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
    </mc:Choice>
  </mc:AlternateContent>
  <xr:revisionPtr revIDLastSave="0" documentId="8_{23D527FE-2E50-4AC3-B99B-97D7E8F27F45}" xr6:coauthVersionLast="47" xr6:coauthVersionMax="47" xr10:uidLastSave="{00000000-0000-0000-0000-000000000000}"/>
  <workbookProtection workbookAlgorithmName="SHA-512" workbookHashValue="QGOhqSTzYYCvLeth9ZWv/XbNAXTnzEWmTPXSIMY865Y6kSC2wRB+AYNN2eMHN9GNCxAgfCVuWE9pD+OyUbMPCw==" workbookSaltValue="iRLixMwNwK/t1c8OBBiMmA==" workbookSpinCount="100000" lockStructure="1"/>
  <bookViews>
    <workbookView xWindow="-108" yWindow="-108" windowWidth="27288" windowHeight="17664" firstSheet="51" activeTab="60" xr2:uid="{00000000-000D-0000-FFFF-FFFF00000000}"/>
  </bookViews>
  <sheets>
    <sheet name="Cover" sheetId="1" r:id="rId1"/>
    <sheet name="Purpose of spreadsheet" sheetId="77" r:id="rId2"/>
    <sheet name="Version Control" sheetId="78" r:id="rId3"/>
    <sheet name="Summary - PCSPS_EW" sheetId="84" state="hidden" r:id="rId4"/>
    <sheet name="AnnGenHiddenLists" sheetId="103" state="hidden" r:id="rId5"/>
    <sheet name="x-Series Number" sheetId="102" state="hidden" r:id="rId6"/>
    <sheet name="Factor List" sheetId="55" r:id="rId7"/>
    <sheet name="Club 2023 Table 2" sheetId="226" r:id="rId8"/>
    <sheet name="Club 2023 Table 3" sheetId="228" r:id="rId9"/>
    <sheet name="Club 2023 Table 4" sheetId="230" r:id="rId10"/>
    <sheet name="Club 2023 Table 5" sheetId="232" r:id="rId11"/>
    <sheet name="Club 2023 Table 6" sheetId="234" r:id="rId12"/>
    <sheet name="x-201" sheetId="104" r:id="rId13"/>
    <sheet name="x-202" sheetId="105" r:id="rId14"/>
    <sheet name="x-203" sheetId="106" r:id="rId15"/>
    <sheet name="x-204" sheetId="107" r:id="rId16"/>
    <sheet name="x-205" sheetId="108" r:id="rId17"/>
    <sheet name="x-207" sheetId="110" r:id="rId18"/>
    <sheet name="x-208" sheetId="111" r:id="rId19"/>
    <sheet name="x-209" sheetId="112" r:id="rId20"/>
    <sheet name="x-211" sheetId="114" r:id="rId21"/>
    <sheet name="x-212" sheetId="115" r:id="rId22"/>
    <sheet name="x-213" sheetId="120" r:id="rId23"/>
    <sheet name="x-214" sheetId="121" r:id="rId24"/>
    <sheet name="x-215" sheetId="190" r:id="rId25"/>
    <sheet name="x-216" sheetId="191" r:id="rId26"/>
    <sheet name="x-217" sheetId="192" r:id="rId27"/>
    <sheet name="x-218" sheetId="193" r:id="rId28"/>
    <sheet name="x-223" sheetId="198" r:id="rId29"/>
    <sheet name="x-301" sheetId="116" r:id="rId30"/>
    <sheet name="x-302" sheetId="117" r:id="rId31"/>
    <sheet name="x-303" sheetId="118" r:id="rId32"/>
    <sheet name="x-304" sheetId="119" r:id="rId33"/>
    <sheet name="x-305" sheetId="143" r:id="rId34"/>
    <sheet name="x-306" sheetId="144" r:id="rId35"/>
    <sheet name="x-307" sheetId="145" r:id="rId36"/>
    <sheet name="x-401" sheetId="122" r:id="rId37"/>
    <sheet name="x-402" sheetId="123" r:id="rId38"/>
    <sheet name="x-403" sheetId="124" r:id="rId39"/>
    <sheet name="x-404" sheetId="125" r:id="rId40"/>
    <sheet name="x-405" sheetId="126" r:id="rId41"/>
    <sheet name="x-406" sheetId="127" r:id="rId42"/>
    <sheet name="x-407" sheetId="128" r:id="rId43"/>
    <sheet name="x-408" sheetId="129" r:id="rId44"/>
    <sheet name="x-409" sheetId="130" r:id="rId45"/>
    <sheet name="x-410" sheetId="131" r:id="rId46"/>
    <sheet name="x-411" sheetId="132" r:id="rId47"/>
    <sheet name="x-412" sheetId="133" r:id="rId48"/>
    <sheet name="x-413" sheetId="134" r:id="rId49"/>
    <sheet name="x-414" sheetId="135" r:id="rId50"/>
    <sheet name="x-415" sheetId="136" r:id="rId51"/>
    <sheet name="x-416" sheetId="137" r:id="rId52"/>
    <sheet name="x-417" sheetId="138" r:id="rId53"/>
    <sheet name="x-418" sheetId="139" r:id="rId54"/>
    <sheet name="x-419" sheetId="140" r:id="rId55"/>
    <sheet name="x-420" sheetId="141" r:id="rId56"/>
    <sheet name="x-421" sheetId="142" r:id="rId57"/>
    <sheet name="x-501" sheetId="146" r:id="rId58"/>
    <sheet name="x-502" sheetId="147" r:id="rId59"/>
    <sheet name="x-503" sheetId="148" r:id="rId60"/>
    <sheet name="x-504" sheetId="149" r:id="rId61"/>
    <sheet name="x-601" sheetId="150" r:id="rId62"/>
    <sheet name="x-602" sheetId="151" r:id="rId63"/>
    <sheet name="x-603" sheetId="152" r:id="rId64"/>
    <sheet name="x-604" sheetId="153" r:id="rId65"/>
    <sheet name="x-605" sheetId="154" r:id="rId66"/>
    <sheet name="x-606" sheetId="155" r:id="rId67"/>
    <sheet name="x-607" sheetId="156" r:id="rId68"/>
    <sheet name="x-608" sheetId="157" r:id="rId69"/>
    <sheet name="x-609" sheetId="158" r:id="rId70"/>
    <sheet name="x-610" sheetId="159" r:id="rId71"/>
    <sheet name="x-611" sheetId="160" r:id="rId72"/>
    <sheet name="x-612" sheetId="161" r:id="rId73"/>
    <sheet name="x-613" sheetId="162" r:id="rId74"/>
    <sheet name="x-614" sheetId="163" r:id="rId75"/>
    <sheet name="x-615" sheetId="164" r:id="rId76"/>
    <sheet name="x-616" sheetId="165" r:id="rId77"/>
    <sheet name="x-617" sheetId="166" r:id="rId78"/>
    <sheet name="x-701" sheetId="209" r:id="rId79"/>
    <sheet name="x-702" sheetId="210" r:id="rId80"/>
    <sheet name="x-703" sheetId="211" r:id="rId81"/>
    <sheet name="x-704" sheetId="212" r:id="rId82"/>
    <sheet name="x-705" sheetId="213" r:id="rId83"/>
    <sheet name="x-706" sheetId="214" r:id="rId84"/>
    <sheet name="x-707" sheetId="215" r:id="rId85"/>
    <sheet name="x-708" sheetId="216" r:id="rId86"/>
    <sheet name="x-709" sheetId="217" r:id="rId87"/>
    <sheet name="x-710" sheetId="218" r:id="rId88"/>
    <sheet name="x-711" sheetId="219" r:id="rId89"/>
    <sheet name="x-712" sheetId="220" r:id="rId90"/>
    <sheet name="x-713" sheetId="221" r:id="rId91"/>
    <sheet name="x-714" sheetId="167" r:id="rId92"/>
    <sheet name="x-715" sheetId="168" r:id="rId93"/>
    <sheet name="x-716" sheetId="169" r:id="rId94"/>
    <sheet name="x-717" sheetId="170" r:id="rId95"/>
    <sheet name="x-718" sheetId="171" r:id="rId96"/>
    <sheet name="x-719" sheetId="172" r:id="rId97"/>
    <sheet name="x-720" sheetId="173" r:id="rId98"/>
    <sheet name="x-721" sheetId="174" r:id="rId99"/>
    <sheet name="x-725" sheetId="178" r:id="rId100"/>
    <sheet name="x-726" sheetId="179" r:id="rId101"/>
    <sheet name="x-727" sheetId="180" r:id="rId102"/>
    <sheet name="x-728" sheetId="181" r:id="rId103"/>
    <sheet name="x-729" sheetId="182" r:id="rId104"/>
    <sheet name="x-730" sheetId="183" r:id="rId105"/>
    <sheet name="x-731" sheetId="184" r:id="rId106"/>
    <sheet name="x-732" sheetId="185" r:id="rId107"/>
    <sheet name="x-733" sheetId="186" r:id="rId108"/>
    <sheet name="x-734" sheetId="187" r:id="rId109"/>
    <sheet name="x-735" sheetId="188" r:id="rId110"/>
    <sheet name="x-736" sheetId="189" r:id="rId111"/>
    <sheet name="x-801" sheetId="199" r:id="rId112"/>
    <sheet name="x-802" sheetId="200" r:id="rId113"/>
    <sheet name="x-803" sheetId="201" r:id="rId114"/>
    <sheet name="x-804" sheetId="202" r:id="rId115"/>
    <sheet name="x-805" sheetId="203" r:id="rId116"/>
    <sheet name="x-806" sheetId="204" r:id="rId117"/>
    <sheet name="x-807" sheetId="205" r:id="rId118"/>
    <sheet name="x-808" sheetId="206" r:id="rId119"/>
    <sheet name="x-810" sheetId="208" r:id="rId120"/>
    <sheet name="x-811" sheetId="222" r:id="rId121"/>
    <sheet name="x-812" sheetId="223" r:id="rId122"/>
    <sheet name="x-813" sheetId="224" r:id="rId123"/>
    <sheet name="x-814" sheetId="225" r:id="rId124"/>
  </sheets>
  <definedNames>
    <definedName name="_xlnm._FilterDatabase" localSheetId="6" hidden="1">'Factor List'!$A$7:$S$137</definedName>
    <definedName name="age_rng" localSheetId="120">#REF!</definedName>
    <definedName name="age_rng" localSheetId="121">#REF!</definedName>
    <definedName name="age_rng" localSheetId="122">#REF!</definedName>
    <definedName name="age_rng" localSheetId="123">#REF!</definedName>
    <definedName name="age_rng">#REF!</definedName>
    <definedName name="BaseTablesList">AnnGenHiddenLists!$A$4:$A$160</definedName>
    <definedName name="DATE_MODIFIED">'Version Control'!$C$25</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factor_table" localSheetId="120">#REF!</definedName>
    <definedName name="factor_table" localSheetId="121">#REF!</definedName>
    <definedName name="factor_table" localSheetId="122">#REF!</definedName>
    <definedName name="factor_table" localSheetId="123">#REF!</definedName>
    <definedName name="factor_table">#REF!</definedName>
    <definedName name="ImprovementsList">AnnGenHiddenLists!$C$4:$C$36</definedName>
    <definedName name="_xlnm.Print_Area" localSheetId="7">'Club 2023 Table 2'!$A$25:$N$47</definedName>
    <definedName name="_xlnm.Print_Area" localSheetId="8">'Club 2023 Table 3'!$A$25:$N$47</definedName>
    <definedName name="_xlnm.Print_Area" localSheetId="9">'Club 2023 Table 4'!$A$25:$N$47</definedName>
    <definedName name="_xlnm.Print_Area" localSheetId="10">'Club 2023 Table 5'!$A$25:$N$47</definedName>
    <definedName name="_xlnm.Print_Area" localSheetId="11">'Club 2023 Table 6'!$A$25:$N$47</definedName>
    <definedName name="_xlnm.Print_Area" localSheetId="3">'Summary - PCSPS_EW'!$A$1:$K$224</definedName>
    <definedName name="_xlnm.Print_Area" localSheetId="12">'x-201'!$A$25:$J$47</definedName>
    <definedName name="_xlnm.Print_Area" localSheetId="13">'x-202'!$A$25:$J$47</definedName>
    <definedName name="_xlnm.Print_Area" localSheetId="14">'x-203'!$A$25:$J$47</definedName>
    <definedName name="_xlnm.Print_Area" localSheetId="15">'x-204'!$A$25:$J$47</definedName>
    <definedName name="_xlnm.Print_Area" localSheetId="16">'x-205'!$A$25:$J$47</definedName>
    <definedName name="_xlnm.Print_Area" localSheetId="17">'x-207'!$A$25:$J$47</definedName>
    <definedName name="_xlnm.Print_Area" localSheetId="18">'x-208'!$A$25:$J$47</definedName>
    <definedName name="_xlnm.Print_Area" localSheetId="19">'x-209'!$A$25:$J$47</definedName>
    <definedName name="_xlnm.Print_Area" localSheetId="20">'x-211'!$A$25:$N$47</definedName>
    <definedName name="_xlnm.Print_Area" localSheetId="21">'x-212'!$A$25:$N$47</definedName>
    <definedName name="_xlnm.Print_Area" localSheetId="22">'x-213'!$A$25:$N$47</definedName>
    <definedName name="_xlnm.Print_Area" localSheetId="23">'x-214'!$A$25:$N$47</definedName>
    <definedName name="_xlnm.Print_Area" localSheetId="24">'x-215'!$A$25:$J$47</definedName>
    <definedName name="_xlnm.Print_Area" localSheetId="25">'x-216'!$A$25:$J$47</definedName>
    <definedName name="_xlnm.Print_Area" localSheetId="26">'x-217'!$A$25:$J$47</definedName>
    <definedName name="_xlnm.Print_Area" localSheetId="27">'x-218'!$A$25:$J$47</definedName>
    <definedName name="_xlnm.Print_Area" localSheetId="28">'x-223'!$A$25:$N$97</definedName>
    <definedName name="_xlnm.Print_Area" localSheetId="29">'x-301'!$A$25:$N$47</definedName>
    <definedName name="_xlnm.Print_Area" localSheetId="30">'x-302'!$A$25:$N$47</definedName>
    <definedName name="_xlnm.Print_Area" localSheetId="31">'x-303'!$A$25:$N$47</definedName>
    <definedName name="_xlnm.Print_Area" localSheetId="32">'x-304'!$A$25:$N$47</definedName>
    <definedName name="_xlnm.Print_Area" localSheetId="33">'x-305'!$A$25:$N$47</definedName>
    <definedName name="_xlnm.Print_Area" localSheetId="34">'x-306'!$A$25:$N$47</definedName>
    <definedName name="_xlnm.Print_Area" localSheetId="35">'x-307'!$A$25:$N$47</definedName>
    <definedName name="_xlnm.Print_Area" localSheetId="36">'x-401'!$A$25:$N$47</definedName>
    <definedName name="_xlnm.Print_Area" localSheetId="37">'x-402'!$A$25:$N$47</definedName>
    <definedName name="_xlnm.Print_Area" localSheetId="38">'x-403'!$A$25:$N$47</definedName>
    <definedName name="_xlnm.Print_Area" localSheetId="39">'x-404'!$A$25:$N$47</definedName>
    <definedName name="_xlnm.Print_Area" localSheetId="40">'x-405'!$A$25:$N$47</definedName>
    <definedName name="_xlnm.Print_Area" localSheetId="41">'x-406'!$A$25:$N$47</definedName>
    <definedName name="_xlnm.Print_Area" localSheetId="42">'x-407'!$A$25:$N$47</definedName>
    <definedName name="_xlnm.Print_Area" localSheetId="43">'x-408'!$A$25:$N$47</definedName>
    <definedName name="_xlnm.Print_Area" localSheetId="44">'x-409'!$A$25:$N$47</definedName>
    <definedName name="_xlnm.Print_Area" localSheetId="45">'x-410'!$A$25:$N$47</definedName>
    <definedName name="_xlnm.Print_Area" localSheetId="46">'x-411'!$A$25:$N$47</definedName>
    <definedName name="_xlnm.Print_Area" localSheetId="47">'x-412'!$A$25:$N$47</definedName>
    <definedName name="_xlnm.Print_Area" localSheetId="48">'x-413'!$A$25:$N$47</definedName>
    <definedName name="_xlnm.Print_Area" localSheetId="49">'x-414'!$A$25:$N$47</definedName>
    <definedName name="_xlnm.Print_Area" localSheetId="50">'x-415'!$A$25:$N$47</definedName>
    <definedName name="_xlnm.Print_Area" localSheetId="51">'x-416'!$A$25:$N$47</definedName>
    <definedName name="_xlnm.Print_Area" localSheetId="52">'x-417'!$A$25:$N$34</definedName>
    <definedName name="_xlnm.Print_Area" localSheetId="53">'x-418'!$A$25:$N$34</definedName>
    <definedName name="_xlnm.Print_Area" localSheetId="54">'x-419'!$A$25:$N$47</definedName>
    <definedName name="_xlnm.Print_Area" localSheetId="55">'x-420'!$A$25:$N$47</definedName>
    <definedName name="_xlnm.Print_Area" localSheetId="56">'x-421'!$A$25:$N$47</definedName>
    <definedName name="_xlnm.Print_Area" localSheetId="57">'x-501'!$A$25:$N$47</definedName>
    <definedName name="_xlnm.Print_Area" localSheetId="58">'x-502'!$A$25:$N$47</definedName>
    <definedName name="_xlnm.Print_Area" localSheetId="59">'x-503'!$A$25:$N$47</definedName>
    <definedName name="_xlnm.Print_Area" localSheetId="60">'x-504'!$A$25:$N$47</definedName>
    <definedName name="_xlnm.Print_Area" localSheetId="61">'x-601'!$A$25:$N$47</definedName>
    <definedName name="_xlnm.Print_Area" localSheetId="62">'x-602'!$A$25:$N$46</definedName>
    <definedName name="_xlnm.Print_Area" localSheetId="63">'x-603'!$A$25:$N$47</definedName>
    <definedName name="_xlnm.Print_Area" localSheetId="64">'x-604'!$A$25:$N$47</definedName>
    <definedName name="_xlnm.Print_Area" localSheetId="65">'x-605'!$A$25:$N$47</definedName>
    <definedName name="_xlnm.Print_Area" localSheetId="66">'x-606'!$A$25:$K$47</definedName>
    <definedName name="_xlnm.Print_Area" localSheetId="67">'x-607'!$A$25:$N$47</definedName>
    <definedName name="_xlnm.Print_Area" localSheetId="68">'x-608'!$A$25:$N$47</definedName>
    <definedName name="_xlnm.Print_Area" localSheetId="69">'x-609'!$A$25:$N$47</definedName>
    <definedName name="_xlnm.Print_Area" localSheetId="70">'x-610'!$A$25:$I$47</definedName>
    <definedName name="_xlnm.Print_Area" localSheetId="71">'x-611'!$A$25:$N$47</definedName>
    <definedName name="_xlnm.Print_Area" localSheetId="72">'x-612'!$A$25:$N$47</definedName>
    <definedName name="_xlnm.Print_Area" localSheetId="73">'x-613'!$A$25:$N$47</definedName>
    <definedName name="_xlnm.Print_Area" localSheetId="74">'x-614'!$A$25:$N$47</definedName>
    <definedName name="_xlnm.Print_Area" localSheetId="75">'x-615'!$A$25:$N$47</definedName>
    <definedName name="_xlnm.Print_Area" localSheetId="76">'x-616'!$A$25:$M$97</definedName>
    <definedName name="_xlnm.Print_Area" localSheetId="77">'x-617'!$A$25:$N$97</definedName>
    <definedName name="_xlnm.Print_Area" localSheetId="78">'x-701'!$A$25:$N$47</definedName>
    <definedName name="_xlnm.Print_Area" localSheetId="79">'x-702'!$A$25:$N$47</definedName>
    <definedName name="_xlnm.Print_Area" localSheetId="80">'x-703'!$A$25:$N$47</definedName>
    <definedName name="_xlnm.Print_Area" localSheetId="81">'x-704'!$A$25:$N$47</definedName>
    <definedName name="_xlnm.Print_Area" localSheetId="82">'x-705'!$A$25:$N$47</definedName>
    <definedName name="_xlnm.Print_Area" localSheetId="83">'x-706'!$A$25:$N$47</definedName>
    <definedName name="_xlnm.Print_Area" localSheetId="84">'x-707'!$A$25:$N$47</definedName>
    <definedName name="_xlnm.Print_Area" localSheetId="85">'x-708'!$A$25:$N$47</definedName>
    <definedName name="_xlnm.Print_Area" localSheetId="86">'x-709'!$A$25:$N$47</definedName>
    <definedName name="_xlnm.Print_Area" localSheetId="87">'x-710'!$A$25:$N$47</definedName>
    <definedName name="_xlnm.Print_Area" localSheetId="88">'x-711'!$A$25:$N$47</definedName>
    <definedName name="_xlnm.Print_Area" localSheetId="89">'x-712'!$A$25:$N$47</definedName>
    <definedName name="_xlnm.Print_Area" localSheetId="90">'x-713'!$A$25:$N$47</definedName>
    <definedName name="_xlnm.Print_Area" localSheetId="91">'x-714'!$A$25:$N$47</definedName>
    <definedName name="_xlnm.Print_Area" localSheetId="92">'x-715'!$A$25:$N$47</definedName>
    <definedName name="_xlnm.Print_Area" localSheetId="93">'x-716'!$A$25:$N$47</definedName>
    <definedName name="_xlnm.Print_Area" localSheetId="94">'x-717'!$A$25:$N$47</definedName>
    <definedName name="_xlnm.Print_Area" localSheetId="95">'x-718'!$A$25:$N$47</definedName>
    <definedName name="_xlnm.Print_Area" localSheetId="96">'x-719'!$A$25:$N$47</definedName>
    <definedName name="_xlnm.Print_Area" localSheetId="97">'x-720'!$A$25:$N$47</definedName>
    <definedName name="_xlnm.Print_Area" localSheetId="98">'x-721'!$A$25:$N$47</definedName>
    <definedName name="_xlnm.Print_Area" localSheetId="99">'x-725'!$A$25:$N$47</definedName>
    <definedName name="_xlnm.Print_Area" localSheetId="100">'x-726'!$A$25:$N$47</definedName>
    <definedName name="_xlnm.Print_Area" localSheetId="101">'x-727'!$A$25:$N$47</definedName>
    <definedName name="_xlnm.Print_Area" localSheetId="102">'x-728'!$A$25:$N$47</definedName>
    <definedName name="_xlnm.Print_Area" localSheetId="103">'x-729'!$A$25:$N$47</definedName>
    <definedName name="_xlnm.Print_Area" localSheetId="104">'x-730'!$A$25:$N$47</definedName>
    <definedName name="_xlnm.Print_Area" localSheetId="105">'x-731'!$A$25:$N$51</definedName>
    <definedName name="_xlnm.Print_Area" localSheetId="106">'x-732'!$A$25:$N$47</definedName>
    <definedName name="_xlnm.Print_Area" localSheetId="107">'x-733'!$A$25:$M$47</definedName>
    <definedName name="_xlnm.Print_Area" localSheetId="108">'x-734'!$A$25:$N$47</definedName>
    <definedName name="_xlnm.Print_Area" localSheetId="109">'x-735'!$A$25:$N$47</definedName>
    <definedName name="_xlnm.Print_Area" localSheetId="110">'x-736'!$A$25:$N$47</definedName>
    <definedName name="_xlnm.Print_Area" localSheetId="111">'x-801'!$A$25:$AE$92</definedName>
    <definedName name="_xlnm.Print_Area" localSheetId="112">'x-802'!$A$25:$AE$92</definedName>
    <definedName name="_xlnm.Print_Area" localSheetId="113">'x-803'!$A$25:$AE$92</definedName>
    <definedName name="_xlnm.Print_Area" localSheetId="114">'x-804'!$A$25:$AE$92</definedName>
    <definedName name="_xlnm.Print_Area" localSheetId="115">'x-805'!$A$25:$AE$92</definedName>
    <definedName name="_xlnm.Print_Area" localSheetId="116">'x-806'!$A$25:$AE$92</definedName>
    <definedName name="_xlnm.Print_Area" localSheetId="117">'x-807'!$A$25:$AE$92</definedName>
    <definedName name="_xlnm.Print_Area" localSheetId="118">'x-808'!$A$25:$AE$92</definedName>
    <definedName name="_xlnm.Print_Area" localSheetId="119">'x-810'!$A$25:$E$80</definedName>
    <definedName name="_xlnm.Print_Area" localSheetId="120">'x-811'!$A$25:$B$36</definedName>
    <definedName name="_xlnm.Print_Area" localSheetId="121">'x-812'!$A$25:$B$65</definedName>
    <definedName name="_xlnm.Print_Area" localSheetId="122">'x-813'!$A$25:$B$35</definedName>
    <definedName name="_xlnm.Print_Area" localSheetId="123">'x-814'!$A$25:$B$65</definedName>
    <definedName name="_xlnm.Print_Area" localSheetId="5">'x-Series Number'!$A$25:$N$47</definedName>
    <definedName name="TABLE_AGE_DEF" localSheetId="7">'Club 2023 Table 2'!$B$12</definedName>
    <definedName name="TABLE_AGE_DEF" localSheetId="8">'Club 2023 Table 3'!$B$12</definedName>
    <definedName name="TABLE_AGE_DEF" localSheetId="9">'Club 2023 Table 4'!$B$12</definedName>
    <definedName name="TABLE_AGE_DEF" localSheetId="10">'Club 2023 Table 5'!$B$12</definedName>
    <definedName name="TABLE_AGE_DEF" localSheetId="11">'Club 2023 Table 6'!$B$12</definedName>
    <definedName name="TABLE_AGE_DEF" localSheetId="12">'x-201'!$B$12</definedName>
    <definedName name="TABLE_AGE_DEF" localSheetId="13">'x-202'!$B$12</definedName>
    <definedName name="TABLE_AGE_DEF" localSheetId="14">'x-203'!$B$12</definedName>
    <definedName name="TABLE_AGE_DEF" localSheetId="15">'x-204'!$B$12</definedName>
    <definedName name="TABLE_AGE_DEF" localSheetId="16">'x-205'!$B$12</definedName>
    <definedName name="TABLE_AGE_DEF" localSheetId="17">'x-207'!$B$12</definedName>
    <definedName name="TABLE_AGE_DEF" localSheetId="18">'x-208'!$B$12</definedName>
    <definedName name="TABLE_AGE_DEF" localSheetId="19">'x-209'!$B$12</definedName>
    <definedName name="TABLE_AGE_DEF" localSheetId="20">'x-211'!$B$12</definedName>
    <definedName name="TABLE_AGE_DEF" localSheetId="21">'x-212'!$B$12</definedName>
    <definedName name="TABLE_AGE_DEF" localSheetId="22">'x-213'!$B$12</definedName>
    <definedName name="TABLE_AGE_DEF" localSheetId="23">'x-214'!$B$12</definedName>
    <definedName name="TABLE_AGE_DEF" localSheetId="24">'x-215'!$B$12</definedName>
    <definedName name="TABLE_AGE_DEF" localSheetId="25">'x-216'!$B$12</definedName>
    <definedName name="TABLE_AGE_DEF" localSheetId="26">'x-217'!$B$12</definedName>
    <definedName name="TABLE_AGE_DEF" localSheetId="27">'x-218'!$B$12</definedName>
    <definedName name="TABLE_AGE_DEF" localSheetId="28">'x-223'!$B$12</definedName>
    <definedName name="TABLE_AGE_DEF" localSheetId="29">'x-301'!$B$12</definedName>
    <definedName name="TABLE_AGE_DEF" localSheetId="30">'x-302'!$B$12</definedName>
    <definedName name="TABLE_AGE_DEF" localSheetId="31">'x-303'!$B$12</definedName>
    <definedName name="TABLE_AGE_DEF" localSheetId="32">'x-304'!$B$12</definedName>
    <definedName name="TABLE_AGE_DEF" localSheetId="33">'x-305'!$B$12</definedName>
    <definedName name="TABLE_AGE_DEF" localSheetId="34">'x-306'!$B$12</definedName>
    <definedName name="TABLE_AGE_DEF" localSheetId="35">'x-307'!$B$12</definedName>
    <definedName name="TABLE_AGE_DEF" localSheetId="36">'x-401'!$B$12</definedName>
    <definedName name="TABLE_AGE_DEF" localSheetId="37">'x-402'!$B$12</definedName>
    <definedName name="TABLE_AGE_DEF" localSheetId="38">'x-403'!$B$12</definedName>
    <definedName name="TABLE_AGE_DEF" localSheetId="39">'x-404'!$B$12</definedName>
    <definedName name="TABLE_AGE_DEF" localSheetId="40">'x-405'!$B$12</definedName>
    <definedName name="TABLE_AGE_DEF" localSheetId="41">'x-406'!$B$12</definedName>
    <definedName name="TABLE_AGE_DEF" localSheetId="42">'x-407'!$B$12</definedName>
    <definedName name="TABLE_AGE_DEF" localSheetId="43">'x-408'!$B$12</definedName>
    <definedName name="TABLE_AGE_DEF" localSheetId="44">'x-409'!$B$12</definedName>
    <definedName name="TABLE_AGE_DEF" localSheetId="45">'x-410'!$B$12</definedName>
    <definedName name="TABLE_AGE_DEF" localSheetId="46">'x-411'!$B$12</definedName>
    <definedName name="TABLE_AGE_DEF" localSheetId="47">'x-412'!$B$12</definedName>
    <definedName name="TABLE_AGE_DEF" localSheetId="48">'x-413'!$B$12</definedName>
    <definedName name="TABLE_AGE_DEF" localSheetId="49">'x-414'!$B$12</definedName>
    <definedName name="TABLE_AGE_DEF" localSheetId="50">'x-415'!$B$12</definedName>
    <definedName name="TABLE_AGE_DEF" localSheetId="51">'x-416'!$B$12</definedName>
    <definedName name="TABLE_AGE_DEF" localSheetId="52">'x-417'!$B$12</definedName>
    <definedName name="TABLE_AGE_DEF" localSheetId="53">'x-418'!$B$12</definedName>
    <definedName name="TABLE_AGE_DEF" localSheetId="54">'x-419'!$B$12</definedName>
    <definedName name="TABLE_AGE_DEF" localSheetId="55">'x-420'!$B$12</definedName>
    <definedName name="TABLE_AGE_DEF" localSheetId="56">'x-421'!$B$12</definedName>
    <definedName name="TABLE_AGE_DEF" localSheetId="57">'x-501'!$B$12</definedName>
    <definedName name="TABLE_AGE_DEF" localSheetId="58">'x-502'!$B$12</definedName>
    <definedName name="TABLE_AGE_DEF" localSheetId="59">'x-503'!$B$12</definedName>
    <definedName name="TABLE_AGE_DEF" localSheetId="60">'x-504'!$B$12</definedName>
    <definedName name="TABLE_AGE_DEF" localSheetId="61">'x-601'!$B$12</definedName>
    <definedName name="TABLE_AGE_DEF" localSheetId="62">'x-602'!$B$12</definedName>
    <definedName name="TABLE_AGE_DEF" localSheetId="63">'x-603'!$B$12</definedName>
    <definedName name="TABLE_AGE_DEF" localSheetId="64">'x-604'!$B$12</definedName>
    <definedName name="TABLE_AGE_DEF" localSheetId="65">'x-605'!$B$12</definedName>
    <definedName name="TABLE_AGE_DEF" localSheetId="66">'x-606'!$B$12</definedName>
    <definedName name="TABLE_AGE_DEF" localSheetId="67">'x-607'!$B$12</definedName>
    <definedName name="TABLE_AGE_DEF" localSheetId="68">'x-608'!$B$12</definedName>
    <definedName name="TABLE_AGE_DEF" localSheetId="69">'x-609'!$B$12</definedName>
    <definedName name="TABLE_AGE_DEF" localSheetId="70">'x-610'!$B$12</definedName>
    <definedName name="TABLE_AGE_DEF" localSheetId="71">'x-611'!$B$12</definedName>
    <definedName name="TABLE_AGE_DEF" localSheetId="72">'x-612'!$B$12</definedName>
    <definedName name="TABLE_AGE_DEF" localSheetId="73">'x-613'!$B$12</definedName>
    <definedName name="TABLE_AGE_DEF" localSheetId="74">'x-614'!$B$12</definedName>
    <definedName name="TABLE_AGE_DEF" localSheetId="75">'x-615'!$B$12</definedName>
    <definedName name="TABLE_AGE_DEF" localSheetId="76">'x-616'!$B$12</definedName>
    <definedName name="TABLE_AGE_DEF" localSheetId="77">'x-617'!$B$12</definedName>
    <definedName name="TABLE_AGE_DEF" localSheetId="78">'x-701'!$B$12</definedName>
    <definedName name="TABLE_AGE_DEF" localSheetId="79">'x-702'!$B$12</definedName>
    <definedName name="TABLE_AGE_DEF" localSheetId="80">'x-703'!$B$12</definedName>
    <definedName name="TABLE_AGE_DEF" localSheetId="81">'x-704'!$B$12</definedName>
    <definedName name="TABLE_AGE_DEF" localSheetId="82">'x-705'!$B$12</definedName>
    <definedName name="TABLE_AGE_DEF" localSheetId="83">'x-706'!$B$12</definedName>
    <definedName name="TABLE_AGE_DEF" localSheetId="84">'x-707'!$B$12</definedName>
    <definedName name="TABLE_AGE_DEF" localSheetId="85">'x-708'!$B$12</definedName>
    <definedName name="TABLE_AGE_DEF" localSheetId="86">'x-709'!$B$12</definedName>
    <definedName name="TABLE_AGE_DEF" localSheetId="87">'x-710'!$B$12</definedName>
    <definedName name="TABLE_AGE_DEF" localSheetId="88">'x-711'!$B$12</definedName>
    <definedName name="TABLE_AGE_DEF" localSheetId="89">'x-712'!$B$12</definedName>
    <definedName name="TABLE_AGE_DEF" localSheetId="90">'x-713'!$B$12</definedName>
    <definedName name="TABLE_AGE_DEF" localSheetId="91">'x-714'!$B$12</definedName>
    <definedName name="TABLE_AGE_DEF" localSheetId="92">'x-715'!$B$12</definedName>
    <definedName name="TABLE_AGE_DEF" localSheetId="93">'x-716'!$B$12</definedName>
    <definedName name="TABLE_AGE_DEF" localSheetId="94">'x-717'!$B$12</definedName>
    <definedName name="TABLE_AGE_DEF" localSheetId="95">'x-718'!$B$12</definedName>
    <definedName name="TABLE_AGE_DEF" localSheetId="96">'x-719'!$B$12</definedName>
    <definedName name="TABLE_AGE_DEF" localSheetId="97">'x-720'!$B$12</definedName>
    <definedName name="TABLE_AGE_DEF" localSheetId="98">'x-721'!$B$12</definedName>
    <definedName name="TABLE_AGE_DEF" localSheetId="99">'x-725'!$B$12</definedName>
    <definedName name="TABLE_AGE_DEF" localSheetId="100">'x-726'!$B$12</definedName>
    <definedName name="TABLE_AGE_DEF" localSheetId="101">'x-727'!$B$12</definedName>
    <definedName name="TABLE_AGE_DEF" localSheetId="102">'x-728'!$B$12</definedName>
    <definedName name="TABLE_AGE_DEF" localSheetId="103">'x-729'!$B$12</definedName>
    <definedName name="TABLE_AGE_DEF" localSheetId="104">'x-730'!$B$12</definedName>
    <definedName name="TABLE_AGE_DEF" localSheetId="105">'x-731'!$B$12</definedName>
    <definedName name="TABLE_AGE_DEF" localSheetId="106">'x-732'!$B$12</definedName>
    <definedName name="TABLE_AGE_DEF" localSheetId="107">'x-733'!$B$12</definedName>
    <definedName name="TABLE_AGE_DEF" localSheetId="108">'x-734'!$B$12</definedName>
    <definedName name="TABLE_AGE_DEF" localSheetId="109">'x-735'!$B$12</definedName>
    <definedName name="TABLE_AGE_DEF" localSheetId="110">'x-736'!$B$12</definedName>
    <definedName name="TABLE_AGE_DEF" localSheetId="111">'x-801'!$B$12</definedName>
    <definedName name="TABLE_AGE_DEF" localSheetId="112">'x-802'!$B$12</definedName>
    <definedName name="TABLE_AGE_DEF" localSheetId="113">'x-803'!$B$12</definedName>
    <definedName name="TABLE_AGE_DEF" localSheetId="114">'x-804'!$B$12</definedName>
    <definedName name="TABLE_AGE_DEF" localSheetId="115">'x-805'!$B$12</definedName>
    <definedName name="TABLE_AGE_DEF" localSheetId="116">'x-806'!$B$12</definedName>
    <definedName name="TABLE_AGE_DEF" localSheetId="117">'x-807'!$B$12</definedName>
    <definedName name="TABLE_AGE_DEF" localSheetId="118">'x-808'!$B$12</definedName>
    <definedName name="TABLE_AGE_DEF" localSheetId="119">'x-810'!$B$12</definedName>
    <definedName name="TABLE_AGE_DEF" localSheetId="120">'x-811'!$B$12</definedName>
    <definedName name="TABLE_AGE_DEF" localSheetId="121">'x-812'!$B$12</definedName>
    <definedName name="TABLE_AGE_DEF" localSheetId="122">'x-813'!$B$12</definedName>
    <definedName name="TABLE_AGE_DEF" localSheetId="123">'x-814'!$B$12</definedName>
    <definedName name="TABLE_AGE_DEF">'x-Series Number'!$B$12</definedName>
    <definedName name="TABLE_AGE_DEF_1" localSheetId="7">'Club 2023 Table 2'!$B$12</definedName>
    <definedName name="TABLE_AGE_DEF_1" localSheetId="8">'Club 2023 Table 3'!$B$12</definedName>
    <definedName name="TABLE_AGE_DEF_1" localSheetId="9">'Club 2023 Table 4'!$B$12</definedName>
    <definedName name="TABLE_AGE_DEF_1" localSheetId="10">'Club 2023 Table 5'!$B$12</definedName>
    <definedName name="TABLE_AGE_DEF_1" localSheetId="11">'Club 2023 Table 6'!$B$12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'x-207'!$B$12</definedName>
    <definedName name="TABLE_AGE_DEF_1" localSheetId="18">'x-208'!$B$12</definedName>
    <definedName name="TABLE_AGE_DEF_1" localSheetId="19">'x-209'!$B$12</definedName>
    <definedName name="TABLE_AGE_DEF_1" localSheetId="20">'x-211'!$B$12</definedName>
    <definedName name="TABLE_AGE_DEF_1" localSheetId="21">'x-212'!$B$12</definedName>
    <definedName name="TABLE_AGE_DEF_1" localSheetId="22">'x-213'!$B$12</definedName>
    <definedName name="TABLE_AGE_DEF_1" localSheetId="23">'x-214'!$B$12</definedName>
    <definedName name="TABLE_AGE_DEF_1" localSheetId="24">'x-215'!$B$12</definedName>
    <definedName name="TABLE_AGE_DEF_1" localSheetId="25">'x-216'!$B$12</definedName>
    <definedName name="TABLE_AGE_DEF_1" localSheetId="26">'x-217'!$B$12</definedName>
    <definedName name="TABLE_AGE_DEF_1" localSheetId="27">'x-218'!$B$12</definedName>
    <definedName name="TABLE_AGE_DEF_1" localSheetId="28">'x-223'!$B$12</definedName>
    <definedName name="TABLE_AGE_DEF_1" localSheetId="29">'x-301'!$B$12</definedName>
    <definedName name="TABLE_AGE_DEF_1" localSheetId="30">'x-302'!$B$12</definedName>
    <definedName name="TABLE_AGE_DEF_1" localSheetId="31">'x-303'!$B$12</definedName>
    <definedName name="TABLE_AGE_DEF_1" localSheetId="32">'x-304'!$B$12</definedName>
    <definedName name="TABLE_AGE_DEF_1" localSheetId="33">'x-305'!$B$12</definedName>
    <definedName name="TABLE_AGE_DEF_1" localSheetId="34">'x-306'!$B$12</definedName>
    <definedName name="TABLE_AGE_DEF_1" localSheetId="35">'x-307'!$B$12</definedName>
    <definedName name="TABLE_AGE_DEF_1" localSheetId="36">'x-401'!$B$12</definedName>
    <definedName name="TABLE_AGE_DEF_1" localSheetId="37">'x-402'!$B$12</definedName>
    <definedName name="TABLE_AGE_DEF_1" localSheetId="38">'x-403'!$B$12</definedName>
    <definedName name="TABLE_AGE_DEF_1" localSheetId="39">'x-404'!$B$12</definedName>
    <definedName name="TABLE_AGE_DEF_1" localSheetId="40">'x-405'!$B$12</definedName>
    <definedName name="TABLE_AGE_DEF_1" localSheetId="41">'x-406'!$B$12</definedName>
    <definedName name="TABLE_AGE_DEF_1" localSheetId="42">'x-407'!$B$12</definedName>
    <definedName name="TABLE_AGE_DEF_1" localSheetId="43">'x-408'!$B$12</definedName>
    <definedName name="TABLE_AGE_DEF_1" localSheetId="44">'x-409'!$B$12</definedName>
    <definedName name="TABLE_AGE_DEF_1" localSheetId="45">'x-410'!$B$12</definedName>
    <definedName name="TABLE_AGE_DEF_1" localSheetId="46">'x-411'!$B$12</definedName>
    <definedName name="TABLE_AGE_DEF_1" localSheetId="47">'x-412'!$B$12</definedName>
    <definedName name="TABLE_AGE_DEF_1" localSheetId="48">'x-413'!$B$12</definedName>
    <definedName name="TABLE_AGE_DEF_1" localSheetId="49">'x-414'!$B$12</definedName>
    <definedName name="TABLE_AGE_DEF_1" localSheetId="50">'x-415'!$B$12</definedName>
    <definedName name="TABLE_AGE_DEF_1" localSheetId="51">'x-416'!$B$12</definedName>
    <definedName name="TABLE_AGE_DEF_1" localSheetId="52">'x-417'!$B$12</definedName>
    <definedName name="TABLE_AGE_DEF_1" localSheetId="53">'x-418'!$B$12</definedName>
    <definedName name="TABLE_AGE_DEF_1" localSheetId="54">'x-419'!$B$12</definedName>
    <definedName name="TABLE_AGE_DEF_1" localSheetId="55">'x-420'!$B$12</definedName>
    <definedName name="TABLE_AGE_DEF_1" localSheetId="56">'x-421'!$B$12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'x-601'!$B$12</definedName>
    <definedName name="TABLE_AGE_DEF_1" localSheetId="62">'x-602'!$B$12</definedName>
    <definedName name="TABLE_AGE_DEF_1" localSheetId="63">'x-603'!$B$12</definedName>
    <definedName name="TABLE_AGE_DEF_1" localSheetId="64">'x-604'!$B$12</definedName>
    <definedName name="TABLE_AGE_DEF_1" localSheetId="65">'x-605'!$B$12</definedName>
    <definedName name="TABLE_AGE_DEF_1" localSheetId="66">'x-606'!$B$12</definedName>
    <definedName name="TABLE_AGE_DEF_1" localSheetId="67">'x-607'!$B$12</definedName>
    <definedName name="TABLE_AGE_DEF_1" localSheetId="68">'x-608'!$B$12</definedName>
    <definedName name="TABLE_AGE_DEF_1" localSheetId="69">'x-609'!$B$12</definedName>
    <definedName name="TABLE_AGE_DEF_1" localSheetId="70">'x-610'!$B$12</definedName>
    <definedName name="TABLE_AGE_DEF_1" localSheetId="71">'x-611'!$B$12</definedName>
    <definedName name="TABLE_AGE_DEF_1" localSheetId="72">'x-612'!$B$12</definedName>
    <definedName name="TABLE_AGE_DEF_1" localSheetId="73">'x-613'!$B$12</definedName>
    <definedName name="TABLE_AGE_DEF_1" localSheetId="74">'x-614'!$B$12</definedName>
    <definedName name="TABLE_AGE_DEF_1" localSheetId="75">'x-615'!$B$12</definedName>
    <definedName name="TABLE_AGE_DEF_1" localSheetId="76">'x-616'!$B$12</definedName>
    <definedName name="TABLE_AGE_DEF_1" localSheetId="77">'x-617'!$B$12</definedName>
    <definedName name="TABLE_AGE_DEF_1" localSheetId="78">'x-701'!$B$12</definedName>
    <definedName name="TABLE_AGE_DEF_1" localSheetId="79">'x-702'!$B$12</definedName>
    <definedName name="TABLE_AGE_DEF_1" localSheetId="80">'x-703'!$B$12</definedName>
    <definedName name="TABLE_AGE_DEF_1" localSheetId="81">'x-704'!$B$12</definedName>
    <definedName name="TABLE_AGE_DEF_1" localSheetId="82">'x-705'!$B$12</definedName>
    <definedName name="TABLE_AGE_DEF_1" localSheetId="83">'x-706'!$B$12</definedName>
    <definedName name="TABLE_AGE_DEF_1" localSheetId="84">'x-707'!$B$12</definedName>
    <definedName name="TABLE_AGE_DEF_1" localSheetId="85">'x-708'!$B$12</definedName>
    <definedName name="TABLE_AGE_DEF_1" localSheetId="86">'x-709'!$B$12</definedName>
    <definedName name="TABLE_AGE_DEF_1" localSheetId="87">'x-710'!$B$12</definedName>
    <definedName name="TABLE_AGE_DEF_1" localSheetId="88">'x-711'!$B$12</definedName>
    <definedName name="TABLE_AGE_DEF_1" localSheetId="89">'x-712'!$B$12</definedName>
    <definedName name="TABLE_AGE_DEF_1" localSheetId="90">'x-713'!$B$12</definedName>
    <definedName name="TABLE_AGE_DEF_1" localSheetId="91">'x-714'!$B$12</definedName>
    <definedName name="TABLE_AGE_DEF_1" localSheetId="92">'x-715'!$B$12</definedName>
    <definedName name="TABLE_AGE_DEF_1" localSheetId="93">'x-716'!$B$12</definedName>
    <definedName name="TABLE_AGE_DEF_1" localSheetId="94">'x-717'!$B$12</definedName>
    <definedName name="TABLE_AGE_DEF_1" localSheetId="95">'x-718'!$B$12</definedName>
    <definedName name="TABLE_AGE_DEF_1" localSheetId="96">'x-719'!$B$12</definedName>
    <definedName name="TABLE_AGE_DEF_1" localSheetId="97">'x-720'!$B$12</definedName>
    <definedName name="TABLE_AGE_DEF_1" localSheetId="98">'x-721'!$B$12</definedName>
    <definedName name="TABLE_AGE_DEF_1" localSheetId="99">'x-725'!$B$12</definedName>
    <definedName name="TABLE_AGE_DEF_1" localSheetId="100">'x-726'!$B$12</definedName>
    <definedName name="TABLE_AGE_DEF_1" localSheetId="101">'x-727'!$B$12</definedName>
    <definedName name="TABLE_AGE_DEF_1" localSheetId="102">'x-728'!$B$12</definedName>
    <definedName name="TABLE_AGE_DEF_1" localSheetId="103">'x-729'!$B$12</definedName>
    <definedName name="TABLE_AGE_DEF_1" localSheetId="104">'x-730'!$B$12</definedName>
    <definedName name="TABLE_AGE_DEF_1" localSheetId="105">'x-731'!$B$12</definedName>
    <definedName name="TABLE_AGE_DEF_1" localSheetId="106">'x-732'!$B$12</definedName>
    <definedName name="TABLE_AGE_DEF_1" localSheetId="107">'x-733'!$B$12</definedName>
    <definedName name="TABLE_AGE_DEF_1" localSheetId="108">'x-734'!$B$12</definedName>
    <definedName name="TABLE_AGE_DEF_1" localSheetId="109">'x-735'!$B$12</definedName>
    <definedName name="TABLE_AGE_DEF_1" localSheetId="110">'x-736'!$B$12</definedName>
    <definedName name="TABLE_AGE_DEF_1" localSheetId="111">'x-801'!$B$12</definedName>
    <definedName name="TABLE_AGE_DEF_1" localSheetId="112">'x-802'!$B$12</definedName>
    <definedName name="TABLE_AGE_DEF_1" localSheetId="113">'x-803'!$B$12</definedName>
    <definedName name="TABLE_AGE_DEF_1" localSheetId="114">'x-804'!$B$12</definedName>
    <definedName name="TABLE_AGE_DEF_1" localSheetId="115">'x-805'!$B$12</definedName>
    <definedName name="TABLE_AGE_DEF_1" localSheetId="116">'x-806'!$B$12</definedName>
    <definedName name="TABLE_AGE_DEF_1" localSheetId="117">'x-807'!$B$12</definedName>
    <definedName name="TABLE_AGE_DEF_1" localSheetId="118">'x-808'!$B$12</definedName>
    <definedName name="TABLE_AGE_DEF_1" localSheetId="119">'x-810'!$B$12</definedName>
    <definedName name="TABLE_AGE_DEF_1" localSheetId="120">'x-811'!$B$12</definedName>
    <definedName name="TABLE_AGE_DEF_1" localSheetId="121">'x-812'!$B$12</definedName>
    <definedName name="TABLE_AGE_DEF_1" localSheetId="122">'x-813'!$B$12</definedName>
    <definedName name="TABLE_AGE_DEF_1" localSheetId="123">'x-814'!$B$12</definedName>
    <definedName name="TABLE_AGE_DEF_2" localSheetId="33">'x-305'!$I$12</definedName>
    <definedName name="TABLE_AGE_DEF_2" localSheetId="44">'x-409'!$K$12</definedName>
    <definedName name="TABLE_AGE_DEF_2" localSheetId="48">'x-413'!$K$12</definedName>
    <definedName name="TABLE_AGE_DEF_2" localSheetId="66">'x-606'!#REF!</definedName>
    <definedName name="TABLE_AGE_DEF_2" localSheetId="67">'x-607'!$G$12</definedName>
    <definedName name="TABLE_AGE_DEF_2" localSheetId="70">'x-610'!#REF!</definedName>
    <definedName name="TABLE_AGE_DEF_2" localSheetId="104">'x-730'!$Q$12</definedName>
    <definedName name="TABLE_AGE_DEF_2" localSheetId="105">'x-731'!$Q$12</definedName>
    <definedName name="TABLE_AGE_DEF_2" localSheetId="106">'x-732'!$Q$12</definedName>
    <definedName name="TABLE_AGE_DEF_2" localSheetId="107">'x-733'!$P$12</definedName>
    <definedName name="TABLE_AGE_DEF_3" localSheetId="70">'x-610'!$L$12</definedName>
    <definedName name="TABLE_AGE_DEF_3" localSheetId="104">'x-730'!$AF$12</definedName>
    <definedName name="TABLE_AGE_DEF_3" localSheetId="105">'x-731'!$AF$12</definedName>
    <definedName name="TABLE_AGE_DEF_3" localSheetId="107">'x-733'!$AE$12</definedName>
    <definedName name="TABLE_AGE_DEF_4" localSheetId="70">'x-610'!$Q$12</definedName>
    <definedName name="TABLE_AGE_DEF_4" localSheetId="104">'x-730'!$AU$12</definedName>
    <definedName name="TABLE_AREA" localSheetId="7">'Club 2023 Table 2'!$A$25:$B$64</definedName>
    <definedName name="TABLE_AREA" localSheetId="8">'Club 2023 Table 3'!$A$25:$B$64</definedName>
    <definedName name="TABLE_AREA" localSheetId="9">'Club 2023 Table 4'!$A$25:$B$64</definedName>
    <definedName name="TABLE_AREA" localSheetId="10">'Club 2023 Table 5'!$A$25:$B$64</definedName>
    <definedName name="TABLE_AREA" localSheetId="11">'Club 2023 Table 6'!$A$25:$B$64</definedName>
    <definedName name="TABLE_AREA" localSheetId="12">'x-201'!$A$25:$B$64</definedName>
    <definedName name="TABLE_AREA" localSheetId="13">'x-202'!$A$25:$B$64</definedName>
    <definedName name="TABLE_AREA" localSheetId="14">'x-203'!$A$25:$B$64</definedName>
    <definedName name="TABLE_AREA" localSheetId="15">'x-204'!$A$25:$B$64</definedName>
    <definedName name="TABLE_AREA" localSheetId="16">'x-205'!$A$25:$B$64</definedName>
    <definedName name="TABLE_AREA" localSheetId="17">'x-207'!$A$25:$B$64</definedName>
    <definedName name="TABLE_AREA" localSheetId="18">'x-208'!$A$25:$B$64</definedName>
    <definedName name="TABLE_AREA" localSheetId="19">'x-209'!$A$25:$B$64</definedName>
    <definedName name="TABLE_AREA" localSheetId="20">'x-211'!$A$25:$B$64</definedName>
    <definedName name="TABLE_AREA" localSheetId="21">'x-212'!$A$25:$B$64</definedName>
    <definedName name="TABLE_AREA" localSheetId="22">'x-213'!$A$25:$B$64</definedName>
    <definedName name="TABLE_AREA" localSheetId="23">'x-214'!$A$25:$B$64</definedName>
    <definedName name="TABLE_AREA" localSheetId="24">'x-215'!$A$25:$B$64</definedName>
    <definedName name="TABLE_AREA" localSheetId="25">'x-216'!$A$25:$B$64</definedName>
    <definedName name="TABLE_AREA" localSheetId="26">'x-217'!$A$25:$B$64</definedName>
    <definedName name="TABLE_AREA" localSheetId="27">'x-218'!$A$25:$B$64</definedName>
    <definedName name="TABLE_AREA" localSheetId="28">'x-223'!$A$25:$B$76</definedName>
    <definedName name="TABLE_AREA" localSheetId="29">'x-301'!$A$25:$B$64</definedName>
    <definedName name="TABLE_AREA" localSheetId="30">'x-302'!$A$25:$B$64</definedName>
    <definedName name="TABLE_AREA" localSheetId="31">'x-303'!$A$25:$B$64</definedName>
    <definedName name="TABLE_AREA" localSheetId="32">'x-304'!$A$25:$B$64</definedName>
    <definedName name="TABLE_AREA" localSheetId="33">'x-305'!$A$25:$B$64</definedName>
    <definedName name="TABLE_AREA" localSheetId="34">'x-306'!$A$25:$B$64</definedName>
    <definedName name="TABLE_AREA" localSheetId="35">'x-307'!$A$25:$B$64</definedName>
    <definedName name="TABLE_AREA" localSheetId="36">'x-401'!$A$25:$B$64</definedName>
    <definedName name="TABLE_AREA" localSheetId="37">'x-402'!$A$25:$B$64</definedName>
    <definedName name="TABLE_AREA" localSheetId="38">'x-403'!$A$25:$B$64</definedName>
    <definedName name="TABLE_AREA" localSheetId="39">'x-404'!$A$25:$B$64</definedName>
    <definedName name="TABLE_AREA" localSheetId="40">'x-405'!$A$25:$B$64</definedName>
    <definedName name="TABLE_AREA" localSheetId="41">'x-406'!$A$25:$B$64</definedName>
    <definedName name="TABLE_AREA" localSheetId="42">'x-407'!$A$25:$B$64</definedName>
    <definedName name="TABLE_AREA" localSheetId="43">'x-408'!$A$25:$B$64</definedName>
    <definedName name="TABLE_AREA" localSheetId="44">'x-409'!$A$25:$B$64</definedName>
    <definedName name="TABLE_AREA" localSheetId="45">'x-410'!$A$25:$B$64</definedName>
    <definedName name="TABLE_AREA" localSheetId="46">'x-411'!$A$25:$B$64</definedName>
    <definedName name="TABLE_AREA" localSheetId="47">'x-412'!$A$25:$B$64</definedName>
    <definedName name="TABLE_AREA" localSheetId="48">'x-413'!$A$25:$B$64</definedName>
    <definedName name="TABLE_AREA" localSheetId="49">'x-414'!$A$25:$B$64</definedName>
    <definedName name="TABLE_AREA" localSheetId="50">'x-415'!$A$25:$B$64</definedName>
    <definedName name="TABLE_AREA" localSheetId="51">'x-416'!$A$25:$B$64</definedName>
    <definedName name="TABLE_AREA" localSheetId="52">'x-417'!$A$25:$B$51</definedName>
    <definedName name="TABLE_AREA" localSheetId="53">'x-418'!$A$25:$B$51</definedName>
    <definedName name="TABLE_AREA" localSheetId="54">'x-419'!$A$25:$B$64</definedName>
    <definedName name="TABLE_AREA" localSheetId="55">'x-420'!$A$25:$B$64</definedName>
    <definedName name="TABLE_AREA" localSheetId="56">'x-421'!$A$25:$B$64</definedName>
    <definedName name="TABLE_AREA" localSheetId="57">'x-501'!$A$25:$B$64</definedName>
    <definedName name="TABLE_AREA" localSheetId="58">'x-502'!$A$25:$B$64</definedName>
    <definedName name="TABLE_AREA" localSheetId="59">'x-503'!$A$25:$B$64</definedName>
    <definedName name="TABLE_AREA" localSheetId="60">'x-504'!$A$25:$B$64</definedName>
    <definedName name="TABLE_AREA" localSheetId="61">'x-601'!$A$25:$B$64</definedName>
    <definedName name="TABLE_AREA" localSheetId="62">'x-602'!$A$25:$B$59</definedName>
    <definedName name="TABLE_AREA" localSheetId="63">'x-603'!$A$25:$B$64</definedName>
    <definedName name="TABLE_AREA" localSheetId="64">'x-604'!$A$25:$B$64</definedName>
    <definedName name="TABLE_AREA" localSheetId="65">'x-605'!$A$25:$B$64</definedName>
    <definedName name="TABLE_AREA" localSheetId="66">'x-606'!$A$25:$B$64</definedName>
    <definedName name="TABLE_AREA" localSheetId="67">'x-607'!$A$25:$B$64</definedName>
    <definedName name="TABLE_AREA" localSheetId="68">'x-608'!$A$25:$B$64</definedName>
    <definedName name="TABLE_AREA" localSheetId="69">'x-609'!$A$25:$B$64</definedName>
    <definedName name="TABLE_AREA" localSheetId="70">'x-610'!$A$25:$B$64</definedName>
    <definedName name="TABLE_AREA" localSheetId="71">'x-611'!$A$25:$B$64</definedName>
    <definedName name="TABLE_AREA" localSheetId="72">'x-612'!$A$25:$B$64</definedName>
    <definedName name="TABLE_AREA" localSheetId="73">'x-613'!$A$25:$B$64</definedName>
    <definedName name="TABLE_AREA" localSheetId="74">'x-614'!$A$25:$B$64</definedName>
    <definedName name="TABLE_AREA" localSheetId="75">'x-615'!$A$25:$B$64</definedName>
    <definedName name="TABLE_AREA" localSheetId="76">'x-616'!$A$25:$B$114</definedName>
    <definedName name="TABLE_AREA" localSheetId="77">'x-617'!$A$25:$B$114</definedName>
    <definedName name="TABLE_AREA" localSheetId="78">'x-701'!$A$25:$B$64</definedName>
    <definedName name="TABLE_AREA" localSheetId="79">'x-702'!$A$25:$B$64</definedName>
    <definedName name="TABLE_AREA" localSheetId="80">'x-703'!$A$25:$B$64</definedName>
    <definedName name="TABLE_AREA" localSheetId="81">'x-704'!$A$25:$B$64</definedName>
    <definedName name="TABLE_AREA" localSheetId="82">'x-705'!$A$25:$B$64</definedName>
    <definedName name="TABLE_AREA" localSheetId="83">'x-706'!$A$25:$B$64</definedName>
    <definedName name="TABLE_AREA" localSheetId="84">'x-707'!$A$25:$B$64</definedName>
    <definedName name="TABLE_AREA" localSheetId="85">'x-708'!$A$25:$B$64</definedName>
    <definedName name="TABLE_AREA" localSheetId="86">'x-709'!$A$25:$B$64</definedName>
    <definedName name="TABLE_AREA" localSheetId="87">'x-710'!$A$25:$B$64</definedName>
    <definedName name="TABLE_AREA" localSheetId="88">'x-711'!$A$25:$B$64</definedName>
    <definedName name="TABLE_AREA" localSheetId="89">'x-712'!$A$25:$B$64</definedName>
    <definedName name="TABLE_AREA" localSheetId="90">'x-713'!$A$25:$B$64</definedName>
    <definedName name="TABLE_AREA" localSheetId="91">'x-714'!$A$25:$B$64</definedName>
    <definedName name="TABLE_AREA" localSheetId="92">'x-715'!$A$25:$B$64</definedName>
    <definedName name="TABLE_AREA" localSheetId="93">'x-716'!$A$25:$B$64</definedName>
    <definedName name="TABLE_AREA" localSheetId="94">'x-717'!$A$25:$B$64</definedName>
    <definedName name="TABLE_AREA" localSheetId="95">'x-718'!$A$25:$B$64</definedName>
    <definedName name="TABLE_AREA" localSheetId="96">'x-719'!$A$25:$B$64</definedName>
    <definedName name="TABLE_AREA" localSheetId="97">'x-720'!$A$25:$B$64</definedName>
    <definedName name="TABLE_AREA" localSheetId="98">'x-721'!$A$25:$B$64</definedName>
    <definedName name="TABLE_AREA" localSheetId="99">'x-725'!$A$25:$B$64</definedName>
    <definedName name="TABLE_AREA" localSheetId="100">'x-726'!$A$25:$B$64</definedName>
    <definedName name="TABLE_AREA" localSheetId="101">'x-727'!$A$25:$B$64</definedName>
    <definedName name="TABLE_AREA" localSheetId="102">'x-728'!$A$25:$B$64</definedName>
    <definedName name="TABLE_AREA" localSheetId="103">'x-729'!$A$25:$B$64</definedName>
    <definedName name="TABLE_AREA" localSheetId="104">'x-730'!$A$25:$B$68</definedName>
    <definedName name="TABLE_AREA" localSheetId="105">'x-731'!$A$25:$B$68</definedName>
    <definedName name="TABLE_AREA" localSheetId="106">'x-732'!$A$25:$B$68</definedName>
    <definedName name="TABLE_AREA" localSheetId="107">'x-733'!$A$25:$B$64</definedName>
    <definedName name="TABLE_AREA" localSheetId="108">'x-734'!$A$25:$B$64</definedName>
    <definedName name="TABLE_AREA" localSheetId="109">'x-735'!$A$25:$B$64</definedName>
    <definedName name="TABLE_AREA" localSheetId="110">'x-736'!$A$25:$B$64</definedName>
    <definedName name="TABLE_AREA" localSheetId="111">'x-801'!$A$25:$B$65</definedName>
    <definedName name="TABLE_AREA" localSheetId="112">'x-802'!$A$25:$B$64</definedName>
    <definedName name="TABLE_AREA" localSheetId="113">'x-803'!$A$25:$B$64</definedName>
    <definedName name="TABLE_AREA" localSheetId="114">'x-804'!$A$25:$B$64</definedName>
    <definedName name="TABLE_AREA" localSheetId="115">'x-805'!$A$25:$B$64</definedName>
    <definedName name="TABLE_AREA" localSheetId="116">'x-806'!$A$25:$B$64</definedName>
    <definedName name="TABLE_AREA" localSheetId="117">'x-807'!$A$25:$B$64</definedName>
    <definedName name="TABLE_AREA" localSheetId="118">'x-808'!$A$25:$B$64</definedName>
    <definedName name="TABLE_AREA" localSheetId="119">'x-810'!$A$25:$B$64</definedName>
    <definedName name="TABLE_AREA" localSheetId="120">'x-811'!$A$25:$B$36</definedName>
    <definedName name="TABLE_AREA" localSheetId="121">'x-812'!$A$25:$B$65</definedName>
    <definedName name="TABLE_AREA" localSheetId="122">'x-813'!$A$25:$B$35</definedName>
    <definedName name="TABLE_AREA" localSheetId="123">'x-814'!$A$25:$B$65</definedName>
    <definedName name="TABLE_AREA">'x-Series Number'!$A$25:$B$64</definedName>
    <definedName name="TABLE_AREA_1" localSheetId="7">'Club 2023 Table 2'!$A$25:$D$84</definedName>
    <definedName name="TABLE_AREA_1" localSheetId="8">'Club 2023 Table 3'!$A$25:$D$84</definedName>
    <definedName name="TABLE_AREA_1" localSheetId="9">'Club 2023 Table 4'!$A$25:$D$84</definedName>
    <definedName name="TABLE_AREA_1" localSheetId="10">'Club 2023 Table 5'!$A$25:$D$84</definedName>
    <definedName name="TABLE_AREA_1" localSheetId="11">'Club 2023 Table 6'!$A$25:$D$84</definedName>
    <definedName name="TABLE_AREA_1" localSheetId="12">'x-201'!$A$25:$E$84</definedName>
    <definedName name="TABLE_AREA_1" localSheetId="13">'x-202'!$A$25:$E$84</definedName>
    <definedName name="TABLE_AREA_1" localSheetId="14">'x-203'!$A$25:$E$84</definedName>
    <definedName name="TABLE_AREA_1" localSheetId="15">'x-204'!$A$25:$E$84</definedName>
    <definedName name="TABLE_AREA_1" localSheetId="16">'x-205'!$A$25:$E$84</definedName>
    <definedName name="TABLE_AREA_1" localSheetId="17">'x-207'!$A$25:$I$84</definedName>
    <definedName name="TABLE_AREA_1" localSheetId="18">'x-208'!$A$25:$I$84</definedName>
    <definedName name="TABLE_AREA_1" localSheetId="19">'x-209'!$A$25:$E$84</definedName>
    <definedName name="TABLE_AREA_1" localSheetId="20">'x-211'!$A$25:$G$84</definedName>
    <definedName name="TABLE_AREA_1" localSheetId="21">'x-212'!$A$25:$G$84</definedName>
    <definedName name="TABLE_AREA_1" localSheetId="22">'x-213'!$A$25:$B$76</definedName>
    <definedName name="TABLE_AREA_1" localSheetId="23">'x-214'!$A$25:$B$76</definedName>
    <definedName name="TABLE_AREA_1" localSheetId="24">'x-215'!$A$25:$E$84</definedName>
    <definedName name="TABLE_AREA_1" localSheetId="25">'x-216'!$A$25:$E$84</definedName>
    <definedName name="TABLE_AREA_1" localSheetId="26">'x-217'!$A$25:$E$84</definedName>
    <definedName name="TABLE_AREA_1" localSheetId="27">'x-218'!$A$25:$E$84</definedName>
    <definedName name="TABLE_AREA_1" localSheetId="28">'x-223'!$A$25:$B$76</definedName>
    <definedName name="TABLE_AREA_1" localSheetId="29">'x-301'!$A$25:$I$69</definedName>
    <definedName name="TABLE_AREA_1" localSheetId="30">'x-302'!$A$25:$I$104</definedName>
    <definedName name="TABLE_AREA_1" localSheetId="31">'x-303'!$A$25:$K$74</definedName>
    <definedName name="TABLE_AREA_1" localSheetId="32">'x-304'!$A$25:$K$104</definedName>
    <definedName name="TABLE_AREA_1" localSheetId="33">'x-305'!$A$25:$E$107</definedName>
    <definedName name="TABLE_AREA_1" localSheetId="34">'x-306'!$A$25:$E$107</definedName>
    <definedName name="TABLE_AREA_1" localSheetId="35">'x-307'!$A$25:$C$107</definedName>
    <definedName name="TABLE_AREA_1" localSheetId="36">'x-401'!$A$25:$G$37</definedName>
    <definedName name="TABLE_AREA_1" localSheetId="37">'x-402'!$A$25:$M$37</definedName>
    <definedName name="TABLE_AREA_1" localSheetId="38">'x-403'!$A$25:$N$37</definedName>
    <definedName name="TABLE_AREA_1" localSheetId="39">'x-404'!$A$25:$O$37</definedName>
    <definedName name="TABLE_AREA_1" localSheetId="40">'x-405'!$A$25:$P$37</definedName>
    <definedName name="TABLE_AREA_1" localSheetId="41">'x-406'!$A$25:$L$37</definedName>
    <definedName name="TABLE_AREA_1" localSheetId="42">'x-407'!$A$25:$L$37</definedName>
    <definedName name="TABLE_AREA_1" localSheetId="43">'x-408'!$A$25:$G$37</definedName>
    <definedName name="TABLE_AREA_1" localSheetId="44">'x-409'!$A$25:$G$37</definedName>
    <definedName name="TABLE_AREA_1" localSheetId="45">'x-410'!$A$25:$Q$37</definedName>
    <definedName name="TABLE_AREA_1" localSheetId="46">'x-411'!$A$25:$Q$37</definedName>
    <definedName name="TABLE_AREA_1" localSheetId="47">'x-412'!$A$25:$G$37</definedName>
    <definedName name="TABLE_AREA_1" localSheetId="48">'x-413'!$A$25:$G$37</definedName>
    <definedName name="TABLE_AREA_1" localSheetId="50">'x-415'!$A$25:$V$37</definedName>
    <definedName name="TABLE_AREA_1" localSheetId="51">'x-416'!$A$25:$V$37</definedName>
    <definedName name="TABLE_AREA_1" localSheetId="52">'x-417'!$A$25:$B$28</definedName>
    <definedName name="TABLE_AREA_1" localSheetId="53">'x-418'!$A$25:$B$28</definedName>
    <definedName name="TABLE_AREA_1" localSheetId="54">'x-419'!$A$25:$V$37</definedName>
    <definedName name="TABLE_AREA_1" localSheetId="55">'x-420'!$A$25:$V$37</definedName>
    <definedName name="TABLE_AREA_1" localSheetId="56">'x-421'!$A$25:$B$26</definedName>
    <definedName name="TABLE_AREA_1" localSheetId="57">'x-501'!$A$25:$D$96</definedName>
    <definedName name="TABLE_AREA_1" localSheetId="58">'x-502'!$A$25:$D$71</definedName>
    <definedName name="TABLE_AREA_1" localSheetId="59">'x-503'!$A$25:$D$71</definedName>
    <definedName name="TABLE_AREA_1" localSheetId="60">'x-504'!$A$25:$E$51</definedName>
    <definedName name="TABLE_AREA_1" localSheetId="61">'x-601'!$A$25:$I$84</definedName>
    <definedName name="TABLE_AREA_1" localSheetId="62">'x-602'!$A$25:$C$46</definedName>
    <definedName name="TABLE_AREA_1" localSheetId="63">'x-603'!$A$25:$C$81</definedName>
    <definedName name="TABLE_AREA_1" localSheetId="64">'x-604'!$A$25:$I$84</definedName>
    <definedName name="TABLE_AREA_1" localSheetId="65">'x-605'!$A$25:$C$84</definedName>
    <definedName name="TABLE_AREA_1" localSheetId="66">'x-606'!$A$25:$I$71</definedName>
    <definedName name="TABLE_AREA_1" localSheetId="67">'x-607'!$A$25:$C$41</definedName>
    <definedName name="TABLE_AREA_1" localSheetId="68">'x-608'!$A$25:$C$51</definedName>
    <definedName name="TABLE_AREA_1" localSheetId="69">'x-609'!$A$25:$C$81</definedName>
    <definedName name="TABLE_AREA_1" localSheetId="70">'x-610'!$A$25:$I$76</definedName>
    <definedName name="TABLE_AREA_1" localSheetId="71">'x-611'!$A$25:$B$41</definedName>
    <definedName name="TABLE_AREA_1" localSheetId="72">'x-612'!$A$25:$C$46</definedName>
    <definedName name="TABLE_AREA_1" localSheetId="73">'x-613'!$A$25:$C$81</definedName>
    <definedName name="TABLE_AREA_1" localSheetId="74">'x-614'!$A$25:$C$51</definedName>
    <definedName name="TABLE_AREA_1" localSheetId="75">'x-615'!$A$25:$C$81</definedName>
    <definedName name="TABLE_AREA_1" localSheetId="76">'x-616'!$A$25:$B$76</definedName>
    <definedName name="TABLE_AREA_1" localSheetId="77">'x-617'!$A$25:$B$76</definedName>
    <definedName name="TABLE_AREA_1" localSheetId="78">'x-701'!$A$25:$G$37</definedName>
    <definedName name="TABLE_AREA_1" localSheetId="79">'x-702'!$A$25:$L$37</definedName>
    <definedName name="TABLE_AREA_1" localSheetId="80">'x-703'!$A$25:$M$37</definedName>
    <definedName name="TABLE_AREA_1" localSheetId="81">'x-704'!$A$25:$N$37</definedName>
    <definedName name="TABLE_AREA_1" localSheetId="82">'x-705'!$A$25:$O$37</definedName>
    <definedName name="TABLE_AREA_1" localSheetId="83">'x-706'!$A$25:$L$37</definedName>
    <definedName name="TABLE_AREA_1" localSheetId="84">'x-707'!$A$25:$Q$37</definedName>
    <definedName name="TABLE_AREA_1" localSheetId="85">'x-708'!$A$25:$L$37</definedName>
    <definedName name="TABLE_AREA_1" localSheetId="86">'x-709'!$A$25:$G$37</definedName>
    <definedName name="TABLE_AREA_1" localSheetId="87">'x-710'!$A$25:$G$37</definedName>
    <definedName name="TABLE_AREA_1" localSheetId="88">'x-711'!$A$25:$G$37</definedName>
    <definedName name="TABLE_AREA_1" localSheetId="89">'x-712'!$A$25:$L$37</definedName>
    <definedName name="TABLE_AREA_1" localSheetId="90">'x-713'!$A$25:$Q$37</definedName>
    <definedName name="TABLE_AREA_1" localSheetId="91">'x-714'!$A$25:$D$85</definedName>
    <definedName name="TABLE_AREA_1" localSheetId="92">'x-715'!$A$25:$D$85</definedName>
    <definedName name="TABLE_AREA_1" localSheetId="93">'x-716'!$A$25:$D$85</definedName>
    <definedName name="TABLE_AREA_1" localSheetId="94">'x-717'!$A$25:$D$85</definedName>
    <definedName name="TABLE_AREA_1" localSheetId="95">'x-718'!$A$25:$D$85</definedName>
    <definedName name="TABLE_AREA_1" localSheetId="96">'x-719'!$A$25:$D$85</definedName>
    <definedName name="TABLE_AREA_1" localSheetId="97">'x-720'!$A$25:$D$85</definedName>
    <definedName name="TABLE_AREA_1" localSheetId="98">'x-721'!$A$25:$D$85</definedName>
    <definedName name="TABLE_AREA_1" localSheetId="99">'x-725'!$A$25:$B$84</definedName>
    <definedName name="TABLE_AREA_1" localSheetId="100">'x-726'!$A$25:$B$84</definedName>
    <definedName name="TABLE_AREA_1" localSheetId="101">'x-727'!$A$25:$D$84</definedName>
    <definedName name="TABLE_AREA_1" localSheetId="102">'x-728'!$A$25:$B$26</definedName>
    <definedName name="TABLE_AREA_1" localSheetId="103">'x-729'!$A$25:$B$26</definedName>
    <definedName name="TABLE_AREA_1" localSheetId="104">'x-730'!$A$25:$M$29</definedName>
    <definedName name="TABLE_AREA_1" localSheetId="105">'x-731'!$A$25:$M$75</definedName>
    <definedName name="TABLE_AREA_1" localSheetId="106">'x-732'!$A$25:$M$29</definedName>
    <definedName name="TABLE_AREA_1" localSheetId="107">'x-733'!$A$25:$L$70</definedName>
    <definedName name="TABLE_AREA_1" localSheetId="108">'x-734'!$A$25:$B$65</definedName>
    <definedName name="TABLE_AREA_1" localSheetId="109">'x-735'!$A$25:$M$77</definedName>
    <definedName name="TABLE_AREA_1" localSheetId="110">'x-736'!$A$25:$B$76</definedName>
    <definedName name="TABLE_AREA_1" localSheetId="111">'x-801'!$A$25:$B$27</definedName>
    <definedName name="TABLE_AREA_1" localSheetId="112">'x-802'!$A$25:$B$26</definedName>
    <definedName name="TABLE_AREA_1" localSheetId="113">'x-803'!$A$25:$B$26</definedName>
    <definedName name="TABLE_AREA_1" localSheetId="114">'x-804'!$A$25:$B$26</definedName>
    <definedName name="TABLE_AREA_1" localSheetId="115">'x-805'!$A$25:$B$26</definedName>
    <definedName name="TABLE_AREA_1" localSheetId="116">'x-806'!$A$25:$B$26</definedName>
    <definedName name="TABLE_AREA_1" localSheetId="117">'x-807'!$A$25:$B$26</definedName>
    <definedName name="TABLE_AREA_1" localSheetId="118">'x-808'!$A$25:$B$26</definedName>
    <definedName name="TABLE_AREA_1" localSheetId="119">'x-810'!$A$25:$E$80</definedName>
    <definedName name="TABLE_AREA_1" localSheetId="120">'x-811'!$A$25:$B$26</definedName>
    <definedName name="TABLE_AREA_1" localSheetId="121">'x-812'!$A$25:$B$26</definedName>
    <definedName name="TABLE_AREA_1" localSheetId="122">'x-813'!$A$25:$B$26</definedName>
    <definedName name="TABLE_AREA_1" localSheetId="123">'x-814'!$A$25:$B$26</definedName>
    <definedName name="TABLE_AREA_2" localSheetId="33">'x-305'!$H$25:$L$107</definedName>
    <definedName name="TABLE_AREA_2" localSheetId="44">'x-409'!$J$25:$P$37</definedName>
    <definedName name="TABLE_AREA_2" localSheetId="48">'x-413'!$J$25:$P$37</definedName>
    <definedName name="TABLE_AREA_2" localSheetId="66">'x-606'!#REF!</definedName>
    <definedName name="TABLE_AREA_2" localSheetId="67">'x-607'!$F$25:$H$41</definedName>
    <definedName name="TABLE_AREA_2" localSheetId="70">'x-610'!$C$25:$I$76</definedName>
    <definedName name="TABLE_AREA_2" localSheetId="104">'x-730'!$P$25:$AB$76</definedName>
    <definedName name="TABLE_AREA_2" localSheetId="105">'x-731'!$P$25:$AB$76</definedName>
    <definedName name="TABLE_AREA_2" localSheetId="106">'x-732'!$P$25:$Q$74</definedName>
    <definedName name="TABLE_AREA_2" localSheetId="107">'x-733'!$O$25:$AA$70</definedName>
    <definedName name="TABLE_AREA_3" localSheetId="70">'x-610'!$D$25:$I$76</definedName>
    <definedName name="TABLE_AREA_3" localSheetId="104">'x-730'!$AE$25:$AQ$77</definedName>
    <definedName name="TABLE_AREA_3" localSheetId="105">'x-731'!$AE$25:$AF$79</definedName>
    <definedName name="TABLE_AREA_3" localSheetId="107">'x-733'!$AD$25:$AP$70</definedName>
    <definedName name="TABLE_AREA_4" localSheetId="70">'x-610'!$E$25:$I$76</definedName>
    <definedName name="TABLE_AREA_4" localSheetId="104">'x-730'!$AT$25:$AU$76</definedName>
    <definedName name="TABLE_CLIENT" localSheetId="7">'Club 2023 Table 2'!$B$7</definedName>
    <definedName name="TABLE_CLIENT" localSheetId="8">'Club 2023 Table 3'!$B$7</definedName>
    <definedName name="TABLE_CLIENT" localSheetId="9">'Club 2023 Table 4'!$B$7</definedName>
    <definedName name="TABLE_CLIENT" localSheetId="10">'Club 2023 Table 5'!$B$7</definedName>
    <definedName name="TABLE_CLIENT" localSheetId="11">'Club 2023 Table 6'!$B$7</definedName>
    <definedName name="TABLE_CLIENT" localSheetId="12">'x-201'!$B$7</definedName>
    <definedName name="TABLE_CLIENT" localSheetId="13">'x-202'!$B$7</definedName>
    <definedName name="TABLE_CLIENT" localSheetId="14">'x-203'!$B$7</definedName>
    <definedName name="TABLE_CLIENT" localSheetId="15">'x-204'!$B$7</definedName>
    <definedName name="TABLE_CLIENT" localSheetId="16">'x-205'!$B$7</definedName>
    <definedName name="TABLE_CLIENT" localSheetId="17">'x-207'!$B$7</definedName>
    <definedName name="TABLE_CLIENT" localSheetId="18">'x-208'!$B$7</definedName>
    <definedName name="TABLE_CLIENT" localSheetId="19">'x-209'!$B$7</definedName>
    <definedName name="TABLE_CLIENT" localSheetId="20">'x-211'!$B$7</definedName>
    <definedName name="TABLE_CLIENT" localSheetId="21">'x-212'!$B$7</definedName>
    <definedName name="TABLE_CLIENT" localSheetId="22">'x-213'!$B$7</definedName>
    <definedName name="TABLE_CLIENT" localSheetId="23">'x-214'!$B$7</definedName>
    <definedName name="TABLE_CLIENT" localSheetId="24">'x-215'!$B$7</definedName>
    <definedName name="TABLE_CLIENT" localSheetId="25">'x-216'!$B$7</definedName>
    <definedName name="TABLE_CLIENT" localSheetId="26">'x-217'!$B$7</definedName>
    <definedName name="TABLE_CLIENT" localSheetId="27">'x-218'!$B$7</definedName>
    <definedName name="TABLE_CLIENT" localSheetId="28">'x-223'!$B$7</definedName>
    <definedName name="TABLE_CLIENT" localSheetId="29">'x-301'!$B$7</definedName>
    <definedName name="TABLE_CLIENT" localSheetId="30">'x-302'!$B$7</definedName>
    <definedName name="TABLE_CLIENT" localSheetId="31">'x-303'!$B$7</definedName>
    <definedName name="TABLE_CLIENT" localSheetId="32">'x-304'!$B$7</definedName>
    <definedName name="TABLE_CLIENT" localSheetId="33">'x-305'!$B$7</definedName>
    <definedName name="TABLE_CLIENT" localSheetId="34">'x-306'!$B$7</definedName>
    <definedName name="TABLE_CLIENT" localSheetId="35">'x-307'!$B$7</definedName>
    <definedName name="TABLE_CLIENT" localSheetId="36">'x-401'!$B$7</definedName>
    <definedName name="TABLE_CLIENT" localSheetId="37">'x-402'!$B$7</definedName>
    <definedName name="TABLE_CLIENT" localSheetId="38">'x-403'!$B$7</definedName>
    <definedName name="TABLE_CLIENT" localSheetId="39">'x-404'!$B$7</definedName>
    <definedName name="TABLE_CLIENT" localSheetId="40">'x-405'!$B$7</definedName>
    <definedName name="TABLE_CLIENT" localSheetId="41">'x-406'!$B$7</definedName>
    <definedName name="TABLE_CLIENT" localSheetId="42">'x-407'!$B$7</definedName>
    <definedName name="TABLE_CLIENT" localSheetId="43">'x-408'!$B$7</definedName>
    <definedName name="TABLE_CLIENT" localSheetId="44">'x-409'!$B$7</definedName>
    <definedName name="TABLE_CLIENT" localSheetId="45">'x-410'!$B$7</definedName>
    <definedName name="TABLE_CLIENT" localSheetId="46">'x-411'!$B$7</definedName>
    <definedName name="TABLE_CLIENT" localSheetId="47">'x-412'!$B$7</definedName>
    <definedName name="TABLE_CLIENT" localSheetId="48">'x-413'!$B$7</definedName>
    <definedName name="TABLE_CLIENT" localSheetId="49">'x-414'!$B$7</definedName>
    <definedName name="TABLE_CLIENT" localSheetId="50">'x-415'!$B$7</definedName>
    <definedName name="TABLE_CLIENT" localSheetId="51">'x-416'!$B$7</definedName>
    <definedName name="TABLE_CLIENT" localSheetId="52">'x-417'!$B$7</definedName>
    <definedName name="TABLE_CLIENT" localSheetId="53">'x-418'!$B$7</definedName>
    <definedName name="TABLE_CLIENT" localSheetId="54">'x-419'!$B$7</definedName>
    <definedName name="TABLE_CLIENT" localSheetId="55">'x-420'!$B$7</definedName>
    <definedName name="TABLE_CLIENT" localSheetId="56">'x-421'!$B$7</definedName>
    <definedName name="TABLE_CLIENT" localSheetId="57">'x-501'!$B$7</definedName>
    <definedName name="TABLE_CLIENT" localSheetId="58">'x-502'!$B$7</definedName>
    <definedName name="TABLE_CLIENT" localSheetId="59">'x-503'!$B$7</definedName>
    <definedName name="TABLE_CLIENT" localSheetId="60">'x-504'!$B$7</definedName>
    <definedName name="TABLE_CLIENT" localSheetId="61">'x-601'!$B$7</definedName>
    <definedName name="TABLE_CLIENT" localSheetId="62">'x-602'!$B$7</definedName>
    <definedName name="TABLE_CLIENT" localSheetId="63">'x-603'!$B$7</definedName>
    <definedName name="TABLE_CLIENT" localSheetId="64">'x-604'!$B$7</definedName>
    <definedName name="TABLE_CLIENT" localSheetId="65">'x-605'!$B$7</definedName>
    <definedName name="TABLE_CLIENT" localSheetId="66">'x-606'!$B$7</definedName>
    <definedName name="TABLE_CLIENT" localSheetId="67">'x-607'!$B$7</definedName>
    <definedName name="TABLE_CLIENT" localSheetId="68">'x-608'!$B$7</definedName>
    <definedName name="TABLE_CLIENT" localSheetId="69">'x-609'!$B$7</definedName>
    <definedName name="TABLE_CLIENT" localSheetId="70">'x-610'!$B$7</definedName>
    <definedName name="TABLE_CLIENT" localSheetId="71">'x-611'!$B$7</definedName>
    <definedName name="TABLE_CLIENT" localSheetId="72">'x-612'!$B$7</definedName>
    <definedName name="TABLE_CLIENT" localSheetId="73">'x-613'!$B$7</definedName>
    <definedName name="TABLE_CLIENT" localSheetId="74">'x-614'!$B$7</definedName>
    <definedName name="TABLE_CLIENT" localSheetId="75">'x-615'!$B$7</definedName>
    <definedName name="TABLE_CLIENT" localSheetId="76">'x-616'!$B$7</definedName>
    <definedName name="TABLE_CLIENT" localSheetId="77">'x-617'!$B$7</definedName>
    <definedName name="TABLE_CLIENT" localSheetId="78">'x-701'!$B$7</definedName>
    <definedName name="TABLE_CLIENT" localSheetId="79">'x-702'!$B$7</definedName>
    <definedName name="TABLE_CLIENT" localSheetId="80">'x-703'!$B$7</definedName>
    <definedName name="TABLE_CLIENT" localSheetId="81">'x-704'!$B$7</definedName>
    <definedName name="TABLE_CLIENT" localSheetId="82">'x-705'!$B$7</definedName>
    <definedName name="TABLE_CLIENT" localSheetId="83">'x-706'!$B$7</definedName>
    <definedName name="TABLE_CLIENT" localSheetId="84">'x-707'!$B$7</definedName>
    <definedName name="TABLE_CLIENT" localSheetId="85">'x-708'!$B$7</definedName>
    <definedName name="TABLE_CLIENT" localSheetId="86">'x-709'!$B$7</definedName>
    <definedName name="TABLE_CLIENT" localSheetId="87">'x-710'!$B$7</definedName>
    <definedName name="TABLE_CLIENT" localSheetId="88">'x-711'!$B$7</definedName>
    <definedName name="TABLE_CLIENT" localSheetId="89">'x-712'!$B$7</definedName>
    <definedName name="TABLE_CLIENT" localSheetId="90">'x-713'!$B$7</definedName>
    <definedName name="TABLE_CLIENT" localSheetId="91">'x-714'!$B$7</definedName>
    <definedName name="TABLE_CLIENT" localSheetId="92">'x-715'!$B$7</definedName>
    <definedName name="TABLE_CLIENT" localSheetId="93">'x-716'!$B$7</definedName>
    <definedName name="TABLE_CLIENT" localSheetId="94">'x-717'!$B$7</definedName>
    <definedName name="TABLE_CLIENT" localSheetId="95">'x-718'!$B$7</definedName>
    <definedName name="TABLE_CLIENT" localSheetId="96">'x-719'!$B$7</definedName>
    <definedName name="TABLE_CLIENT" localSheetId="97">'x-720'!$B$7</definedName>
    <definedName name="TABLE_CLIENT" localSheetId="98">'x-721'!$B$7</definedName>
    <definedName name="TABLE_CLIENT" localSheetId="99">'x-725'!$B$7</definedName>
    <definedName name="TABLE_CLIENT" localSheetId="100">'x-726'!$B$7</definedName>
    <definedName name="TABLE_CLIENT" localSheetId="101">'x-727'!$B$7</definedName>
    <definedName name="TABLE_CLIENT" localSheetId="102">'x-728'!$B$7</definedName>
    <definedName name="TABLE_CLIENT" localSheetId="103">'x-729'!$B$7</definedName>
    <definedName name="TABLE_CLIENT" localSheetId="104">'x-730'!$B$7</definedName>
    <definedName name="TABLE_CLIENT" localSheetId="105">'x-731'!$B$7</definedName>
    <definedName name="TABLE_CLIENT" localSheetId="106">'x-732'!$B$7</definedName>
    <definedName name="TABLE_CLIENT" localSheetId="107">'x-733'!$B$7</definedName>
    <definedName name="TABLE_CLIENT" localSheetId="108">'x-734'!$B$7</definedName>
    <definedName name="TABLE_CLIENT" localSheetId="109">'x-735'!$B$7</definedName>
    <definedName name="TABLE_CLIENT" localSheetId="110">'x-736'!$B$7</definedName>
    <definedName name="TABLE_CLIENT" localSheetId="111">'x-801'!$B$7</definedName>
    <definedName name="TABLE_CLIENT" localSheetId="112">'x-802'!$B$7</definedName>
    <definedName name="TABLE_CLIENT" localSheetId="113">'x-803'!$B$7</definedName>
    <definedName name="TABLE_CLIENT" localSheetId="114">'x-804'!$B$7</definedName>
    <definedName name="TABLE_CLIENT" localSheetId="115">'x-805'!$B$7</definedName>
    <definedName name="TABLE_CLIENT" localSheetId="116">'x-806'!$B$7</definedName>
    <definedName name="TABLE_CLIENT" localSheetId="117">'x-807'!$B$7</definedName>
    <definedName name="TABLE_CLIENT" localSheetId="118">'x-808'!$B$7</definedName>
    <definedName name="TABLE_CLIENT" localSheetId="119">'x-810'!$B$7</definedName>
    <definedName name="TABLE_CLIENT" localSheetId="120">'x-811'!$B$7</definedName>
    <definedName name="TABLE_CLIENT" localSheetId="121">'x-812'!$B$7</definedName>
    <definedName name="TABLE_CLIENT" localSheetId="122">'x-813'!$B$7</definedName>
    <definedName name="TABLE_CLIENT" localSheetId="123">'x-814'!$B$7</definedName>
    <definedName name="TABLE_CLIENT">'x-Series Number'!$B$7</definedName>
    <definedName name="TABLE_CLIENT_1" localSheetId="7">'Club 2023 Table 2'!$B$7</definedName>
    <definedName name="TABLE_CLIENT_1" localSheetId="8">'Club 2023 Table 3'!$B$7</definedName>
    <definedName name="TABLE_CLIENT_1" localSheetId="9">'Club 2023 Table 4'!$B$7</definedName>
    <definedName name="TABLE_CLIENT_1" localSheetId="10">'Club 2023 Table 5'!$B$7</definedName>
    <definedName name="TABLE_CLIENT_1" localSheetId="11">'Club 2023 Table 6'!$B$7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'x-207'!$B$7</definedName>
    <definedName name="TABLE_CLIENT_1" localSheetId="18">'x-208'!$B$7</definedName>
    <definedName name="TABLE_CLIENT_1" localSheetId="19">'x-209'!$B$7</definedName>
    <definedName name="TABLE_CLIENT_1" localSheetId="20">'x-211'!$B$7</definedName>
    <definedName name="TABLE_CLIENT_1" localSheetId="21">'x-212'!$B$7</definedName>
    <definedName name="TABLE_CLIENT_1" localSheetId="22">'x-213'!$B$7</definedName>
    <definedName name="TABLE_CLIENT_1" localSheetId="23">'x-214'!$B$7</definedName>
    <definedName name="TABLE_CLIENT_1" localSheetId="24">'x-215'!$B$7</definedName>
    <definedName name="TABLE_CLIENT_1" localSheetId="25">'x-216'!$B$7</definedName>
    <definedName name="TABLE_CLIENT_1" localSheetId="26">'x-217'!$B$7</definedName>
    <definedName name="TABLE_CLIENT_1" localSheetId="27">'x-218'!$B$7</definedName>
    <definedName name="TABLE_CLIENT_1" localSheetId="28">'x-223'!$B$7</definedName>
    <definedName name="TABLE_CLIENT_1" localSheetId="29">'x-301'!$B$7</definedName>
    <definedName name="TABLE_CLIENT_1" localSheetId="30">'x-302'!$B$7</definedName>
    <definedName name="TABLE_CLIENT_1" localSheetId="31">'x-303'!$B$7</definedName>
    <definedName name="TABLE_CLIENT_1" localSheetId="32">'x-304'!$B$7</definedName>
    <definedName name="TABLE_CLIENT_1" localSheetId="33">'x-305'!$B$7</definedName>
    <definedName name="TABLE_CLIENT_1" localSheetId="34">'x-306'!$B$7</definedName>
    <definedName name="TABLE_CLIENT_1" localSheetId="35">'x-307'!$B$7</definedName>
    <definedName name="TABLE_CLIENT_1" localSheetId="36">'x-401'!$B$7</definedName>
    <definedName name="TABLE_CLIENT_1" localSheetId="37">'x-402'!$B$7</definedName>
    <definedName name="TABLE_CLIENT_1" localSheetId="38">'x-403'!$B$7</definedName>
    <definedName name="TABLE_CLIENT_1" localSheetId="39">'x-404'!$B$7</definedName>
    <definedName name="TABLE_CLIENT_1" localSheetId="40">'x-405'!$B$7</definedName>
    <definedName name="TABLE_CLIENT_1" localSheetId="41">'x-406'!$B$7</definedName>
    <definedName name="TABLE_CLIENT_1" localSheetId="42">'x-407'!$B$7</definedName>
    <definedName name="TABLE_CLIENT_1" localSheetId="43">'x-408'!$B$7</definedName>
    <definedName name="TABLE_CLIENT_1" localSheetId="44">'x-409'!$B$7</definedName>
    <definedName name="TABLE_CLIENT_1" localSheetId="45">'x-410'!$B$7</definedName>
    <definedName name="TABLE_CLIENT_1" localSheetId="46">'x-411'!$B$7</definedName>
    <definedName name="TABLE_CLIENT_1" localSheetId="47">'x-412'!$B$7</definedName>
    <definedName name="TABLE_CLIENT_1" localSheetId="48">'x-413'!$B$7</definedName>
    <definedName name="TABLE_CLIENT_1" localSheetId="49">'x-414'!$B$7</definedName>
    <definedName name="TABLE_CLIENT_1" localSheetId="50">'x-415'!$B$7</definedName>
    <definedName name="TABLE_CLIENT_1" localSheetId="51">'x-416'!$B$7</definedName>
    <definedName name="TABLE_CLIENT_1" localSheetId="52">'x-417'!$B$7</definedName>
    <definedName name="TABLE_CLIENT_1" localSheetId="53">'x-418'!$B$7</definedName>
    <definedName name="TABLE_CLIENT_1" localSheetId="54">'x-419'!$B$7</definedName>
    <definedName name="TABLE_CLIENT_1" localSheetId="55">'x-420'!$B$7</definedName>
    <definedName name="TABLE_CLIENT_1" localSheetId="56">'x-421'!$B$7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'x-601'!$B$7</definedName>
    <definedName name="TABLE_CLIENT_1" localSheetId="62">'x-602'!$B$7</definedName>
    <definedName name="TABLE_CLIENT_1" localSheetId="63">'x-603'!$B$7</definedName>
    <definedName name="TABLE_CLIENT_1" localSheetId="64">'x-604'!$B$7</definedName>
    <definedName name="TABLE_CLIENT_1" localSheetId="65">'x-605'!$B$7</definedName>
    <definedName name="TABLE_CLIENT_1" localSheetId="66">'x-606'!$B$7</definedName>
    <definedName name="TABLE_CLIENT_1" localSheetId="67">'x-607'!$B$7</definedName>
    <definedName name="TABLE_CLIENT_1" localSheetId="68">'x-608'!$B$7</definedName>
    <definedName name="TABLE_CLIENT_1" localSheetId="69">'x-609'!$B$7</definedName>
    <definedName name="TABLE_CLIENT_1" localSheetId="70">'x-610'!$B$7</definedName>
    <definedName name="TABLE_CLIENT_1" localSheetId="71">'x-611'!$B$7</definedName>
    <definedName name="TABLE_CLIENT_1" localSheetId="72">'x-612'!$B$7</definedName>
    <definedName name="TABLE_CLIENT_1" localSheetId="73">'x-613'!$B$7</definedName>
    <definedName name="TABLE_CLIENT_1" localSheetId="74">'x-614'!$B$7</definedName>
    <definedName name="TABLE_CLIENT_1" localSheetId="75">'x-615'!$B$7</definedName>
    <definedName name="TABLE_CLIENT_1" localSheetId="76">'x-616'!$B$7</definedName>
    <definedName name="TABLE_CLIENT_1" localSheetId="77">'x-617'!$B$7</definedName>
    <definedName name="TABLE_CLIENT_1" localSheetId="78">'x-701'!$B$7</definedName>
    <definedName name="TABLE_CLIENT_1" localSheetId="79">'x-702'!$B$7</definedName>
    <definedName name="TABLE_CLIENT_1" localSheetId="80">'x-703'!$B$7</definedName>
    <definedName name="TABLE_CLIENT_1" localSheetId="81">'x-704'!$B$7</definedName>
    <definedName name="TABLE_CLIENT_1" localSheetId="82">'x-705'!$B$7</definedName>
    <definedName name="TABLE_CLIENT_1" localSheetId="83">'x-706'!$B$7</definedName>
    <definedName name="TABLE_CLIENT_1" localSheetId="84">'x-707'!$B$7</definedName>
    <definedName name="TABLE_CLIENT_1" localSheetId="85">'x-708'!$B$7</definedName>
    <definedName name="TABLE_CLIENT_1" localSheetId="86">'x-709'!$B$7</definedName>
    <definedName name="TABLE_CLIENT_1" localSheetId="87">'x-710'!$B$7</definedName>
    <definedName name="TABLE_CLIENT_1" localSheetId="88">'x-711'!$B$7</definedName>
    <definedName name="TABLE_CLIENT_1" localSheetId="89">'x-712'!$B$7</definedName>
    <definedName name="TABLE_CLIENT_1" localSheetId="90">'x-713'!$B$7</definedName>
    <definedName name="TABLE_CLIENT_1" localSheetId="91">'x-714'!$B$7</definedName>
    <definedName name="TABLE_CLIENT_1" localSheetId="92">'x-715'!$B$7</definedName>
    <definedName name="TABLE_CLIENT_1" localSheetId="93">'x-716'!$B$7</definedName>
    <definedName name="TABLE_CLIENT_1" localSheetId="94">'x-717'!$B$7</definedName>
    <definedName name="TABLE_CLIENT_1" localSheetId="95">'x-718'!$B$7</definedName>
    <definedName name="TABLE_CLIENT_1" localSheetId="96">'x-719'!$B$7</definedName>
    <definedName name="TABLE_CLIENT_1" localSheetId="97">'x-720'!$B$7</definedName>
    <definedName name="TABLE_CLIENT_1" localSheetId="98">'x-721'!$B$7</definedName>
    <definedName name="TABLE_CLIENT_1" localSheetId="99">'x-725'!$B$7</definedName>
    <definedName name="TABLE_CLIENT_1" localSheetId="100">'x-726'!$B$7</definedName>
    <definedName name="TABLE_CLIENT_1" localSheetId="101">'x-727'!$B$7</definedName>
    <definedName name="TABLE_CLIENT_1" localSheetId="102">'x-728'!$B$7</definedName>
    <definedName name="TABLE_CLIENT_1" localSheetId="103">'x-729'!$B$7</definedName>
    <definedName name="TABLE_CLIENT_1" localSheetId="104">'x-730'!$B$7</definedName>
    <definedName name="TABLE_CLIENT_1" localSheetId="105">'x-731'!$B$7</definedName>
    <definedName name="TABLE_CLIENT_1" localSheetId="106">'x-732'!$B$7</definedName>
    <definedName name="TABLE_CLIENT_1" localSheetId="107">'x-733'!$B$7</definedName>
    <definedName name="TABLE_CLIENT_1" localSheetId="108">'x-734'!$B$7</definedName>
    <definedName name="TABLE_CLIENT_1" localSheetId="109">'x-735'!$B$7</definedName>
    <definedName name="TABLE_CLIENT_1" localSheetId="110">'x-736'!$B$7</definedName>
    <definedName name="TABLE_CLIENT_1" localSheetId="111">'x-801'!$B$7</definedName>
    <definedName name="TABLE_CLIENT_1" localSheetId="112">'x-802'!$B$7</definedName>
    <definedName name="TABLE_CLIENT_1" localSheetId="113">'x-803'!$B$7</definedName>
    <definedName name="TABLE_CLIENT_1" localSheetId="114">'x-804'!$B$7</definedName>
    <definedName name="TABLE_CLIENT_1" localSheetId="115">'x-805'!$B$7</definedName>
    <definedName name="TABLE_CLIENT_1" localSheetId="116">'x-806'!$B$7</definedName>
    <definedName name="TABLE_CLIENT_1" localSheetId="117">'x-807'!$B$7</definedName>
    <definedName name="TABLE_CLIENT_1" localSheetId="118">'x-808'!$B$7</definedName>
    <definedName name="TABLE_CLIENT_1" localSheetId="119">'x-810'!$B$7</definedName>
    <definedName name="TABLE_CLIENT_1" localSheetId="120">'x-811'!$B$7</definedName>
    <definedName name="TABLE_CLIENT_1" localSheetId="121">'x-812'!$B$7</definedName>
    <definedName name="TABLE_CLIENT_1" localSheetId="122">'x-813'!$B$7</definedName>
    <definedName name="TABLE_CLIENT_1" localSheetId="123">'x-814'!$B$7</definedName>
    <definedName name="TABLE_CLIENT_2" localSheetId="33">'x-305'!$I$7</definedName>
    <definedName name="TABLE_CLIENT_2" localSheetId="44">'x-409'!$K$7</definedName>
    <definedName name="TABLE_CLIENT_2" localSheetId="48">'x-413'!$K$7</definedName>
    <definedName name="TABLE_CLIENT_2" localSheetId="66">'x-606'!#REF!</definedName>
    <definedName name="TABLE_CLIENT_2" localSheetId="67">'x-607'!$G$7</definedName>
    <definedName name="TABLE_CLIENT_2" localSheetId="70">'x-610'!#REF!</definedName>
    <definedName name="TABLE_CLIENT_2" localSheetId="104">'x-730'!$Q$7</definedName>
    <definedName name="TABLE_CLIENT_2" localSheetId="105">'x-731'!$Q$7</definedName>
    <definedName name="TABLE_CLIENT_2" localSheetId="106">'x-732'!$Q$7</definedName>
    <definedName name="TABLE_CLIENT_2" localSheetId="107">'x-733'!$P$7</definedName>
    <definedName name="TABLE_CLIENT_3" localSheetId="70">'x-610'!$L$7</definedName>
    <definedName name="TABLE_CLIENT_3" localSheetId="104">'x-730'!$AF$7</definedName>
    <definedName name="TABLE_CLIENT_3" localSheetId="105">'x-731'!$AF$7</definedName>
    <definedName name="TABLE_CLIENT_3" localSheetId="107">'x-733'!$AE$7</definedName>
    <definedName name="TABLE_CLIENT_4" localSheetId="70">'x-610'!$Q$7</definedName>
    <definedName name="TABLE_CLIENT_4" localSheetId="104">'x-730'!$AU$7</definedName>
    <definedName name="TABLE_DATE_IMPLEMENTED" localSheetId="7">'Club 2023 Table 2'!$B$19</definedName>
    <definedName name="TABLE_DATE_IMPLEMENTED" localSheetId="8">'Club 2023 Table 3'!$B$19</definedName>
    <definedName name="TABLE_DATE_IMPLEMENTED" localSheetId="9">'Club 2023 Table 4'!$B$19</definedName>
    <definedName name="TABLE_DATE_IMPLEMENTED" localSheetId="10">'Club 2023 Table 5'!$B$19</definedName>
    <definedName name="TABLE_DATE_IMPLEMENTED" localSheetId="11">'Club 2023 Table 6'!$B$19</definedName>
    <definedName name="TABLE_DATE_IMPLEMENTED" localSheetId="12">'x-201'!$B$19</definedName>
    <definedName name="TABLE_DATE_IMPLEMENTED" localSheetId="13">'x-202'!$B$19</definedName>
    <definedName name="TABLE_DATE_IMPLEMENTED" localSheetId="14">'x-203'!$B$19</definedName>
    <definedName name="TABLE_DATE_IMPLEMENTED" localSheetId="15">'x-204'!$B$19</definedName>
    <definedName name="TABLE_DATE_IMPLEMENTED" localSheetId="16">'x-205'!$B$19</definedName>
    <definedName name="TABLE_DATE_IMPLEMENTED" localSheetId="17">'x-207'!$B$19</definedName>
    <definedName name="TABLE_DATE_IMPLEMENTED" localSheetId="18">'x-208'!$B$19</definedName>
    <definedName name="TABLE_DATE_IMPLEMENTED" localSheetId="19">'x-209'!$B$19</definedName>
    <definedName name="TABLE_DATE_IMPLEMENTED" localSheetId="20">'x-211'!$B$19</definedName>
    <definedName name="TABLE_DATE_IMPLEMENTED" localSheetId="21">'x-212'!$B$19</definedName>
    <definedName name="TABLE_DATE_IMPLEMENTED" localSheetId="22">'x-213'!$B$19</definedName>
    <definedName name="TABLE_DATE_IMPLEMENTED" localSheetId="23">'x-214'!$B$19</definedName>
    <definedName name="TABLE_DATE_IMPLEMENTED" localSheetId="24">'x-215'!$B$19</definedName>
    <definedName name="TABLE_DATE_IMPLEMENTED" localSheetId="25">'x-216'!$B$19</definedName>
    <definedName name="TABLE_DATE_IMPLEMENTED" localSheetId="26">'x-217'!$B$19</definedName>
    <definedName name="TABLE_DATE_IMPLEMENTED" localSheetId="27">'x-218'!$B$19</definedName>
    <definedName name="TABLE_DATE_IMPLEMENTED" localSheetId="28">'x-223'!$B$19</definedName>
    <definedName name="TABLE_DATE_IMPLEMENTED" localSheetId="29">'x-301'!$B$19</definedName>
    <definedName name="TABLE_DATE_IMPLEMENTED" localSheetId="30">'x-302'!$B$19</definedName>
    <definedName name="TABLE_DATE_IMPLEMENTED" localSheetId="31">'x-303'!$B$19</definedName>
    <definedName name="TABLE_DATE_IMPLEMENTED" localSheetId="32">'x-304'!$B$19</definedName>
    <definedName name="TABLE_DATE_IMPLEMENTED" localSheetId="33">'x-305'!$B$19</definedName>
    <definedName name="TABLE_DATE_IMPLEMENTED" localSheetId="34">'x-306'!$B$19</definedName>
    <definedName name="TABLE_DATE_IMPLEMENTED" localSheetId="35">'x-307'!$B$19</definedName>
    <definedName name="TABLE_DATE_IMPLEMENTED" localSheetId="36">'x-401'!$B$19</definedName>
    <definedName name="TABLE_DATE_IMPLEMENTED" localSheetId="37">'x-402'!$B$19</definedName>
    <definedName name="TABLE_DATE_IMPLEMENTED" localSheetId="38">'x-403'!$B$19</definedName>
    <definedName name="TABLE_DATE_IMPLEMENTED" localSheetId="39">'x-404'!$B$19</definedName>
    <definedName name="TABLE_DATE_IMPLEMENTED" localSheetId="40">'x-405'!$B$19</definedName>
    <definedName name="TABLE_DATE_IMPLEMENTED" localSheetId="41">'x-406'!$B$19</definedName>
    <definedName name="TABLE_DATE_IMPLEMENTED" localSheetId="42">'x-407'!$B$19</definedName>
    <definedName name="TABLE_DATE_IMPLEMENTED" localSheetId="43">'x-408'!$B$19</definedName>
    <definedName name="TABLE_DATE_IMPLEMENTED" localSheetId="44">'x-409'!$B$19</definedName>
    <definedName name="TABLE_DATE_IMPLEMENTED" localSheetId="45">'x-410'!$B$19</definedName>
    <definedName name="TABLE_DATE_IMPLEMENTED" localSheetId="46">'x-411'!$B$20</definedName>
    <definedName name="TABLE_DATE_IMPLEMENTED" localSheetId="47">'x-412'!$B$19</definedName>
    <definedName name="TABLE_DATE_IMPLEMENTED" localSheetId="48">'x-413'!$B$19</definedName>
    <definedName name="TABLE_DATE_IMPLEMENTED" localSheetId="49">'x-414'!$B$19</definedName>
    <definedName name="TABLE_DATE_IMPLEMENTED" localSheetId="50">'x-415'!$B$19</definedName>
    <definedName name="TABLE_DATE_IMPLEMENTED" localSheetId="51">'x-416'!$B$19</definedName>
    <definedName name="TABLE_DATE_IMPLEMENTED" localSheetId="52">'x-417'!$B$19</definedName>
    <definedName name="TABLE_DATE_IMPLEMENTED" localSheetId="53">'x-418'!$B$19</definedName>
    <definedName name="TABLE_DATE_IMPLEMENTED" localSheetId="54">'x-419'!$B$19</definedName>
    <definedName name="TABLE_DATE_IMPLEMENTED" localSheetId="55">'x-420'!$B$19</definedName>
    <definedName name="TABLE_DATE_IMPLEMENTED" localSheetId="56">'x-421'!$B$19</definedName>
    <definedName name="TABLE_DATE_IMPLEMENTED" localSheetId="57">'x-501'!$B$19</definedName>
    <definedName name="TABLE_DATE_IMPLEMENTED" localSheetId="58">'x-502'!$B$19</definedName>
    <definedName name="TABLE_DATE_IMPLEMENTED" localSheetId="59">'x-503'!$B$19</definedName>
    <definedName name="TABLE_DATE_IMPLEMENTED" localSheetId="60">'x-504'!$B$19</definedName>
    <definedName name="TABLE_DATE_IMPLEMENTED" localSheetId="61">'x-601'!$B$19</definedName>
    <definedName name="TABLE_DATE_IMPLEMENTED" localSheetId="62">'x-602'!$B$19</definedName>
    <definedName name="TABLE_DATE_IMPLEMENTED" localSheetId="63">'x-603'!$B$19</definedName>
    <definedName name="TABLE_DATE_IMPLEMENTED" localSheetId="64">'x-604'!$B$19</definedName>
    <definedName name="TABLE_DATE_IMPLEMENTED" localSheetId="65">'x-605'!$B$19</definedName>
    <definedName name="TABLE_DATE_IMPLEMENTED" localSheetId="66">'x-606'!$B$19</definedName>
    <definedName name="TABLE_DATE_IMPLEMENTED" localSheetId="67">'x-607'!$B$19</definedName>
    <definedName name="TABLE_DATE_IMPLEMENTED" localSheetId="68">'x-608'!$B$19</definedName>
    <definedName name="TABLE_DATE_IMPLEMENTED" localSheetId="69">'x-609'!$B$19</definedName>
    <definedName name="TABLE_DATE_IMPLEMENTED" localSheetId="70">'x-610'!$B$19</definedName>
    <definedName name="TABLE_DATE_IMPLEMENTED" localSheetId="71">'x-611'!$B$19</definedName>
    <definedName name="TABLE_DATE_IMPLEMENTED" localSheetId="72">'x-612'!$B$19</definedName>
    <definedName name="TABLE_DATE_IMPLEMENTED" localSheetId="73">'x-613'!$B$19</definedName>
    <definedName name="TABLE_DATE_IMPLEMENTED" localSheetId="74">'x-614'!$B$19</definedName>
    <definedName name="TABLE_DATE_IMPLEMENTED" localSheetId="75">'x-615'!$B$19</definedName>
    <definedName name="TABLE_DATE_IMPLEMENTED" localSheetId="76">'x-616'!$B$19</definedName>
    <definedName name="TABLE_DATE_IMPLEMENTED" localSheetId="77">'x-617'!$B$19</definedName>
    <definedName name="TABLE_DATE_IMPLEMENTED" localSheetId="78">'x-701'!$B$19</definedName>
    <definedName name="TABLE_DATE_IMPLEMENTED" localSheetId="79">'x-702'!$B$19</definedName>
    <definedName name="TABLE_DATE_IMPLEMENTED" localSheetId="80">'x-703'!$B$19</definedName>
    <definedName name="TABLE_DATE_IMPLEMENTED" localSheetId="81">'x-704'!$B$19</definedName>
    <definedName name="TABLE_DATE_IMPLEMENTED" localSheetId="82">'x-705'!$B$19</definedName>
    <definedName name="TABLE_DATE_IMPLEMENTED" localSheetId="83">'x-706'!$B$19</definedName>
    <definedName name="TABLE_DATE_IMPLEMENTED" localSheetId="84">'x-707'!$B$19</definedName>
    <definedName name="TABLE_DATE_IMPLEMENTED" localSheetId="85">'x-708'!$B$19</definedName>
    <definedName name="TABLE_DATE_IMPLEMENTED" localSheetId="86">'x-709'!$B$19</definedName>
    <definedName name="TABLE_DATE_IMPLEMENTED" localSheetId="87">'x-710'!$B$19</definedName>
    <definedName name="TABLE_DATE_IMPLEMENTED" localSheetId="88">'x-711'!$B$19</definedName>
    <definedName name="TABLE_DATE_IMPLEMENTED" localSheetId="89">'x-712'!$B$19</definedName>
    <definedName name="TABLE_DATE_IMPLEMENTED" localSheetId="90">'x-713'!$B$19</definedName>
    <definedName name="TABLE_DATE_IMPLEMENTED" localSheetId="91">'x-714'!$B$19</definedName>
    <definedName name="TABLE_DATE_IMPLEMENTED" localSheetId="92">'x-715'!$B$19</definedName>
    <definedName name="TABLE_DATE_IMPLEMENTED" localSheetId="93">'x-716'!$B$19</definedName>
    <definedName name="TABLE_DATE_IMPLEMENTED" localSheetId="94">'x-717'!$B$19</definedName>
    <definedName name="TABLE_DATE_IMPLEMENTED" localSheetId="95">'x-718'!$B$19</definedName>
    <definedName name="TABLE_DATE_IMPLEMENTED" localSheetId="96">'x-719'!$B$19</definedName>
    <definedName name="TABLE_DATE_IMPLEMENTED" localSheetId="97">'x-720'!$B$19</definedName>
    <definedName name="TABLE_DATE_IMPLEMENTED" localSheetId="98">'x-721'!$B$19</definedName>
    <definedName name="TABLE_DATE_IMPLEMENTED" localSheetId="99">'x-725'!$B$19</definedName>
    <definedName name="TABLE_DATE_IMPLEMENTED" localSheetId="100">'x-726'!$B$19</definedName>
    <definedName name="TABLE_DATE_IMPLEMENTED" localSheetId="101">'x-727'!$B$19</definedName>
    <definedName name="TABLE_DATE_IMPLEMENTED" localSheetId="102">'x-728'!$B$19</definedName>
    <definedName name="TABLE_DATE_IMPLEMENTED" localSheetId="103">'x-729'!$B$17</definedName>
    <definedName name="TABLE_DATE_IMPLEMENTED" localSheetId="104">'x-730'!$B$19</definedName>
    <definedName name="TABLE_DATE_IMPLEMENTED" localSheetId="105">'x-731'!$B$19</definedName>
    <definedName name="TABLE_DATE_IMPLEMENTED" localSheetId="106">'x-732'!$B$19</definedName>
    <definedName name="TABLE_DATE_IMPLEMENTED" localSheetId="107">'x-733'!$B$19</definedName>
    <definedName name="TABLE_DATE_IMPLEMENTED" localSheetId="108">'x-734'!$B$19</definedName>
    <definedName name="TABLE_DATE_IMPLEMENTED" localSheetId="109">'x-735'!$B$19</definedName>
    <definedName name="TABLE_DATE_IMPLEMENTED" localSheetId="110">'x-736'!$B$19</definedName>
    <definedName name="TABLE_DATE_IMPLEMENTED" localSheetId="111">'x-801'!$B$19</definedName>
    <definedName name="TABLE_DATE_IMPLEMENTED" localSheetId="112">'x-802'!$B$19</definedName>
    <definedName name="TABLE_DATE_IMPLEMENTED" localSheetId="113">'x-803'!$B$19</definedName>
    <definedName name="TABLE_DATE_IMPLEMENTED" localSheetId="114">'x-804'!$B$19</definedName>
    <definedName name="TABLE_DATE_IMPLEMENTED" localSheetId="115">'x-805'!$B$19</definedName>
    <definedName name="TABLE_DATE_IMPLEMENTED" localSheetId="116">'x-806'!$B$19</definedName>
    <definedName name="TABLE_DATE_IMPLEMENTED" localSheetId="117">'x-807'!$B$19</definedName>
    <definedName name="TABLE_DATE_IMPLEMENTED" localSheetId="118">'x-808'!$B$19</definedName>
    <definedName name="TABLE_DATE_IMPLEMENTED" localSheetId="119">'x-810'!$B$19</definedName>
    <definedName name="TABLE_DATE_IMPLEMENTED" localSheetId="120">'x-811'!$B$19</definedName>
    <definedName name="TABLE_DATE_IMPLEMENTED" localSheetId="121">'x-812'!$B$19</definedName>
    <definedName name="TABLE_DATE_IMPLEMENTED" localSheetId="122">'x-813'!$B$19</definedName>
    <definedName name="TABLE_DATE_IMPLEMENTED" localSheetId="123">'x-814'!$B$19</definedName>
    <definedName name="TABLE_DATE_IMPLEMENTED">'x-Series Number'!$B$19</definedName>
    <definedName name="TABLE_DATE_IMPLEMENTED_1" localSheetId="7">'Club 2023 Table 2'!$B$19</definedName>
    <definedName name="TABLE_DATE_IMPLEMENTED_1" localSheetId="8">'Club 2023 Table 3'!$B$19</definedName>
    <definedName name="TABLE_DATE_IMPLEMENTED_1" localSheetId="9">'Club 2023 Table 4'!$B$19</definedName>
    <definedName name="TABLE_DATE_IMPLEMENTED_1" localSheetId="10">'Club 2023 Table 5'!$B$19</definedName>
    <definedName name="TABLE_DATE_IMPLEMENTED_1" localSheetId="11">'Club 2023 Table 6'!$B$19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'x-207'!$B$19</definedName>
    <definedName name="TABLE_DATE_IMPLEMENTED_1" localSheetId="18">'x-208'!$B$19</definedName>
    <definedName name="TABLE_DATE_IMPLEMENTED_1" localSheetId="19">'x-209'!$B$19</definedName>
    <definedName name="TABLE_DATE_IMPLEMENTED_1" localSheetId="20">'x-211'!$B$19</definedName>
    <definedName name="TABLE_DATE_IMPLEMENTED_1" localSheetId="21">'x-212'!$B$19</definedName>
    <definedName name="TABLE_DATE_IMPLEMENTED_1" localSheetId="22">'x-213'!$B$19</definedName>
    <definedName name="TABLE_DATE_IMPLEMENTED_1" localSheetId="23">'x-214'!$B$19</definedName>
    <definedName name="TABLE_DATE_IMPLEMENTED_1" localSheetId="24">'x-215'!$B$19</definedName>
    <definedName name="TABLE_DATE_IMPLEMENTED_1" localSheetId="25">'x-216'!$B$19</definedName>
    <definedName name="TABLE_DATE_IMPLEMENTED_1" localSheetId="26">'x-217'!$B$19</definedName>
    <definedName name="TABLE_DATE_IMPLEMENTED_1" localSheetId="27">'x-218'!$B$19</definedName>
    <definedName name="TABLE_DATE_IMPLEMENTED_1" localSheetId="28">'x-223'!$B$19</definedName>
    <definedName name="TABLE_DATE_IMPLEMENTED_1" localSheetId="29">'x-301'!$B$19</definedName>
    <definedName name="TABLE_DATE_IMPLEMENTED_1" localSheetId="30">'x-302'!$B$19</definedName>
    <definedName name="TABLE_DATE_IMPLEMENTED_1" localSheetId="31">'x-303'!$B$19</definedName>
    <definedName name="TABLE_DATE_IMPLEMENTED_1" localSheetId="32">'x-304'!$B$19</definedName>
    <definedName name="TABLE_DATE_IMPLEMENTED_1" localSheetId="33">'x-305'!$B$19</definedName>
    <definedName name="TABLE_DATE_IMPLEMENTED_1" localSheetId="34">'x-306'!$B$19</definedName>
    <definedName name="TABLE_DATE_IMPLEMENTED_1" localSheetId="35">'x-307'!$B$19</definedName>
    <definedName name="TABLE_DATE_IMPLEMENTED_1" localSheetId="36">'x-401'!$B$19</definedName>
    <definedName name="TABLE_DATE_IMPLEMENTED_1" localSheetId="37">'x-402'!$B$19</definedName>
    <definedName name="TABLE_DATE_IMPLEMENTED_1" localSheetId="38">'x-403'!$B$19</definedName>
    <definedName name="TABLE_DATE_IMPLEMENTED_1" localSheetId="39">'x-404'!$B$19</definedName>
    <definedName name="TABLE_DATE_IMPLEMENTED_1" localSheetId="40">'x-405'!$B$19</definedName>
    <definedName name="TABLE_DATE_IMPLEMENTED_1" localSheetId="41">'x-406'!$B$19</definedName>
    <definedName name="TABLE_DATE_IMPLEMENTED_1" localSheetId="42">'x-407'!$B$19</definedName>
    <definedName name="TABLE_DATE_IMPLEMENTED_1" localSheetId="43">'x-408'!$B$19</definedName>
    <definedName name="TABLE_DATE_IMPLEMENTED_1" localSheetId="44">'x-409'!$B$19</definedName>
    <definedName name="TABLE_DATE_IMPLEMENTED_1" localSheetId="45">'x-410'!$B$19</definedName>
    <definedName name="TABLE_DATE_IMPLEMENTED_1" localSheetId="46">'x-411'!$B$20</definedName>
    <definedName name="TABLE_DATE_IMPLEMENTED_1" localSheetId="47">'x-412'!$B$19</definedName>
    <definedName name="TABLE_DATE_IMPLEMENTED_1" localSheetId="48">'x-413'!$B$19</definedName>
    <definedName name="TABLE_DATE_IMPLEMENTED_1" localSheetId="49">'x-414'!$B$19</definedName>
    <definedName name="TABLE_DATE_IMPLEMENTED_1" localSheetId="50">'x-415'!$B$19</definedName>
    <definedName name="TABLE_DATE_IMPLEMENTED_1" localSheetId="51">'x-416'!$B$19</definedName>
    <definedName name="TABLE_DATE_IMPLEMENTED_1" localSheetId="52">'x-417'!$B$19</definedName>
    <definedName name="TABLE_DATE_IMPLEMENTED_1" localSheetId="53">'x-418'!$B$19</definedName>
    <definedName name="TABLE_DATE_IMPLEMENTED_1" localSheetId="54">'x-419'!$B$19</definedName>
    <definedName name="TABLE_DATE_IMPLEMENTED_1" localSheetId="55">'x-420'!$B$19</definedName>
    <definedName name="TABLE_DATE_IMPLEMENTED_1" localSheetId="56">'x-421'!$B$19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'x-601'!$B$19</definedName>
    <definedName name="TABLE_DATE_IMPLEMENTED_1" localSheetId="62">'x-602'!$B$19</definedName>
    <definedName name="TABLE_DATE_IMPLEMENTED_1" localSheetId="63">'x-603'!$B$19</definedName>
    <definedName name="TABLE_DATE_IMPLEMENTED_1" localSheetId="64">'x-604'!$B$19</definedName>
    <definedName name="TABLE_DATE_IMPLEMENTED_1" localSheetId="65">'x-605'!$B$19</definedName>
    <definedName name="TABLE_DATE_IMPLEMENTED_1" localSheetId="66">'x-606'!$B$19</definedName>
    <definedName name="TABLE_DATE_IMPLEMENTED_1" localSheetId="67">'x-607'!$B$19</definedName>
    <definedName name="TABLE_DATE_IMPLEMENTED_1" localSheetId="68">'x-608'!$B$19</definedName>
    <definedName name="TABLE_DATE_IMPLEMENTED_1" localSheetId="69">'x-609'!$B$19</definedName>
    <definedName name="TABLE_DATE_IMPLEMENTED_1" localSheetId="70">'x-610'!$B$19</definedName>
    <definedName name="TABLE_DATE_IMPLEMENTED_1" localSheetId="71">'x-611'!$B$19</definedName>
    <definedName name="TABLE_DATE_IMPLEMENTED_1" localSheetId="72">'x-612'!$B$19</definedName>
    <definedName name="TABLE_DATE_IMPLEMENTED_1" localSheetId="73">'x-613'!$B$19</definedName>
    <definedName name="TABLE_DATE_IMPLEMENTED_1" localSheetId="74">'x-614'!$B$19</definedName>
    <definedName name="TABLE_DATE_IMPLEMENTED_1" localSheetId="75">'x-615'!$B$19</definedName>
    <definedName name="TABLE_DATE_IMPLEMENTED_1" localSheetId="76">'x-616'!$B$19</definedName>
    <definedName name="TABLE_DATE_IMPLEMENTED_1" localSheetId="77">'x-617'!$B$19</definedName>
    <definedName name="TABLE_DATE_IMPLEMENTED_1" localSheetId="78">'x-701'!$B$19</definedName>
    <definedName name="TABLE_DATE_IMPLEMENTED_1" localSheetId="79">'x-702'!$B$19</definedName>
    <definedName name="TABLE_DATE_IMPLEMENTED_1" localSheetId="80">'x-703'!$B$19</definedName>
    <definedName name="TABLE_DATE_IMPLEMENTED_1" localSheetId="81">'x-704'!$B$19</definedName>
    <definedName name="TABLE_DATE_IMPLEMENTED_1" localSheetId="82">'x-705'!$B$19</definedName>
    <definedName name="TABLE_DATE_IMPLEMENTED_1" localSheetId="83">'x-706'!$B$19</definedName>
    <definedName name="TABLE_DATE_IMPLEMENTED_1" localSheetId="84">'x-707'!$B$19</definedName>
    <definedName name="TABLE_DATE_IMPLEMENTED_1" localSheetId="85">'x-708'!$B$19</definedName>
    <definedName name="TABLE_DATE_IMPLEMENTED_1" localSheetId="86">'x-709'!$B$19</definedName>
    <definedName name="TABLE_DATE_IMPLEMENTED_1" localSheetId="87">'x-710'!$B$19</definedName>
    <definedName name="TABLE_DATE_IMPLEMENTED_1" localSheetId="88">'x-711'!$B$19</definedName>
    <definedName name="TABLE_DATE_IMPLEMENTED_1" localSheetId="89">'x-712'!$B$19</definedName>
    <definedName name="TABLE_DATE_IMPLEMENTED_1" localSheetId="90">'x-713'!$B$19</definedName>
    <definedName name="TABLE_DATE_IMPLEMENTED_1" localSheetId="91">'x-714'!$B$19</definedName>
    <definedName name="TABLE_DATE_IMPLEMENTED_1" localSheetId="92">'x-715'!$B$19</definedName>
    <definedName name="TABLE_DATE_IMPLEMENTED_1" localSheetId="93">'x-716'!$B$19</definedName>
    <definedName name="TABLE_DATE_IMPLEMENTED_1" localSheetId="94">'x-717'!$B$19</definedName>
    <definedName name="TABLE_DATE_IMPLEMENTED_1" localSheetId="95">'x-718'!$B$19</definedName>
    <definedName name="TABLE_DATE_IMPLEMENTED_1" localSheetId="96">'x-719'!$B$19</definedName>
    <definedName name="TABLE_DATE_IMPLEMENTED_1" localSheetId="97">'x-720'!$B$19</definedName>
    <definedName name="TABLE_DATE_IMPLEMENTED_1" localSheetId="98">'x-721'!$B$19</definedName>
    <definedName name="TABLE_DATE_IMPLEMENTED_1" localSheetId="99">'x-725'!$B$19</definedName>
    <definedName name="TABLE_DATE_IMPLEMENTED_1" localSheetId="100">'x-726'!$B$19</definedName>
    <definedName name="TABLE_DATE_IMPLEMENTED_1" localSheetId="101">'x-727'!$B$19</definedName>
    <definedName name="TABLE_DATE_IMPLEMENTED_1" localSheetId="102">'x-728'!$B$19</definedName>
    <definedName name="TABLE_DATE_IMPLEMENTED_1" localSheetId="103">'x-729'!$B$17</definedName>
    <definedName name="TABLE_DATE_IMPLEMENTED_1" localSheetId="104">'x-730'!$B$19</definedName>
    <definedName name="TABLE_DATE_IMPLEMENTED_1" localSheetId="105">'x-731'!$B$19</definedName>
    <definedName name="TABLE_DATE_IMPLEMENTED_1" localSheetId="106">'x-732'!$B$19</definedName>
    <definedName name="TABLE_DATE_IMPLEMENTED_1" localSheetId="107">'x-733'!$B$19</definedName>
    <definedName name="TABLE_DATE_IMPLEMENTED_1" localSheetId="108">'x-734'!$B$19</definedName>
    <definedName name="TABLE_DATE_IMPLEMENTED_1" localSheetId="109">'x-735'!$B$19</definedName>
    <definedName name="TABLE_DATE_IMPLEMENTED_1" localSheetId="110">'x-736'!$B$19</definedName>
    <definedName name="TABLE_DATE_IMPLEMENTED_1" localSheetId="111">'x-801'!$B$19</definedName>
    <definedName name="TABLE_DATE_IMPLEMENTED_1" localSheetId="112">'x-802'!$B$19</definedName>
    <definedName name="TABLE_DATE_IMPLEMENTED_1" localSheetId="113">'x-803'!$B$19</definedName>
    <definedName name="TABLE_DATE_IMPLEMENTED_1" localSheetId="114">'x-804'!$B$19</definedName>
    <definedName name="TABLE_DATE_IMPLEMENTED_1" localSheetId="115">'x-805'!$B$19</definedName>
    <definedName name="TABLE_DATE_IMPLEMENTED_1" localSheetId="116">'x-806'!$B$19</definedName>
    <definedName name="TABLE_DATE_IMPLEMENTED_1" localSheetId="117">'x-807'!$B$19</definedName>
    <definedName name="TABLE_DATE_IMPLEMENTED_1" localSheetId="118">'x-808'!$B$19</definedName>
    <definedName name="TABLE_DATE_IMPLEMENTED_1" localSheetId="119">'x-810'!$B$19</definedName>
    <definedName name="TABLE_DATE_IMPLEMENTED_1" localSheetId="120">'x-811'!$B$19</definedName>
    <definedName name="TABLE_DATE_IMPLEMENTED_1" localSheetId="121">'x-812'!$B$19</definedName>
    <definedName name="TABLE_DATE_IMPLEMENTED_1" localSheetId="122">'x-813'!$B$19</definedName>
    <definedName name="TABLE_DATE_IMPLEMENTED_1" localSheetId="123">'x-814'!$B$19</definedName>
    <definedName name="TABLE_DATE_IMPLEMENTED_2" localSheetId="33">'x-305'!#REF!</definedName>
    <definedName name="TABLE_DATE_IMPLEMENTED_2" localSheetId="44">'x-409'!$K$19</definedName>
    <definedName name="TABLE_DATE_IMPLEMENTED_2" localSheetId="48">'x-413'!$K$19</definedName>
    <definedName name="TABLE_DATE_IMPLEMENTED_2" localSheetId="66">'x-606'!#REF!</definedName>
    <definedName name="TABLE_DATE_IMPLEMENTED_2" localSheetId="67">'x-607'!$G$19</definedName>
    <definedName name="TABLE_DATE_IMPLEMENTED_2" localSheetId="70">'x-610'!#REF!</definedName>
    <definedName name="TABLE_DATE_IMPLEMENTED_2" localSheetId="104">'x-730'!$Q$19</definedName>
    <definedName name="TABLE_DATE_IMPLEMENTED_2" localSheetId="105">'x-731'!$Q$19</definedName>
    <definedName name="TABLE_DATE_IMPLEMENTED_2" localSheetId="106">'x-732'!$Q$19</definedName>
    <definedName name="TABLE_DATE_IMPLEMENTED_2" localSheetId="107">'x-733'!$P$19</definedName>
    <definedName name="TABLE_DATE_IMPLEMENTED_3" localSheetId="70">'x-610'!$L$19</definedName>
    <definedName name="TABLE_DATE_IMPLEMENTED_3" localSheetId="104">'x-730'!$AF$19</definedName>
    <definedName name="TABLE_DATE_IMPLEMENTED_3" localSheetId="105">'x-731'!$AF$19</definedName>
    <definedName name="TABLE_DATE_IMPLEMENTED_3" localSheetId="107">'x-733'!$AE$19</definedName>
    <definedName name="TABLE_DATE_IMPLEMENTED_4" localSheetId="70">'x-610'!$Q$19</definedName>
    <definedName name="TABLE_DATE_IMPLEMENTED_4" localSheetId="104">'x-730'!$AU$19</definedName>
    <definedName name="TABLE_DATE_ISSUED" localSheetId="7">'Club 2023 Table 2'!$B$18</definedName>
    <definedName name="TABLE_DATE_ISSUED" localSheetId="8">'Club 2023 Table 3'!$B$18</definedName>
    <definedName name="TABLE_DATE_ISSUED" localSheetId="9">'Club 2023 Table 4'!$B$18</definedName>
    <definedName name="TABLE_DATE_ISSUED" localSheetId="10">'Club 2023 Table 5'!$B$18</definedName>
    <definedName name="TABLE_DATE_ISSUED" localSheetId="11">'Club 2023 Table 6'!$B$18</definedName>
    <definedName name="TABLE_DATE_ISSUED" localSheetId="12">'x-201'!$B$18</definedName>
    <definedName name="TABLE_DATE_ISSUED" localSheetId="13">'x-202'!$B$18</definedName>
    <definedName name="TABLE_DATE_ISSUED" localSheetId="14">'x-203'!$B$18</definedName>
    <definedName name="TABLE_DATE_ISSUED" localSheetId="15">'x-204'!$B$18</definedName>
    <definedName name="TABLE_DATE_ISSUED" localSheetId="16">'x-205'!$B$18</definedName>
    <definedName name="TABLE_DATE_ISSUED" localSheetId="17">'x-207'!$B$18</definedName>
    <definedName name="TABLE_DATE_ISSUED" localSheetId="18">'x-208'!$B$18</definedName>
    <definedName name="TABLE_DATE_ISSUED" localSheetId="19">'x-209'!$B$18</definedName>
    <definedName name="TABLE_DATE_ISSUED" localSheetId="20">'x-211'!$B$18</definedName>
    <definedName name="TABLE_DATE_ISSUED" localSheetId="21">'x-212'!$B$18</definedName>
    <definedName name="TABLE_DATE_ISSUED" localSheetId="22">'x-213'!$B$18</definedName>
    <definedName name="TABLE_DATE_ISSUED" localSheetId="23">'x-214'!$B$18</definedName>
    <definedName name="TABLE_DATE_ISSUED" localSheetId="24">'x-215'!$B$18</definedName>
    <definedName name="TABLE_DATE_ISSUED" localSheetId="25">'x-216'!$B$18</definedName>
    <definedName name="TABLE_DATE_ISSUED" localSheetId="26">'x-217'!$B$18</definedName>
    <definedName name="TABLE_DATE_ISSUED" localSheetId="27">'x-218'!$B$18</definedName>
    <definedName name="TABLE_DATE_ISSUED" localSheetId="28">'x-223'!$B$18</definedName>
    <definedName name="TABLE_DATE_ISSUED" localSheetId="29">'x-301'!$B$18</definedName>
    <definedName name="TABLE_DATE_ISSUED" localSheetId="30">'x-302'!$B$18</definedName>
    <definedName name="TABLE_DATE_ISSUED" localSheetId="31">'x-303'!$B$18</definedName>
    <definedName name="TABLE_DATE_ISSUED" localSheetId="32">'x-304'!$B$18</definedName>
    <definedName name="TABLE_DATE_ISSUED" localSheetId="33">'x-305'!$B$18</definedName>
    <definedName name="TABLE_DATE_ISSUED" localSheetId="34">'x-306'!$B$18</definedName>
    <definedName name="TABLE_DATE_ISSUED" localSheetId="35">'x-307'!$B$18</definedName>
    <definedName name="TABLE_DATE_ISSUED" localSheetId="36">'x-401'!$B$18</definedName>
    <definedName name="TABLE_DATE_ISSUED" localSheetId="37">'x-402'!$B$18</definedName>
    <definedName name="TABLE_DATE_ISSUED" localSheetId="38">'x-403'!$B$18</definedName>
    <definedName name="TABLE_DATE_ISSUED" localSheetId="39">'x-404'!$B$18</definedName>
    <definedName name="TABLE_DATE_ISSUED" localSheetId="40">'x-405'!$B$18</definedName>
    <definedName name="TABLE_DATE_ISSUED" localSheetId="41">'x-406'!$B$18</definedName>
    <definedName name="TABLE_DATE_ISSUED" localSheetId="42">'x-407'!$B$18</definedName>
    <definedName name="TABLE_DATE_ISSUED" localSheetId="43">'x-408'!$B$18</definedName>
    <definedName name="TABLE_DATE_ISSUED" localSheetId="44">'x-409'!$B$18</definedName>
    <definedName name="TABLE_DATE_ISSUED" localSheetId="45">'x-410'!$B$18</definedName>
    <definedName name="TABLE_DATE_ISSUED" localSheetId="46">'x-411'!$B$19</definedName>
    <definedName name="TABLE_DATE_ISSUED" localSheetId="47">'x-412'!$B$18</definedName>
    <definedName name="TABLE_DATE_ISSUED" localSheetId="48">'x-413'!$B$18</definedName>
    <definedName name="TABLE_DATE_ISSUED" localSheetId="49">'x-414'!$B$18</definedName>
    <definedName name="TABLE_DATE_ISSUED" localSheetId="50">'x-415'!$B$18</definedName>
    <definedName name="TABLE_DATE_ISSUED" localSheetId="51">'x-416'!$B$18</definedName>
    <definedName name="TABLE_DATE_ISSUED" localSheetId="52">'x-417'!$B$18</definedName>
    <definedName name="TABLE_DATE_ISSUED" localSheetId="53">'x-418'!$B$18</definedName>
    <definedName name="TABLE_DATE_ISSUED" localSheetId="54">'x-419'!$B$18</definedName>
    <definedName name="TABLE_DATE_ISSUED" localSheetId="55">'x-420'!$B$18</definedName>
    <definedName name="TABLE_DATE_ISSUED" localSheetId="56">'x-421'!$B$18</definedName>
    <definedName name="TABLE_DATE_ISSUED" localSheetId="57">'x-501'!$B$18</definedName>
    <definedName name="TABLE_DATE_ISSUED" localSheetId="58">'x-502'!$B$18</definedName>
    <definedName name="TABLE_DATE_ISSUED" localSheetId="59">'x-503'!$B$18</definedName>
    <definedName name="TABLE_DATE_ISSUED" localSheetId="60">'x-504'!$B$18</definedName>
    <definedName name="TABLE_DATE_ISSUED" localSheetId="61">'x-601'!$B$18</definedName>
    <definedName name="TABLE_DATE_ISSUED" localSheetId="62">'x-602'!$B$18</definedName>
    <definedName name="TABLE_DATE_ISSUED" localSheetId="63">'x-603'!$B$18</definedName>
    <definedName name="TABLE_DATE_ISSUED" localSheetId="64">'x-604'!$B$18</definedName>
    <definedName name="TABLE_DATE_ISSUED" localSheetId="65">'x-605'!$B$18</definedName>
    <definedName name="TABLE_DATE_ISSUED" localSheetId="66">'x-606'!$B$18</definedName>
    <definedName name="TABLE_DATE_ISSUED" localSheetId="67">'x-607'!$B$18</definedName>
    <definedName name="TABLE_DATE_ISSUED" localSheetId="68">'x-608'!$B$18</definedName>
    <definedName name="TABLE_DATE_ISSUED" localSheetId="69">'x-609'!$B$18</definedName>
    <definedName name="TABLE_DATE_ISSUED" localSheetId="70">'x-610'!$B$18</definedName>
    <definedName name="TABLE_DATE_ISSUED" localSheetId="71">'x-611'!$B$18</definedName>
    <definedName name="TABLE_DATE_ISSUED" localSheetId="72">'x-612'!$B$18</definedName>
    <definedName name="TABLE_DATE_ISSUED" localSheetId="73">'x-613'!$B$18</definedName>
    <definedName name="TABLE_DATE_ISSUED" localSheetId="74">'x-614'!$B$18</definedName>
    <definedName name="TABLE_DATE_ISSUED" localSheetId="75">'x-615'!$B$18</definedName>
    <definedName name="TABLE_DATE_ISSUED" localSheetId="76">'x-616'!$B$18</definedName>
    <definedName name="TABLE_DATE_ISSUED" localSheetId="77">'x-617'!$B$18</definedName>
    <definedName name="TABLE_DATE_ISSUED" localSheetId="78">'x-701'!$B$18</definedName>
    <definedName name="TABLE_DATE_ISSUED" localSheetId="79">'x-702'!$B$18</definedName>
    <definedName name="TABLE_DATE_ISSUED" localSheetId="80">'x-703'!$B$18</definedName>
    <definedName name="TABLE_DATE_ISSUED" localSheetId="81">'x-704'!$B$18</definedName>
    <definedName name="TABLE_DATE_ISSUED" localSheetId="82">'x-705'!$B$18</definedName>
    <definedName name="TABLE_DATE_ISSUED" localSheetId="83">'x-706'!$B$18</definedName>
    <definedName name="TABLE_DATE_ISSUED" localSheetId="84">'x-707'!$B$18</definedName>
    <definedName name="TABLE_DATE_ISSUED" localSheetId="85">'x-708'!$B$18</definedName>
    <definedName name="TABLE_DATE_ISSUED" localSheetId="86">'x-709'!$B$18</definedName>
    <definedName name="TABLE_DATE_ISSUED" localSheetId="87">'x-710'!$B$18</definedName>
    <definedName name="TABLE_DATE_ISSUED" localSheetId="88">'x-711'!$B$18</definedName>
    <definedName name="TABLE_DATE_ISSUED" localSheetId="89">'x-712'!$B$18</definedName>
    <definedName name="TABLE_DATE_ISSUED" localSheetId="90">'x-713'!$B$18</definedName>
    <definedName name="TABLE_DATE_ISSUED" localSheetId="91">'x-714'!$B$18</definedName>
    <definedName name="TABLE_DATE_ISSUED" localSheetId="92">'x-715'!$B$18</definedName>
    <definedName name="TABLE_DATE_ISSUED" localSheetId="93">'x-716'!$B$18</definedName>
    <definedName name="TABLE_DATE_ISSUED" localSheetId="94">'x-717'!$B$18</definedName>
    <definedName name="TABLE_DATE_ISSUED" localSheetId="95">'x-718'!$B$18</definedName>
    <definedName name="TABLE_DATE_ISSUED" localSheetId="96">'x-719'!$B$18</definedName>
    <definedName name="TABLE_DATE_ISSUED" localSheetId="97">'x-720'!$B$18</definedName>
    <definedName name="TABLE_DATE_ISSUED" localSheetId="98">'x-721'!$B$18</definedName>
    <definedName name="TABLE_DATE_ISSUED" localSheetId="99">'x-725'!$B$18</definedName>
    <definedName name="TABLE_DATE_ISSUED" localSheetId="100">'x-726'!$B$18</definedName>
    <definedName name="TABLE_DATE_ISSUED" localSheetId="101">'x-727'!$B$18</definedName>
    <definedName name="TABLE_DATE_ISSUED" localSheetId="102">'x-728'!$B$18</definedName>
    <definedName name="TABLE_DATE_ISSUED" localSheetId="103">'x-729'!$B$18</definedName>
    <definedName name="TABLE_DATE_ISSUED" localSheetId="104">'x-730'!$B$18</definedName>
    <definedName name="TABLE_DATE_ISSUED" localSheetId="105">'x-731'!$B$18</definedName>
    <definedName name="TABLE_DATE_ISSUED" localSheetId="106">'x-732'!$B$18</definedName>
    <definedName name="TABLE_DATE_ISSUED" localSheetId="107">'x-733'!$B$18</definedName>
    <definedName name="TABLE_DATE_ISSUED" localSheetId="108">'x-734'!$B$18</definedName>
    <definedName name="TABLE_DATE_ISSUED" localSheetId="109">'x-735'!$B$18</definedName>
    <definedName name="TABLE_DATE_ISSUED" localSheetId="110">'x-736'!$B$18</definedName>
    <definedName name="TABLE_DATE_ISSUED" localSheetId="111">'x-801'!$B$18</definedName>
    <definedName name="TABLE_DATE_ISSUED" localSheetId="112">'x-802'!$B$18</definedName>
    <definedName name="TABLE_DATE_ISSUED" localSheetId="113">'x-803'!$B$18</definedName>
    <definedName name="TABLE_DATE_ISSUED" localSheetId="114">'x-804'!$B$18</definedName>
    <definedName name="TABLE_DATE_ISSUED" localSheetId="115">'x-805'!$B$18</definedName>
    <definedName name="TABLE_DATE_ISSUED" localSheetId="116">'x-806'!$B$18</definedName>
    <definedName name="TABLE_DATE_ISSUED" localSheetId="117">'x-807'!$B$18</definedName>
    <definedName name="TABLE_DATE_ISSUED" localSheetId="118">'x-808'!$B$18</definedName>
    <definedName name="TABLE_DATE_ISSUED" localSheetId="119">'x-810'!$B$18</definedName>
    <definedName name="TABLE_DATE_ISSUED" localSheetId="120">'x-811'!$B$18</definedName>
    <definedName name="TABLE_DATE_ISSUED" localSheetId="121">'x-812'!$B$18</definedName>
    <definedName name="TABLE_DATE_ISSUED" localSheetId="122">'x-813'!$B$18</definedName>
    <definedName name="TABLE_DATE_ISSUED" localSheetId="123">'x-814'!$B$18</definedName>
    <definedName name="TABLE_DATE_ISSUED">'x-Series Number'!$B$18</definedName>
    <definedName name="TABLE_DATE_ISSUED_1" localSheetId="7">'Club 2023 Table 2'!$B$18</definedName>
    <definedName name="TABLE_DATE_ISSUED_1" localSheetId="8">'Club 2023 Table 3'!$B$18</definedName>
    <definedName name="TABLE_DATE_ISSUED_1" localSheetId="9">'Club 2023 Table 4'!$B$18</definedName>
    <definedName name="TABLE_DATE_ISSUED_1" localSheetId="10">'Club 2023 Table 5'!$B$18</definedName>
    <definedName name="TABLE_DATE_ISSUED_1" localSheetId="11">'Club 2023 Table 6'!$B$18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'x-207'!$B$18</definedName>
    <definedName name="TABLE_DATE_ISSUED_1" localSheetId="18">'x-208'!$B$18</definedName>
    <definedName name="TABLE_DATE_ISSUED_1" localSheetId="19">'x-209'!$B$18</definedName>
    <definedName name="TABLE_DATE_ISSUED_1" localSheetId="20">'x-211'!$B$18</definedName>
    <definedName name="TABLE_DATE_ISSUED_1" localSheetId="21">'x-212'!$B$18</definedName>
    <definedName name="TABLE_DATE_ISSUED_1" localSheetId="22">'x-213'!$B$18</definedName>
    <definedName name="TABLE_DATE_ISSUED_1" localSheetId="23">'x-214'!$B$18</definedName>
    <definedName name="TABLE_DATE_ISSUED_1" localSheetId="24">'x-215'!$B$18</definedName>
    <definedName name="TABLE_DATE_ISSUED_1" localSheetId="25">'x-216'!$B$18</definedName>
    <definedName name="TABLE_DATE_ISSUED_1" localSheetId="26">'x-217'!$B$18</definedName>
    <definedName name="TABLE_DATE_ISSUED_1" localSheetId="27">'x-218'!$B$18</definedName>
    <definedName name="TABLE_DATE_ISSUED_1" localSheetId="28">'x-223'!$B$18</definedName>
    <definedName name="TABLE_DATE_ISSUED_1" localSheetId="29">'x-301'!$B$18</definedName>
    <definedName name="TABLE_DATE_ISSUED_1" localSheetId="30">'x-302'!$B$18</definedName>
    <definedName name="TABLE_DATE_ISSUED_1" localSheetId="31">'x-303'!$B$18</definedName>
    <definedName name="TABLE_DATE_ISSUED_1" localSheetId="32">'x-304'!$B$18</definedName>
    <definedName name="TABLE_DATE_ISSUED_1" localSheetId="33">'x-305'!$B$18</definedName>
    <definedName name="TABLE_DATE_ISSUED_1" localSheetId="34">'x-306'!$B$18</definedName>
    <definedName name="TABLE_DATE_ISSUED_1" localSheetId="35">'x-307'!$B$18</definedName>
    <definedName name="TABLE_DATE_ISSUED_1" localSheetId="36">'x-401'!$B$18</definedName>
    <definedName name="TABLE_DATE_ISSUED_1" localSheetId="37">'x-402'!$B$18</definedName>
    <definedName name="TABLE_DATE_ISSUED_1" localSheetId="38">'x-403'!$B$18</definedName>
    <definedName name="TABLE_DATE_ISSUED_1" localSheetId="39">'x-404'!$B$18</definedName>
    <definedName name="TABLE_DATE_ISSUED_1" localSheetId="40">'x-405'!$B$18</definedName>
    <definedName name="TABLE_DATE_ISSUED_1" localSheetId="41">'x-406'!$B$18</definedName>
    <definedName name="TABLE_DATE_ISSUED_1" localSheetId="42">'x-407'!$B$18</definedName>
    <definedName name="TABLE_DATE_ISSUED_1" localSheetId="43">'x-408'!$B$18</definedName>
    <definedName name="TABLE_DATE_ISSUED_1" localSheetId="44">'x-409'!$B$18</definedName>
    <definedName name="TABLE_DATE_ISSUED_1" localSheetId="45">'x-410'!$B$18</definedName>
    <definedName name="TABLE_DATE_ISSUED_1" localSheetId="46">'x-411'!$B$19</definedName>
    <definedName name="TABLE_DATE_ISSUED_1" localSheetId="47">'x-412'!$B$18</definedName>
    <definedName name="TABLE_DATE_ISSUED_1" localSheetId="48">'x-413'!$B$18</definedName>
    <definedName name="TABLE_DATE_ISSUED_1" localSheetId="49">'x-414'!$B$18</definedName>
    <definedName name="TABLE_DATE_ISSUED_1" localSheetId="50">'x-415'!$B$18</definedName>
    <definedName name="TABLE_DATE_ISSUED_1" localSheetId="51">'x-416'!$B$18</definedName>
    <definedName name="TABLE_DATE_ISSUED_1" localSheetId="52">'x-417'!$B$18</definedName>
    <definedName name="TABLE_DATE_ISSUED_1" localSheetId="53">'x-418'!$B$18</definedName>
    <definedName name="TABLE_DATE_ISSUED_1" localSheetId="54">'x-419'!$B$18</definedName>
    <definedName name="TABLE_DATE_ISSUED_1" localSheetId="55">'x-420'!$B$18</definedName>
    <definedName name="TABLE_DATE_ISSUED_1" localSheetId="56">'x-421'!$B$18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'x-601'!$B$18</definedName>
    <definedName name="TABLE_DATE_ISSUED_1" localSheetId="62">'x-602'!$B$18</definedName>
    <definedName name="TABLE_DATE_ISSUED_1" localSheetId="63">'x-603'!$B$18</definedName>
    <definedName name="TABLE_DATE_ISSUED_1" localSheetId="64">'x-604'!$B$18</definedName>
    <definedName name="TABLE_DATE_ISSUED_1" localSheetId="65">'x-605'!$B$18</definedName>
    <definedName name="TABLE_DATE_ISSUED_1" localSheetId="66">'x-606'!$B$18</definedName>
    <definedName name="TABLE_DATE_ISSUED_1" localSheetId="67">'x-607'!$B$18</definedName>
    <definedName name="TABLE_DATE_ISSUED_1" localSheetId="68">'x-608'!$B$18</definedName>
    <definedName name="TABLE_DATE_ISSUED_1" localSheetId="69">'x-609'!$B$18</definedName>
    <definedName name="TABLE_DATE_ISSUED_1" localSheetId="70">'x-610'!$B$18</definedName>
    <definedName name="TABLE_DATE_ISSUED_1" localSheetId="71">'x-611'!$B$18</definedName>
    <definedName name="TABLE_DATE_ISSUED_1" localSheetId="72">'x-612'!$B$18</definedName>
    <definedName name="TABLE_DATE_ISSUED_1" localSheetId="73">'x-613'!$B$18</definedName>
    <definedName name="TABLE_DATE_ISSUED_1" localSheetId="74">'x-614'!$B$18</definedName>
    <definedName name="TABLE_DATE_ISSUED_1" localSheetId="75">'x-615'!$B$18</definedName>
    <definedName name="TABLE_DATE_ISSUED_1" localSheetId="76">'x-616'!$B$18</definedName>
    <definedName name="TABLE_DATE_ISSUED_1" localSheetId="77">'x-617'!$B$18</definedName>
    <definedName name="TABLE_DATE_ISSUED_1" localSheetId="78">'x-701'!$B$18</definedName>
    <definedName name="TABLE_DATE_ISSUED_1" localSheetId="79">'x-702'!$B$18</definedName>
    <definedName name="TABLE_DATE_ISSUED_1" localSheetId="80">'x-703'!$B$18</definedName>
    <definedName name="TABLE_DATE_ISSUED_1" localSheetId="81">'x-704'!$B$18</definedName>
    <definedName name="TABLE_DATE_ISSUED_1" localSheetId="82">'x-705'!$B$18</definedName>
    <definedName name="TABLE_DATE_ISSUED_1" localSheetId="83">'x-706'!$B$18</definedName>
    <definedName name="TABLE_DATE_ISSUED_1" localSheetId="84">'x-707'!$B$18</definedName>
    <definedName name="TABLE_DATE_ISSUED_1" localSheetId="85">'x-708'!$B$18</definedName>
    <definedName name="TABLE_DATE_ISSUED_1" localSheetId="86">'x-709'!$B$18</definedName>
    <definedName name="TABLE_DATE_ISSUED_1" localSheetId="87">'x-710'!$B$18</definedName>
    <definedName name="TABLE_DATE_ISSUED_1" localSheetId="88">'x-711'!$B$18</definedName>
    <definedName name="TABLE_DATE_ISSUED_1" localSheetId="89">'x-712'!$B$18</definedName>
    <definedName name="TABLE_DATE_ISSUED_1" localSheetId="90">'x-713'!$B$18</definedName>
    <definedName name="TABLE_DATE_ISSUED_1" localSheetId="91">'x-714'!$B$18</definedName>
    <definedName name="TABLE_DATE_ISSUED_1" localSheetId="92">'x-715'!$B$18</definedName>
    <definedName name="TABLE_DATE_ISSUED_1" localSheetId="93">'x-716'!$B$18</definedName>
    <definedName name="TABLE_DATE_ISSUED_1" localSheetId="94">'x-717'!$B$18</definedName>
    <definedName name="TABLE_DATE_ISSUED_1" localSheetId="95">'x-718'!$B$18</definedName>
    <definedName name="TABLE_DATE_ISSUED_1" localSheetId="96">'x-719'!$B$18</definedName>
    <definedName name="TABLE_DATE_ISSUED_1" localSheetId="97">'x-720'!$B$18</definedName>
    <definedName name="TABLE_DATE_ISSUED_1" localSheetId="98">'x-721'!$B$18</definedName>
    <definedName name="TABLE_DATE_ISSUED_1" localSheetId="99">'x-725'!$B$18</definedName>
    <definedName name="TABLE_DATE_ISSUED_1" localSheetId="100">'x-726'!$B$18</definedName>
    <definedName name="TABLE_DATE_ISSUED_1" localSheetId="101">'x-727'!$B$18</definedName>
    <definedName name="TABLE_DATE_ISSUED_1" localSheetId="102">'x-728'!$B$18</definedName>
    <definedName name="TABLE_DATE_ISSUED_1" localSheetId="103">'x-729'!$B$18</definedName>
    <definedName name="TABLE_DATE_ISSUED_1" localSheetId="104">'x-730'!$B$18</definedName>
    <definedName name="TABLE_DATE_ISSUED_1" localSheetId="105">'x-731'!$B$18</definedName>
    <definedName name="TABLE_DATE_ISSUED_1" localSheetId="106">'x-732'!$B$18</definedName>
    <definedName name="TABLE_DATE_ISSUED_1" localSheetId="107">'x-733'!$B$18</definedName>
    <definedName name="TABLE_DATE_ISSUED_1" localSheetId="108">'x-734'!$B$18</definedName>
    <definedName name="TABLE_DATE_ISSUED_1" localSheetId="109">'x-735'!$B$18</definedName>
    <definedName name="TABLE_DATE_ISSUED_1" localSheetId="110">'x-736'!$B$18</definedName>
    <definedName name="TABLE_DATE_ISSUED_1" localSheetId="111">'x-801'!$B$18</definedName>
    <definedName name="TABLE_DATE_ISSUED_1" localSheetId="112">'x-802'!$B$18</definedName>
    <definedName name="TABLE_DATE_ISSUED_1" localSheetId="113">'x-803'!$B$18</definedName>
    <definedName name="TABLE_DATE_ISSUED_1" localSheetId="114">'x-804'!$B$18</definedName>
    <definedName name="TABLE_DATE_ISSUED_1" localSheetId="115">'x-805'!$B$18</definedName>
    <definedName name="TABLE_DATE_ISSUED_1" localSheetId="116">'x-806'!$B$18</definedName>
    <definedName name="TABLE_DATE_ISSUED_1" localSheetId="117">'x-807'!$B$18</definedName>
    <definedName name="TABLE_DATE_ISSUED_1" localSheetId="118">'x-808'!$B$18</definedName>
    <definedName name="TABLE_DATE_ISSUED_1" localSheetId="119">'x-810'!$B$18</definedName>
    <definedName name="TABLE_DATE_ISSUED_1" localSheetId="120">'x-811'!$B$18</definedName>
    <definedName name="TABLE_DATE_ISSUED_1" localSheetId="121">'x-812'!$B$18</definedName>
    <definedName name="TABLE_DATE_ISSUED_1" localSheetId="122">'x-813'!$B$18</definedName>
    <definedName name="TABLE_DATE_ISSUED_1" localSheetId="123">'x-814'!$B$18</definedName>
    <definedName name="TABLE_DATE_ISSUED_2" localSheetId="33">'x-305'!$I$19</definedName>
    <definedName name="TABLE_DATE_ISSUED_2" localSheetId="44">'x-409'!$K$18</definedName>
    <definedName name="TABLE_DATE_ISSUED_2" localSheetId="48">'x-413'!$K$18</definedName>
    <definedName name="TABLE_DATE_ISSUED_2" localSheetId="66">'x-606'!#REF!</definedName>
    <definedName name="TABLE_DATE_ISSUED_2" localSheetId="67">'x-607'!$G$18</definedName>
    <definedName name="TABLE_DATE_ISSUED_2" localSheetId="70">'x-610'!#REF!</definedName>
    <definedName name="TABLE_DATE_ISSUED_2" localSheetId="104">'x-730'!$Q$18</definedName>
    <definedName name="TABLE_DATE_ISSUED_2" localSheetId="105">'x-731'!$Q$18</definedName>
    <definedName name="TABLE_DATE_ISSUED_2" localSheetId="106">'x-732'!$Q$18</definedName>
    <definedName name="TABLE_DATE_ISSUED_2" localSheetId="107">'x-733'!$P$18</definedName>
    <definedName name="TABLE_DATE_ISSUED_3" localSheetId="70">'x-610'!$L$18</definedName>
    <definedName name="TABLE_DATE_ISSUED_3" localSheetId="104">'x-730'!$AF$18</definedName>
    <definedName name="TABLE_DATE_ISSUED_3" localSheetId="105">'x-731'!$AF$18</definedName>
    <definedName name="TABLE_DATE_ISSUED_3" localSheetId="107">'x-733'!$AE$18</definedName>
    <definedName name="TABLE_DATE_ISSUED_4" localSheetId="70">'x-610'!$Q$18</definedName>
    <definedName name="TABLE_DATE_ISSUED_4" localSheetId="104">'x-730'!$AU$18</definedName>
    <definedName name="TABLE_DESCRIPTION" localSheetId="7">'Club 2023 Table 2'!$B$10</definedName>
    <definedName name="TABLE_DESCRIPTION" localSheetId="8">'Club 2023 Table 3'!$B$10</definedName>
    <definedName name="TABLE_DESCRIPTION" localSheetId="9">'Club 2023 Table 4'!$B$10</definedName>
    <definedName name="TABLE_DESCRIPTION" localSheetId="10">'Club 2023 Table 5'!$B$10</definedName>
    <definedName name="TABLE_DESCRIPTION" localSheetId="11">'Club 2023 Table 6'!$B$10</definedName>
    <definedName name="TABLE_DESCRIPTION" localSheetId="12">'x-201'!$B$10</definedName>
    <definedName name="TABLE_DESCRIPTION" localSheetId="13">'x-202'!$B$10</definedName>
    <definedName name="TABLE_DESCRIPTION" localSheetId="14">'x-203'!$B$10</definedName>
    <definedName name="TABLE_DESCRIPTION" localSheetId="15">'x-204'!$B$10</definedName>
    <definedName name="TABLE_DESCRIPTION" localSheetId="16">'x-205'!$B$10</definedName>
    <definedName name="TABLE_DESCRIPTION" localSheetId="17">'x-207'!$B$10</definedName>
    <definedName name="TABLE_DESCRIPTION" localSheetId="18">'x-208'!$B$10</definedName>
    <definedName name="TABLE_DESCRIPTION" localSheetId="19">'x-209'!$B$10</definedName>
    <definedName name="TABLE_DESCRIPTION" localSheetId="20">'x-211'!$B$10</definedName>
    <definedName name="TABLE_DESCRIPTION" localSheetId="21">'x-212'!$B$10</definedName>
    <definedName name="TABLE_DESCRIPTION" localSheetId="22">'x-213'!$B$10</definedName>
    <definedName name="TABLE_DESCRIPTION" localSheetId="23">'x-214'!$B$10</definedName>
    <definedName name="TABLE_DESCRIPTION" localSheetId="24">'x-215'!$B$10</definedName>
    <definedName name="TABLE_DESCRIPTION" localSheetId="25">'x-216'!$B$10</definedName>
    <definedName name="TABLE_DESCRIPTION" localSheetId="26">'x-217'!$B$10</definedName>
    <definedName name="TABLE_DESCRIPTION" localSheetId="27">'x-218'!$B$10</definedName>
    <definedName name="TABLE_DESCRIPTION" localSheetId="28">'x-223'!$B$10</definedName>
    <definedName name="TABLE_DESCRIPTION" localSheetId="29">'x-301'!$B$10</definedName>
    <definedName name="TABLE_DESCRIPTION" localSheetId="30">'x-302'!$B$10</definedName>
    <definedName name="TABLE_DESCRIPTION" localSheetId="31">'x-303'!$B$10</definedName>
    <definedName name="TABLE_DESCRIPTION" localSheetId="32">'x-304'!$B$10</definedName>
    <definedName name="TABLE_DESCRIPTION" localSheetId="33">'x-305'!$B$10</definedName>
    <definedName name="TABLE_DESCRIPTION" localSheetId="34">'x-306'!$B$10</definedName>
    <definedName name="TABLE_DESCRIPTION" localSheetId="35">'x-307'!$B$10</definedName>
    <definedName name="TABLE_DESCRIPTION" localSheetId="36">'x-401'!$B$10</definedName>
    <definedName name="TABLE_DESCRIPTION" localSheetId="37">'x-402'!$B$10</definedName>
    <definedName name="TABLE_DESCRIPTION" localSheetId="38">'x-403'!$B$10</definedName>
    <definedName name="TABLE_DESCRIPTION" localSheetId="39">'x-404'!$B$10</definedName>
    <definedName name="TABLE_DESCRIPTION" localSheetId="40">'x-405'!$B$10</definedName>
    <definedName name="TABLE_DESCRIPTION" localSheetId="41">'x-406'!$B$10</definedName>
    <definedName name="TABLE_DESCRIPTION" localSheetId="42">'x-407'!$B$10</definedName>
    <definedName name="TABLE_DESCRIPTION" localSheetId="43">'x-408'!$B$10</definedName>
    <definedName name="TABLE_DESCRIPTION" localSheetId="44">'x-409'!$B$10</definedName>
    <definedName name="TABLE_DESCRIPTION" localSheetId="45">'x-410'!$B$10</definedName>
    <definedName name="TABLE_DESCRIPTION" localSheetId="46">'x-411'!$B$10</definedName>
    <definedName name="TABLE_DESCRIPTION" localSheetId="47">'x-412'!$B$10</definedName>
    <definedName name="TABLE_DESCRIPTION" localSheetId="48">'x-413'!$B$10</definedName>
    <definedName name="TABLE_DESCRIPTION" localSheetId="49">'x-414'!$B$10</definedName>
    <definedName name="TABLE_DESCRIPTION" localSheetId="50">'x-415'!$B$10</definedName>
    <definedName name="TABLE_DESCRIPTION" localSheetId="51">'x-416'!$B$10</definedName>
    <definedName name="TABLE_DESCRIPTION" localSheetId="52">'x-417'!$B$10</definedName>
    <definedName name="TABLE_DESCRIPTION" localSheetId="53">'x-418'!$B$10</definedName>
    <definedName name="TABLE_DESCRIPTION" localSheetId="54">'x-419'!$B$10</definedName>
    <definedName name="TABLE_DESCRIPTION" localSheetId="55">'x-420'!$B$10</definedName>
    <definedName name="TABLE_DESCRIPTION" localSheetId="56">'x-421'!$B$10</definedName>
    <definedName name="TABLE_DESCRIPTION" localSheetId="57">'x-501'!$B$10</definedName>
    <definedName name="TABLE_DESCRIPTION" localSheetId="58">'x-502'!$B$10</definedName>
    <definedName name="TABLE_DESCRIPTION" localSheetId="59">'x-503'!$B$10</definedName>
    <definedName name="TABLE_DESCRIPTION" localSheetId="60">'x-504'!$B$10</definedName>
    <definedName name="TABLE_DESCRIPTION" localSheetId="61">'x-601'!$B$10</definedName>
    <definedName name="TABLE_DESCRIPTION" localSheetId="62">'x-602'!$B$10</definedName>
    <definedName name="TABLE_DESCRIPTION" localSheetId="63">'x-603'!$B$10</definedName>
    <definedName name="TABLE_DESCRIPTION" localSheetId="64">'x-604'!$B$10</definedName>
    <definedName name="TABLE_DESCRIPTION" localSheetId="65">'x-605'!$B$10</definedName>
    <definedName name="TABLE_DESCRIPTION" localSheetId="66">'x-606'!$B$10</definedName>
    <definedName name="TABLE_DESCRIPTION" localSheetId="67">'x-607'!$B$10</definedName>
    <definedName name="TABLE_DESCRIPTION" localSheetId="68">'x-608'!$B$10</definedName>
    <definedName name="TABLE_DESCRIPTION" localSheetId="69">'x-609'!$B$10</definedName>
    <definedName name="TABLE_DESCRIPTION" localSheetId="70">'x-610'!$B$10</definedName>
    <definedName name="TABLE_DESCRIPTION" localSheetId="71">'x-611'!$B$10</definedName>
    <definedName name="TABLE_DESCRIPTION" localSheetId="72">'x-612'!$B$10</definedName>
    <definedName name="TABLE_DESCRIPTION" localSheetId="73">'x-613'!$B$10</definedName>
    <definedName name="TABLE_DESCRIPTION" localSheetId="74">'x-614'!$B$10</definedName>
    <definedName name="TABLE_DESCRIPTION" localSheetId="75">'x-615'!$B$10</definedName>
    <definedName name="TABLE_DESCRIPTION" localSheetId="76">'x-616'!$B$10</definedName>
    <definedName name="TABLE_DESCRIPTION" localSheetId="77">'x-617'!$B$10</definedName>
    <definedName name="TABLE_DESCRIPTION" localSheetId="78">'x-701'!$B$10</definedName>
    <definedName name="TABLE_DESCRIPTION" localSheetId="79">'x-702'!$B$10</definedName>
    <definedName name="TABLE_DESCRIPTION" localSheetId="80">'x-703'!$B$10</definedName>
    <definedName name="TABLE_DESCRIPTION" localSheetId="81">'x-704'!$B$10</definedName>
    <definedName name="TABLE_DESCRIPTION" localSheetId="82">'x-705'!$B$10</definedName>
    <definedName name="TABLE_DESCRIPTION" localSheetId="83">'x-706'!$B$10</definedName>
    <definedName name="TABLE_DESCRIPTION" localSheetId="84">'x-707'!$B$10</definedName>
    <definedName name="TABLE_DESCRIPTION" localSheetId="85">'x-708'!$B$10</definedName>
    <definedName name="TABLE_DESCRIPTION" localSheetId="86">'x-709'!$B$10</definedName>
    <definedName name="TABLE_DESCRIPTION" localSheetId="87">'x-710'!$B$10</definedName>
    <definedName name="TABLE_DESCRIPTION" localSheetId="88">'x-711'!$B$10</definedName>
    <definedName name="TABLE_DESCRIPTION" localSheetId="89">'x-712'!$B$10</definedName>
    <definedName name="TABLE_DESCRIPTION" localSheetId="90">'x-713'!$B$10</definedName>
    <definedName name="TABLE_DESCRIPTION" localSheetId="91">'x-714'!$B$10</definedName>
    <definedName name="TABLE_DESCRIPTION" localSheetId="92">'x-715'!$B$10</definedName>
    <definedName name="TABLE_DESCRIPTION" localSheetId="93">'x-716'!$B$10</definedName>
    <definedName name="TABLE_DESCRIPTION" localSheetId="94">'x-717'!$B$10</definedName>
    <definedName name="TABLE_DESCRIPTION" localSheetId="95">'x-718'!$B$10</definedName>
    <definedName name="TABLE_DESCRIPTION" localSheetId="96">'x-719'!$B$10</definedName>
    <definedName name="TABLE_DESCRIPTION" localSheetId="97">'x-720'!$B$10</definedName>
    <definedName name="TABLE_DESCRIPTION" localSheetId="98">'x-721'!$B$10</definedName>
    <definedName name="TABLE_DESCRIPTION" localSheetId="99">'x-725'!$B$10</definedName>
    <definedName name="TABLE_DESCRIPTION" localSheetId="100">'x-726'!$B$10</definedName>
    <definedName name="TABLE_DESCRIPTION" localSheetId="101">'x-727'!$B$10</definedName>
    <definedName name="TABLE_DESCRIPTION" localSheetId="102">'x-728'!$B$10</definedName>
    <definedName name="TABLE_DESCRIPTION" localSheetId="103">'x-729'!$B$10</definedName>
    <definedName name="TABLE_DESCRIPTION" localSheetId="104">'x-730'!$B$10</definedName>
    <definedName name="TABLE_DESCRIPTION" localSheetId="105">'x-731'!$B$10</definedName>
    <definedName name="TABLE_DESCRIPTION" localSheetId="106">'x-732'!$B$10</definedName>
    <definedName name="TABLE_DESCRIPTION" localSheetId="107">'x-733'!$B$10</definedName>
    <definedName name="TABLE_DESCRIPTION" localSheetId="108">'x-734'!$B$10</definedName>
    <definedName name="TABLE_DESCRIPTION" localSheetId="109">'x-735'!$B$10</definedName>
    <definedName name="TABLE_DESCRIPTION" localSheetId="110">'x-736'!$B$10</definedName>
    <definedName name="TABLE_DESCRIPTION" localSheetId="111">'x-801'!$B$10</definedName>
    <definedName name="TABLE_DESCRIPTION" localSheetId="112">'x-802'!$B$10</definedName>
    <definedName name="TABLE_DESCRIPTION" localSheetId="113">'x-803'!$B$10</definedName>
    <definedName name="TABLE_DESCRIPTION" localSheetId="114">'x-804'!$B$10</definedName>
    <definedName name="TABLE_DESCRIPTION" localSheetId="115">'x-805'!$B$10</definedName>
    <definedName name="TABLE_DESCRIPTION" localSheetId="116">'x-806'!$B$10</definedName>
    <definedName name="TABLE_DESCRIPTION" localSheetId="117">'x-807'!$B$10</definedName>
    <definedName name="TABLE_DESCRIPTION" localSheetId="118">'x-808'!$B$10</definedName>
    <definedName name="TABLE_DESCRIPTION" localSheetId="119">'x-810'!$B$10</definedName>
    <definedName name="TABLE_DESCRIPTION" localSheetId="120">'x-811'!$B$10</definedName>
    <definedName name="TABLE_DESCRIPTION" localSheetId="121">'x-812'!$B$10</definedName>
    <definedName name="TABLE_DESCRIPTION" localSheetId="122">'x-813'!$B$10</definedName>
    <definedName name="TABLE_DESCRIPTION" localSheetId="123">'x-814'!$B$10</definedName>
    <definedName name="TABLE_DESCRIPTION">'x-Series Number'!$B$10</definedName>
    <definedName name="TABLE_DESCRIPTION_1" localSheetId="7">'Club 2023 Table 2'!$B$10</definedName>
    <definedName name="TABLE_DESCRIPTION_1" localSheetId="8">'Club 2023 Table 3'!$B$10</definedName>
    <definedName name="TABLE_DESCRIPTION_1" localSheetId="9">'Club 2023 Table 4'!$B$10</definedName>
    <definedName name="TABLE_DESCRIPTION_1" localSheetId="10">'Club 2023 Table 5'!$B$10</definedName>
    <definedName name="TABLE_DESCRIPTION_1" localSheetId="11">'Club 2023 Table 6'!$B$10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'x-207'!$B$10</definedName>
    <definedName name="TABLE_DESCRIPTION_1" localSheetId="18">'x-208'!$B$10</definedName>
    <definedName name="TABLE_DESCRIPTION_1" localSheetId="19">'x-209'!$B$10</definedName>
    <definedName name="TABLE_DESCRIPTION_1" localSheetId="20">'x-211'!$B$10</definedName>
    <definedName name="TABLE_DESCRIPTION_1" localSheetId="21">'x-212'!$B$10</definedName>
    <definedName name="TABLE_DESCRIPTION_1" localSheetId="22">'x-213'!$B$10</definedName>
    <definedName name="TABLE_DESCRIPTION_1" localSheetId="23">'x-214'!$B$10</definedName>
    <definedName name="TABLE_DESCRIPTION_1" localSheetId="24">'x-215'!$B$10</definedName>
    <definedName name="TABLE_DESCRIPTION_1" localSheetId="25">'x-216'!$B$10</definedName>
    <definedName name="TABLE_DESCRIPTION_1" localSheetId="26">'x-217'!$B$10</definedName>
    <definedName name="TABLE_DESCRIPTION_1" localSheetId="27">'x-218'!$B$10</definedName>
    <definedName name="TABLE_DESCRIPTION_1" localSheetId="28">'x-223'!$B$10</definedName>
    <definedName name="TABLE_DESCRIPTION_1" localSheetId="29">'x-301'!$B$10</definedName>
    <definedName name="TABLE_DESCRIPTION_1" localSheetId="30">'x-302'!$B$10</definedName>
    <definedName name="TABLE_DESCRIPTION_1" localSheetId="31">'x-303'!$B$10</definedName>
    <definedName name="TABLE_DESCRIPTION_1" localSheetId="32">'x-304'!$B$10</definedName>
    <definedName name="TABLE_DESCRIPTION_1" localSheetId="33">'x-305'!$B$10</definedName>
    <definedName name="TABLE_DESCRIPTION_1" localSheetId="34">'x-306'!$B$10</definedName>
    <definedName name="TABLE_DESCRIPTION_1" localSheetId="35">'x-307'!$B$10</definedName>
    <definedName name="TABLE_DESCRIPTION_1" localSheetId="36">'x-401'!$B$10</definedName>
    <definedName name="TABLE_DESCRIPTION_1" localSheetId="37">'x-402'!$B$10</definedName>
    <definedName name="TABLE_DESCRIPTION_1" localSheetId="38">'x-403'!$B$10</definedName>
    <definedName name="TABLE_DESCRIPTION_1" localSheetId="39">'x-404'!$B$10</definedName>
    <definedName name="TABLE_DESCRIPTION_1" localSheetId="40">'x-405'!$B$10</definedName>
    <definedName name="TABLE_DESCRIPTION_1" localSheetId="41">'x-406'!$B$10</definedName>
    <definedName name="TABLE_DESCRIPTION_1" localSheetId="42">'x-407'!$B$10</definedName>
    <definedName name="TABLE_DESCRIPTION_1" localSheetId="43">'x-408'!$B$10</definedName>
    <definedName name="TABLE_DESCRIPTION_1" localSheetId="44">'x-409'!$B$10</definedName>
    <definedName name="TABLE_DESCRIPTION_1" localSheetId="45">'x-410'!$B$10</definedName>
    <definedName name="TABLE_DESCRIPTION_1" localSheetId="46">'x-411'!$B$10</definedName>
    <definedName name="TABLE_DESCRIPTION_1" localSheetId="47">'x-412'!$B$10</definedName>
    <definedName name="TABLE_DESCRIPTION_1" localSheetId="48">'x-413'!$B$10</definedName>
    <definedName name="TABLE_DESCRIPTION_1" localSheetId="49">'x-414'!$B$10</definedName>
    <definedName name="TABLE_DESCRIPTION_1" localSheetId="50">'x-415'!$B$10</definedName>
    <definedName name="TABLE_DESCRIPTION_1" localSheetId="51">'x-416'!$B$10</definedName>
    <definedName name="TABLE_DESCRIPTION_1" localSheetId="52">'x-417'!$B$10</definedName>
    <definedName name="TABLE_DESCRIPTION_1" localSheetId="53">'x-418'!$B$10</definedName>
    <definedName name="TABLE_DESCRIPTION_1" localSheetId="54">'x-419'!$B$10</definedName>
    <definedName name="TABLE_DESCRIPTION_1" localSheetId="55">'x-420'!$B$10</definedName>
    <definedName name="TABLE_DESCRIPTION_1" localSheetId="56">'x-421'!$B$10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'x-601'!$B$10</definedName>
    <definedName name="TABLE_DESCRIPTION_1" localSheetId="62">'x-602'!$B$10</definedName>
    <definedName name="TABLE_DESCRIPTION_1" localSheetId="63">'x-603'!$B$10</definedName>
    <definedName name="TABLE_DESCRIPTION_1" localSheetId="64">'x-604'!$B$10</definedName>
    <definedName name="TABLE_DESCRIPTION_1" localSheetId="65">'x-605'!$B$10</definedName>
    <definedName name="TABLE_DESCRIPTION_1" localSheetId="66">'x-606'!$B$10</definedName>
    <definedName name="TABLE_DESCRIPTION_1" localSheetId="67">'x-607'!$B$10</definedName>
    <definedName name="TABLE_DESCRIPTION_1" localSheetId="68">'x-608'!$B$10</definedName>
    <definedName name="TABLE_DESCRIPTION_1" localSheetId="69">'x-609'!$B$10</definedName>
    <definedName name="TABLE_DESCRIPTION_1" localSheetId="70">'x-610'!$B$10</definedName>
    <definedName name="TABLE_DESCRIPTION_1" localSheetId="71">'x-611'!$B$10</definedName>
    <definedName name="TABLE_DESCRIPTION_1" localSheetId="72">'x-612'!$B$10</definedName>
    <definedName name="TABLE_DESCRIPTION_1" localSheetId="73">'x-613'!$B$10</definedName>
    <definedName name="TABLE_DESCRIPTION_1" localSheetId="74">'x-614'!$B$10</definedName>
    <definedName name="TABLE_DESCRIPTION_1" localSheetId="75">'x-615'!$B$10</definedName>
    <definedName name="TABLE_DESCRIPTION_1" localSheetId="76">'x-616'!$B$10</definedName>
    <definedName name="TABLE_DESCRIPTION_1" localSheetId="77">'x-617'!$B$10</definedName>
    <definedName name="TABLE_DESCRIPTION_1" localSheetId="78">'x-701'!$B$10</definedName>
    <definedName name="TABLE_DESCRIPTION_1" localSheetId="79">'x-702'!$B$10</definedName>
    <definedName name="TABLE_DESCRIPTION_1" localSheetId="80">'x-703'!$B$10</definedName>
    <definedName name="TABLE_DESCRIPTION_1" localSheetId="81">'x-704'!$B$10</definedName>
    <definedName name="TABLE_DESCRIPTION_1" localSheetId="82">'x-705'!$B$10</definedName>
    <definedName name="TABLE_DESCRIPTION_1" localSheetId="83">'x-706'!$B$10</definedName>
    <definedName name="TABLE_DESCRIPTION_1" localSheetId="84">'x-707'!$B$10</definedName>
    <definedName name="TABLE_DESCRIPTION_1" localSheetId="85">'x-708'!$B$10</definedName>
    <definedName name="TABLE_DESCRIPTION_1" localSheetId="86">'x-709'!$B$10</definedName>
    <definedName name="TABLE_DESCRIPTION_1" localSheetId="87">'x-710'!$B$10</definedName>
    <definedName name="TABLE_DESCRIPTION_1" localSheetId="88">'x-711'!$B$10</definedName>
    <definedName name="TABLE_DESCRIPTION_1" localSheetId="89">'x-712'!$B$10</definedName>
    <definedName name="TABLE_DESCRIPTION_1" localSheetId="90">'x-713'!$B$10</definedName>
    <definedName name="TABLE_DESCRIPTION_1" localSheetId="91">'x-714'!$B$10</definedName>
    <definedName name="TABLE_DESCRIPTION_1" localSheetId="92">'x-715'!$B$10</definedName>
    <definedName name="TABLE_DESCRIPTION_1" localSheetId="93">'x-716'!$B$10</definedName>
    <definedName name="TABLE_DESCRIPTION_1" localSheetId="94">'x-717'!$B$10</definedName>
    <definedName name="TABLE_DESCRIPTION_1" localSheetId="95">'x-718'!$B$10</definedName>
    <definedName name="TABLE_DESCRIPTION_1" localSheetId="96">'x-719'!$B$10</definedName>
    <definedName name="TABLE_DESCRIPTION_1" localSheetId="97">'x-720'!$B$10</definedName>
    <definedName name="TABLE_DESCRIPTION_1" localSheetId="98">'x-721'!$B$10</definedName>
    <definedName name="TABLE_DESCRIPTION_1" localSheetId="99">'x-725'!$B$10</definedName>
    <definedName name="TABLE_DESCRIPTION_1" localSheetId="100">'x-726'!$B$10</definedName>
    <definedName name="TABLE_DESCRIPTION_1" localSheetId="101">'x-727'!$B$10</definedName>
    <definedName name="TABLE_DESCRIPTION_1" localSheetId="102">'x-728'!$B$10</definedName>
    <definedName name="TABLE_DESCRIPTION_1" localSheetId="103">'x-729'!$B$10</definedName>
    <definedName name="TABLE_DESCRIPTION_1" localSheetId="104">'x-730'!$B$10</definedName>
    <definedName name="TABLE_DESCRIPTION_1" localSheetId="105">'x-731'!$B$10</definedName>
    <definedName name="TABLE_DESCRIPTION_1" localSheetId="106">'x-732'!$B$10</definedName>
    <definedName name="TABLE_DESCRIPTION_1" localSheetId="107">'x-733'!$B$10</definedName>
    <definedName name="TABLE_DESCRIPTION_1" localSheetId="108">'x-734'!$B$10</definedName>
    <definedName name="TABLE_DESCRIPTION_1" localSheetId="109">'x-735'!$B$10</definedName>
    <definedName name="TABLE_DESCRIPTION_1" localSheetId="110">'x-736'!$B$10</definedName>
    <definedName name="TABLE_DESCRIPTION_1" localSheetId="111">'x-801'!$B$10</definedName>
    <definedName name="TABLE_DESCRIPTION_1" localSheetId="112">'x-802'!$B$10</definedName>
    <definedName name="TABLE_DESCRIPTION_1" localSheetId="113">'x-803'!$B$10</definedName>
    <definedName name="TABLE_DESCRIPTION_1" localSheetId="114">'x-804'!$B$10</definedName>
    <definedName name="TABLE_DESCRIPTION_1" localSheetId="115">'x-805'!$B$10</definedName>
    <definedName name="TABLE_DESCRIPTION_1" localSheetId="116">'x-806'!$B$10</definedName>
    <definedName name="TABLE_DESCRIPTION_1" localSheetId="117">'x-807'!$B$10</definedName>
    <definedName name="TABLE_DESCRIPTION_1" localSheetId="118">'x-808'!$B$10</definedName>
    <definedName name="TABLE_DESCRIPTION_1" localSheetId="119">'x-810'!$B$10</definedName>
    <definedName name="TABLE_DESCRIPTION_1" localSheetId="120">'x-811'!$B$10</definedName>
    <definedName name="TABLE_DESCRIPTION_1" localSheetId="121">'x-812'!$B$10</definedName>
    <definedName name="TABLE_DESCRIPTION_1" localSheetId="122">'x-813'!$B$10</definedName>
    <definedName name="TABLE_DESCRIPTION_1" localSheetId="123">'x-814'!$B$10</definedName>
    <definedName name="TABLE_DESCRIPTION_2" localSheetId="33">'x-305'!$I$10</definedName>
    <definedName name="TABLE_DESCRIPTION_2" localSheetId="44">'x-409'!$K$10</definedName>
    <definedName name="TABLE_DESCRIPTION_2" localSheetId="48">'x-413'!$K$10</definedName>
    <definedName name="TABLE_DESCRIPTION_2" localSheetId="66">'x-606'!#REF!</definedName>
    <definedName name="TABLE_DESCRIPTION_2" localSheetId="67">'x-607'!$G$10</definedName>
    <definedName name="TABLE_DESCRIPTION_2" localSheetId="70">'x-610'!#REF!</definedName>
    <definedName name="TABLE_DESCRIPTION_2" localSheetId="104">'x-730'!$Q$10</definedName>
    <definedName name="TABLE_DESCRIPTION_2" localSheetId="105">'x-731'!$Q$10</definedName>
    <definedName name="TABLE_DESCRIPTION_2" localSheetId="106">'x-732'!$Q$10</definedName>
    <definedName name="TABLE_DESCRIPTION_2" localSheetId="107">'x-733'!$P$10</definedName>
    <definedName name="TABLE_DESCRIPTION_3" localSheetId="70">'x-610'!$L$10</definedName>
    <definedName name="TABLE_DESCRIPTION_3" localSheetId="104">'x-730'!$AF$10</definedName>
    <definedName name="TABLE_DESCRIPTION_3" localSheetId="105">'x-731'!$AF$10</definedName>
    <definedName name="TABLE_DESCRIPTION_3" localSheetId="107">'x-733'!$AE$10</definedName>
    <definedName name="TABLE_DESCRIPTION_4" localSheetId="70">'x-610'!$Q$10</definedName>
    <definedName name="TABLE_DESCRIPTION_4" localSheetId="104">'x-730'!$AU$10</definedName>
    <definedName name="TABLE_FACTOR_STATUS" localSheetId="7">'Club 2023 Table 2'!$B$20</definedName>
    <definedName name="TABLE_FACTOR_STATUS" localSheetId="8">'Club 2023 Table 3'!$B$20</definedName>
    <definedName name="TABLE_FACTOR_STATUS" localSheetId="9">'Club 2023 Table 4'!$B$20</definedName>
    <definedName name="TABLE_FACTOR_STATUS" localSheetId="10">'Club 2023 Table 5'!$B$20</definedName>
    <definedName name="TABLE_FACTOR_STATUS" localSheetId="11">'Club 2023 Table 6'!$B$20</definedName>
    <definedName name="TABLE_FACTOR_STATUS" localSheetId="12">'x-201'!$B$20</definedName>
    <definedName name="TABLE_FACTOR_STATUS" localSheetId="13">'x-202'!$B$20</definedName>
    <definedName name="TABLE_FACTOR_STATUS" localSheetId="14">'x-203'!$B$20</definedName>
    <definedName name="TABLE_FACTOR_STATUS" localSheetId="15">'x-204'!$B$20</definedName>
    <definedName name="TABLE_FACTOR_STATUS" localSheetId="16">'x-205'!$B$20</definedName>
    <definedName name="TABLE_FACTOR_STATUS" localSheetId="17">'x-207'!$B$20</definedName>
    <definedName name="TABLE_FACTOR_STATUS" localSheetId="18">'x-208'!$B$20</definedName>
    <definedName name="TABLE_FACTOR_STATUS" localSheetId="19">'x-209'!$B$20</definedName>
    <definedName name="TABLE_FACTOR_STATUS" localSheetId="20">'x-211'!$B$20</definedName>
    <definedName name="TABLE_FACTOR_STATUS" localSheetId="21">'x-212'!$B$20</definedName>
    <definedName name="TABLE_FACTOR_STATUS" localSheetId="22">'x-213'!$B$20</definedName>
    <definedName name="TABLE_FACTOR_STATUS" localSheetId="23">'x-214'!$B$20</definedName>
    <definedName name="TABLE_FACTOR_STATUS" localSheetId="24">'x-215'!$B$20</definedName>
    <definedName name="TABLE_FACTOR_STATUS" localSheetId="25">'x-216'!$B$20</definedName>
    <definedName name="TABLE_FACTOR_STATUS" localSheetId="26">'x-217'!$B$20</definedName>
    <definedName name="TABLE_FACTOR_STATUS" localSheetId="27">'x-218'!$B$20</definedName>
    <definedName name="TABLE_FACTOR_STATUS" localSheetId="28">'x-223'!$B$20</definedName>
    <definedName name="TABLE_FACTOR_STATUS" localSheetId="29">'x-301'!$B$20</definedName>
    <definedName name="TABLE_FACTOR_STATUS" localSheetId="30">'x-302'!$B$20</definedName>
    <definedName name="TABLE_FACTOR_STATUS" localSheetId="31">'x-303'!$B$20</definedName>
    <definedName name="TABLE_FACTOR_STATUS" localSheetId="32">'x-304'!$B$20</definedName>
    <definedName name="TABLE_FACTOR_STATUS" localSheetId="33">'x-305'!$B$20</definedName>
    <definedName name="TABLE_FACTOR_STATUS" localSheetId="34">'x-306'!$B$20</definedName>
    <definedName name="TABLE_FACTOR_STATUS" localSheetId="35">'x-307'!$B$20</definedName>
    <definedName name="TABLE_FACTOR_STATUS" localSheetId="36">'x-401'!$B$20</definedName>
    <definedName name="TABLE_FACTOR_STATUS" localSheetId="37">'x-402'!$B$20</definedName>
    <definedName name="TABLE_FACTOR_STATUS" localSheetId="38">'x-403'!$B$20</definedName>
    <definedName name="TABLE_FACTOR_STATUS" localSheetId="39">'x-404'!$B$20</definedName>
    <definedName name="TABLE_FACTOR_STATUS" localSheetId="40">'x-405'!$B$20</definedName>
    <definedName name="TABLE_FACTOR_STATUS" localSheetId="41">'x-406'!$B$20</definedName>
    <definedName name="TABLE_FACTOR_STATUS" localSheetId="42">'x-407'!$B$20</definedName>
    <definedName name="TABLE_FACTOR_STATUS" localSheetId="43">'x-408'!$B$20</definedName>
    <definedName name="TABLE_FACTOR_STATUS" localSheetId="44">'x-409'!$B$20</definedName>
    <definedName name="TABLE_FACTOR_STATUS" localSheetId="45">'x-410'!$B$20</definedName>
    <definedName name="TABLE_FACTOR_STATUS" localSheetId="46">'x-411'!#REF!</definedName>
    <definedName name="TABLE_FACTOR_STATUS" localSheetId="47">'x-412'!$B$20</definedName>
    <definedName name="TABLE_FACTOR_STATUS" localSheetId="48">'x-413'!$B$20</definedName>
    <definedName name="TABLE_FACTOR_STATUS" localSheetId="49">'x-414'!$B$20</definedName>
    <definedName name="TABLE_FACTOR_STATUS" localSheetId="50">'x-415'!$B$20</definedName>
    <definedName name="TABLE_FACTOR_STATUS" localSheetId="51">'x-416'!$B$20</definedName>
    <definedName name="TABLE_FACTOR_STATUS" localSheetId="52">'x-417'!$B$20</definedName>
    <definedName name="TABLE_FACTOR_STATUS" localSheetId="53">'x-418'!$B$20</definedName>
    <definedName name="TABLE_FACTOR_STATUS" localSheetId="54">'x-419'!$B$20</definedName>
    <definedName name="TABLE_FACTOR_STATUS" localSheetId="55">'x-420'!$B$20</definedName>
    <definedName name="TABLE_FACTOR_STATUS" localSheetId="56">'x-421'!$B$20</definedName>
    <definedName name="TABLE_FACTOR_STATUS" localSheetId="57">'x-501'!$B$20</definedName>
    <definedName name="TABLE_FACTOR_STATUS" localSheetId="58">'x-502'!$B$20</definedName>
    <definedName name="TABLE_FACTOR_STATUS" localSheetId="59">'x-503'!$B$20</definedName>
    <definedName name="TABLE_FACTOR_STATUS" localSheetId="60">'x-504'!$B$20</definedName>
    <definedName name="TABLE_FACTOR_STATUS" localSheetId="61">'x-601'!$B$20</definedName>
    <definedName name="TABLE_FACTOR_STATUS" localSheetId="62">'x-602'!$B$20</definedName>
    <definedName name="TABLE_FACTOR_STATUS" localSheetId="63">'x-603'!$B$20</definedName>
    <definedName name="TABLE_FACTOR_STATUS" localSheetId="64">'x-604'!$B$20</definedName>
    <definedName name="TABLE_FACTOR_STATUS" localSheetId="65">'x-605'!$B$20</definedName>
    <definedName name="TABLE_FACTOR_STATUS" localSheetId="66">'x-606'!$B$20</definedName>
    <definedName name="TABLE_FACTOR_STATUS" localSheetId="67">'x-607'!$B$20</definedName>
    <definedName name="TABLE_FACTOR_STATUS" localSheetId="68">'x-608'!$B$20</definedName>
    <definedName name="TABLE_FACTOR_STATUS" localSheetId="69">'x-609'!$B$20</definedName>
    <definedName name="TABLE_FACTOR_STATUS" localSheetId="70">'x-610'!$B$20</definedName>
    <definedName name="TABLE_FACTOR_STATUS" localSheetId="71">'x-611'!$B$20</definedName>
    <definedName name="TABLE_FACTOR_STATUS" localSheetId="72">'x-612'!$B$20</definedName>
    <definedName name="TABLE_FACTOR_STATUS" localSheetId="73">'x-613'!$B$20</definedName>
    <definedName name="TABLE_FACTOR_STATUS" localSheetId="74">'x-614'!$B$20</definedName>
    <definedName name="TABLE_FACTOR_STATUS" localSheetId="75">'x-615'!$B$20</definedName>
    <definedName name="TABLE_FACTOR_STATUS" localSheetId="76">'x-616'!$B$20</definedName>
    <definedName name="TABLE_FACTOR_STATUS" localSheetId="77">'x-617'!$B$20</definedName>
    <definedName name="TABLE_FACTOR_STATUS" localSheetId="78">'x-701'!$B$20</definedName>
    <definedName name="TABLE_FACTOR_STATUS" localSheetId="79">'x-702'!$B$20</definedName>
    <definedName name="TABLE_FACTOR_STATUS" localSheetId="80">'x-703'!$B$20</definedName>
    <definedName name="TABLE_FACTOR_STATUS" localSheetId="81">'x-704'!$B$20</definedName>
    <definedName name="TABLE_FACTOR_STATUS" localSheetId="82">'x-705'!$B$20</definedName>
    <definedName name="TABLE_FACTOR_STATUS" localSheetId="83">'x-706'!$B$20</definedName>
    <definedName name="TABLE_FACTOR_STATUS" localSheetId="84">'x-707'!$B$20</definedName>
    <definedName name="TABLE_FACTOR_STATUS" localSheetId="85">'x-708'!$B$20</definedName>
    <definedName name="TABLE_FACTOR_STATUS" localSheetId="86">'x-709'!$B$20</definedName>
    <definedName name="TABLE_FACTOR_STATUS" localSheetId="87">'x-710'!$B$20</definedName>
    <definedName name="TABLE_FACTOR_STATUS" localSheetId="88">'x-711'!$B$20</definedName>
    <definedName name="TABLE_FACTOR_STATUS" localSheetId="89">'x-712'!$B$20</definedName>
    <definedName name="TABLE_FACTOR_STATUS" localSheetId="90">'x-713'!$B$20</definedName>
    <definedName name="TABLE_FACTOR_STATUS" localSheetId="91">'x-714'!$B$20</definedName>
    <definedName name="TABLE_FACTOR_STATUS" localSheetId="92">'x-715'!$B$20</definedName>
    <definedName name="TABLE_FACTOR_STATUS" localSheetId="93">'x-716'!$B$20</definedName>
    <definedName name="TABLE_FACTOR_STATUS" localSheetId="94">'x-717'!$B$20</definedName>
    <definedName name="TABLE_FACTOR_STATUS" localSheetId="95">'x-718'!$B$20</definedName>
    <definedName name="TABLE_FACTOR_STATUS" localSheetId="96">'x-719'!$B$20</definedName>
    <definedName name="TABLE_FACTOR_STATUS" localSheetId="97">'x-720'!$B$20</definedName>
    <definedName name="TABLE_FACTOR_STATUS" localSheetId="98">'x-721'!$B$20</definedName>
    <definedName name="TABLE_FACTOR_STATUS" localSheetId="99">'x-725'!$B$20</definedName>
    <definedName name="TABLE_FACTOR_STATUS" localSheetId="100">'x-726'!$B$20</definedName>
    <definedName name="TABLE_FACTOR_STATUS" localSheetId="101">'x-727'!$B$20</definedName>
    <definedName name="TABLE_FACTOR_STATUS" localSheetId="102">'x-728'!$B$20</definedName>
    <definedName name="TABLE_FACTOR_STATUS" localSheetId="103">'x-729'!$B$20</definedName>
    <definedName name="TABLE_FACTOR_STATUS" localSheetId="104">'x-730'!$B$20</definedName>
    <definedName name="TABLE_FACTOR_STATUS" localSheetId="105">'x-731'!$B$20</definedName>
    <definedName name="TABLE_FACTOR_STATUS" localSheetId="106">'x-732'!$B$20</definedName>
    <definedName name="TABLE_FACTOR_STATUS" localSheetId="107">'x-733'!$B$20</definedName>
    <definedName name="TABLE_FACTOR_STATUS" localSheetId="108">'x-734'!$B$20</definedName>
    <definedName name="TABLE_FACTOR_STATUS" localSheetId="109">'x-735'!$B$20</definedName>
    <definedName name="TABLE_FACTOR_STATUS" localSheetId="110">'x-736'!$B$20</definedName>
    <definedName name="TABLE_FACTOR_STATUS" localSheetId="111">'x-801'!$B$20</definedName>
    <definedName name="TABLE_FACTOR_STATUS" localSheetId="112">'x-802'!$B$20</definedName>
    <definedName name="TABLE_FACTOR_STATUS" localSheetId="113">'x-803'!$B$20</definedName>
    <definedName name="TABLE_FACTOR_STATUS" localSheetId="114">'x-804'!$B$20</definedName>
    <definedName name="TABLE_FACTOR_STATUS" localSheetId="115">'x-805'!$B$20</definedName>
    <definedName name="TABLE_FACTOR_STATUS" localSheetId="116">'x-806'!$B$20</definedName>
    <definedName name="TABLE_FACTOR_STATUS" localSheetId="117">'x-807'!$B$20</definedName>
    <definedName name="TABLE_FACTOR_STATUS" localSheetId="118">'x-808'!$B$20</definedName>
    <definedName name="TABLE_FACTOR_STATUS" localSheetId="119">'x-810'!$B$20</definedName>
    <definedName name="TABLE_FACTOR_STATUS" localSheetId="120">'x-811'!$B$20</definedName>
    <definedName name="TABLE_FACTOR_STATUS" localSheetId="121">'x-812'!$B$20</definedName>
    <definedName name="TABLE_FACTOR_STATUS" localSheetId="122">'x-813'!$B$20</definedName>
    <definedName name="TABLE_FACTOR_STATUS" localSheetId="123">'x-814'!$B$20</definedName>
    <definedName name="TABLE_FACTOR_STATUS">'x-Series Number'!$B$20</definedName>
    <definedName name="TABLE_FACTOR_STATUS_1" localSheetId="7">'Club 2023 Table 2'!$B$20</definedName>
    <definedName name="TABLE_FACTOR_STATUS_1" localSheetId="8">'Club 2023 Table 3'!$B$20</definedName>
    <definedName name="TABLE_FACTOR_STATUS_1" localSheetId="9">'Club 2023 Table 4'!$B$20</definedName>
    <definedName name="TABLE_FACTOR_STATUS_1" localSheetId="10">'Club 2023 Table 5'!$B$20</definedName>
    <definedName name="TABLE_FACTOR_STATUS_1" localSheetId="11">'Club 2023 Table 6'!$B$20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'x-207'!$B$20</definedName>
    <definedName name="TABLE_FACTOR_STATUS_1" localSheetId="18">'x-208'!$B$20</definedName>
    <definedName name="TABLE_FACTOR_STATUS_1" localSheetId="19">'x-209'!$B$20</definedName>
    <definedName name="TABLE_FACTOR_STATUS_1" localSheetId="20">'x-211'!$B$20</definedName>
    <definedName name="TABLE_FACTOR_STATUS_1" localSheetId="21">'x-212'!$B$20</definedName>
    <definedName name="TABLE_FACTOR_STATUS_1" localSheetId="22">'x-213'!$B$20</definedName>
    <definedName name="TABLE_FACTOR_STATUS_1" localSheetId="23">'x-214'!$B$20</definedName>
    <definedName name="TABLE_FACTOR_STATUS_1" localSheetId="24">'x-215'!$B$20</definedName>
    <definedName name="TABLE_FACTOR_STATUS_1" localSheetId="25">'x-216'!$B$20</definedName>
    <definedName name="TABLE_FACTOR_STATUS_1" localSheetId="26">'x-217'!$B$20</definedName>
    <definedName name="TABLE_FACTOR_STATUS_1" localSheetId="27">'x-218'!$B$20</definedName>
    <definedName name="TABLE_FACTOR_STATUS_1" localSheetId="28">'x-223'!$B$20</definedName>
    <definedName name="TABLE_FACTOR_STATUS_1" localSheetId="29">'x-301'!$B$20</definedName>
    <definedName name="TABLE_FACTOR_STATUS_1" localSheetId="30">'x-302'!$B$20</definedName>
    <definedName name="TABLE_FACTOR_STATUS_1" localSheetId="31">'x-303'!$B$20</definedName>
    <definedName name="TABLE_FACTOR_STATUS_1" localSheetId="32">'x-304'!$B$20</definedName>
    <definedName name="TABLE_FACTOR_STATUS_1" localSheetId="33">'x-305'!$B$20</definedName>
    <definedName name="TABLE_FACTOR_STATUS_1" localSheetId="34">'x-306'!$B$20</definedName>
    <definedName name="TABLE_FACTOR_STATUS_1" localSheetId="35">'x-307'!$B$20</definedName>
    <definedName name="TABLE_FACTOR_STATUS_1" localSheetId="36">'x-401'!$B$20</definedName>
    <definedName name="TABLE_FACTOR_STATUS_1" localSheetId="37">'x-402'!$B$20</definedName>
    <definedName name="TABLE_FACTOR_STATUS_1" localSheetId="38">'x-403'!$B$20</definedName>
    <definedName name="TABLE_FACTOR_STATUS_1" localSheetId="39">'x-404'!$B$20</definedName>
    <definedName name="TABLE_FACTOR_STATUS_1" localSheetId="40">'x-405'!$B$20</definedName>
    <definedName name="TABLE_FACTOR_STATUS_1" localSheetId="41">'x-406'!$B$20</definedName>
    <definedName name="TABLE_FACTOR_STATUS_1" localSheetId="42">'x-407'!$B$20</definedName>
    <definedName name="TABLE_FACTOR_STATUS_1" localSheetId="43">'x-408'!$B$20</definedName>
    <definedName name="TABLE_FACTOR_STATUS_1" localSheetId="44">'x-409'!$B$20</definedName>
    <definedName name="TABLE_FACTOR_STATUS_1" localSheetId="45">'x-410'!$B$20</definedName>
    <definedName name="TABLE_FACTOR_STATUS_1" localSheetId="46">'x-411'!#REF!</definedName>
    <definedName name="TABLE_FACTOR_STATUS_1" localSheetId="47">'x-412'!$B$20</definedName>
    <definedName name="TABLE_FACTOR_STATUS_1" localSheetId="48">'x-413'!$B$20</definedName>
    <definedName name="TABLE_FACTOR_STATUS_1" localSheetId="49">'x-414'!$B$20</definedName>
    <definedName name="TABLE_FACTOR_STATUS_1" localSheetId="50">'x-415'!$B$20</definedName>
    <definedName name="TABLE_FACTOR_STATUS_1" localSheetId="51">'x-416'!$B$20</definedName>
    <definedName name="TABLE_FACTOR_STATUS_1" localSheetId="52">'x-417'!$B$20</definedName>
    <definedName name="TABLE_FACTOR_STATUS_1" localSheetId="53">'x-418'!$B$20</definedName>
    <definedName name="TABLE_FACTOR_STATUS_1" localSheetId="54">'x-419'!$B$20</definedName>
    <definedName name="TABLE_FACTOR_STATUS_1" localSheetId="55">'x-420'!$B$20</definedName>
    <definedName name="TABLE_FACTOR_STATUS_1" localSheetId="56">'x-421'!$B$20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'x-601'!$B$20</definedName>
    <definedName name="TABLE_FACTOR_STATUS_1" localSheetId="62">'x-602'!$B$20</definedName>
    <definedName name="TABLE_FACTOR_STATUS_1" localSheetId="63">'x-603'!$B$20</definedName>
    <definedName name="TABLE_FACTOR_STATUS_1" localSheetId="64">'x-604'!$B$20</definedName>
    <definedName name="TABLE_FACTOR_STATUS_1" localSheetId="65">'x-605'!$B$20</definedName>
    <definedName name="TABLE_FACTOR_STATUS_1" localSheetId="66">'x-606'!$B$20</definedName>
    <definedName name="TABLE_FACTOR_STATUS_1" localSheetId="67">'x-607'!$B$20</definedName>
    <definedName name="TABLE_FACTOR_STATUS_1" localSheetId="68">'x-608'!$B$20</definedName>
    <definedName name="TABLE_FACTOR_STATUS_1" localSheetId="69">'x-609'!$B$20</definedName>
    <definedName name="TABLE_FACTOR_STATUS_1" localSheetId="70">'x-610'!$B$20</definedName>
    <definedName name="TABLE_FACTOR_STATUS_1" localSheetId="71">'x-611'!$B$20</definedName>
    <definedName name="TABLE_FACTOR_STATUS_1" localSheetId="72">'x-612'!$B$20</definedName>
    <definedName name="TABLE_FACTOR_STATUS_1" localSheetId="73">'x-613'!$B$20</definedName>
    <definedName name="TABLE_FACTOR_STATUS_1" localSheetId="74">'x-614'!$B$20</definedName>
    <definedName name="TABLE_FACTOR_STATUS_1" localSheetId="75">'x-615'!$B$20</definedName>
    <definedName name="TABLE_FACTOR_STATUS_1" localSheetId="76">'x-616'!$B$20</definedName>
    <definedName name="TABLE_FACTOR_STATUS_1" localSheetId="77">'x-617'!$B$20</definedName>
    <definedName name="TABLE_FACTOR_STATUS_1" localSheetId="78">'x-701'!$B$20</definedName>
    <definedName name="TABLE_FACTOR_STATUS_1" localSheetId="79">'x-702'!$B$20</definedName>
    <definedName name="TABLE_FACTOR_STATUS_1" localSheetId="80">'x-703'!$B$20</definedName>
    <definedName name="TABLE_FACTOR_STATUS_1" localSheetId="81">'x-704'!$B$20</definedName>
    <definedName name="TABLE_FACTOR_STATUS_1" localSheetId="82">'x-705'!$B$20</definedName>
    <definedName name="TABLE_FACTOR_STATUS_1" localSheetId="83">'x-706'!$B$20</definedName>
    <definedName name="TABLE_FACTOR_STATUS_1" localSheetId="84">'x-707'!$B$20</definedName>
    <definedName name="TABLE_FACTOR_STATUS_1" localSheetId="85">'x-708'!$B$20</definedName>
    <definedName name="TABLE_FACTOR_STATUS_1" localSheetId="86">'x-709'!$B$20</definedName>
    <definedName name="TABLE_FACTOR_STATUS_1" localSheetId="87">'x-710'!$B$20</definedName>
    <definedName name="TABLE_FACTOR_STATUS_1" localSheetId="88">'x-711'!$B$20</definedName>
    <definedName name="TABLE_FACTOR_STATUS_1" localSheetId="89">'x-712'!$B$20</definedName>
    <definedName name="TABLE_FACTOR_STATUS_1" localSheetId="90">'x-713'!$B$20</definedName>
    <definedName name="TABLE_FACTOR_STATUS_1" localSheetId="91">'x-714'!$B$20</definedName>
    <definedName name="TABLE_FACTOR_STATUS_1" localSheetId="92">'x-715'!$B$20</definedName>
    <definedName name="TABLE_FACTOR_STATUS_1" localSheetId="93">'x-716'!$B$20</definedName>
    <definedName name="TABLE_FACTOR_STATUS_1" localSheetId="94">'x-717'!$B$20</definedName>
    <definedName name="TABLE_FACTOR_STATUS_1" localSheetId="95">'x-718'!$B$20</definedName>
    <definedName name="TABLE_FACTOR_STATUS_1" localSheetId="96">'x-719'!$B$20</definedName>
    <definedName name="TABLE_FACTOR_STATUS_1" localSheetId="97">'x-720'!$B$20</definedName>
    <definedName name="TABLE_FACTOR_STATUS_1" localSheetId="98">'x-721'!$B$20</definedName>
    <definedName name="TABLE_FACTOR_STATUS_1" localSheetId="99">'x-725'!$B$20</definedName>
    <definedName name="TABLE_FACTOR_STATUS_1" localSheetId="100">'x-726'!$B$20</definedName>
    <definedName name="TABLE_FACTOR_STATUS_1" localSheetId="101">'x-727'!$B$20</definedName>
    <definedName name="TABLE_FACTOR_STATUS_1" localSheetId="102">'x-728'!$B$20</definedName>
    <definedName name="TABLE_FACTOR_STATUS_1" localSheetId="103">'x-729'!$B$20</definedName>
    <definedName name="TABLE_FACTOR_STATUS_1" localSheetId="104">'x-730'!$B$20</definedName>
    <definedName name="TABLE_FACTOR_STATUS_1" localSheetId="105">'x-731'!$B$20</definedName>
    <definedName name="TABLE_FACTOR_STATUS_1" localSheetId="106">'x-732'!$B$20</definedName>
    <definedName name="TABLE_FACTOR_STATUS_1" localSheetId="107">'x-733'!$B$20</definedName>
    <definedName name="TABLE_FACTOR_STATUS_1" localSheetId="108">'x-734'!$B$20</definedName>
    <definedName name="TABLE_FACTOR_STATUS_1" localSheetId="109">'x-735'!$B$20</definedName>
    <definedName name="TABLE_FACTOR_STATUS_1" localSheetId="110">'x-736'!$B$20</definedName>
    <definedName name="TABLE_FACTOR_STATUS_1" localSheetId="111">'x-801'!$B$20</definedName>
    <definedName name="TABLE_FACTOR_STATUS_1" localSheetId="112">'x-802'!$B$20</definedName>
    <definedName name="TABLE_FACTOR_STATUS_1" localSheetId="113">'x-803'!$B$20</definedName>
    <definedName name="TABLE_FACTOR_STATUS_1" localSheetId="114">'x-804'!$B$20</definedName>
    <definedName name="TABLE_FACTOR_STATUS_1" localSheetId="115">'x-805'!$B$20</definedName>
    <definedName name="TABLE_FACTOR_STATUS_1" localSheetId="116">'x-806'!$B$20</definedName>
    <definedName name="TABLE_FACTOR_STATUS_1" localSheetId="117">'x-807'!$B$20</definedName>
    <definedName name="TABLE_FACTOR_STATUS_1" localSheetId="118">'x-808'!$B$20</definedName>
    <definedName name="TABLE_FACTOR_STATUS_1" localSheetId="119">'x-810'!$B$20</definedName>
    <definedName name="TABLE_FACTOR_STATUS_1" localSheetId="120">'x-811'!$B$20</definedName>
    <definedName name="TABLE_FACTOR_STATUS_1" localSheetId="121">'x-812'!$B$20</definedName>
    <definedName name="TABLE_FACTOR_STATUS_1" localSheetId="122">'x-813'!$B$20</definedName>
    <definedName name="TABLE_FACTOR_STATUS_1" localSheetId="123">'x-814'!$B$20</definedName>
    <definedName name="TABLE_FACTOR_STATUS_2" localSheetId="33">'x-305'!$I$20</definedName>
    <definedName name="TABLE_FACTOR_STATUS_2" localSheetId="44">'x-409'!$K$20</definedName>
    <definedName name="TABLE_FACTOR_STATUS_2" localSheetId="48">'x-413'!$K$20</definedName>
    <definedName name="TABLE_FACTOR_STATUS_2" localSheetId="66">'x-606'!#REF!</definedName>
    <definedName name="TABLE_FACTOR_STATUS_2" localSheetId="67">'x-607'!$G$20</definedName>
    <definedName name="TABLE_FACTOR_STATUS_2" localSheetId="70">'x-610'!#REF!</definedName>
    <definedName name="TABLE_FACTOR_STATUS_2" localSheetId="104">'x-730'!$Q$20</definedName>
    <definedName name="TABLE_FACTOR_STATUS_2" localSheetId="105">'x-731'!$Q$20</definedName>
    <definedName name="TABLE_FACTOR_STATUS_2" localSheetId="106">'x-732'!$Q$20</definedName>
    <definedName name="TABLE_FACTOR_STATUS_2" localSheetId="107">'x-733'!$P$20</definedName>
    <definedName name="TABLE_FACTOR_STATUS_3" localSheetId="70">'x-610'!$L$20</definedName>
    <definedName name="TABLE_FACTOR_STATUS_3" localSheetId="104">'x-730'!$AF$20</definedName>
    <definedName name="TABLE_FACTOR_STATUS_3" localSheetId="105">'x-731'!$AF$20</definedName>
    <definedName name="TABLE_FACTOR_STATUS_3" localSheetId="107">'x-733'!$AE$20</definedName>
    <definedName name="TABLE_FACTOR_STATUS_4" localSheetId="70">'x-610'!$Q$20</definedName>
    <definedName name="TABLE_FACTOR_STATUS_4" localSheetId="104">'x-730'!$AU$20</definedName>
    <definedName name="TABLE_FACTOR_TYPE" localSheetId="7">'Club 2023 Table 2'!$B$9</definedName>
    <definedName name="TABLE_FACTOR_TYPE" localSheetId="8">'Club 2023 Table 3'!$B$9</definedName>
    <definedName name="TABLE_FACTOR_TYPE" localSheetId="9">'Club 2023 Table 4'!$B$9</definedName>
    <definedName name="TABLE_FACTOR_TYPE" localSheetId="10">'Club 2023 Table 5'!$B$9</definedName>
    <definedName name="TABLE_FACTOR_TYPE" localSheetId="11">'Club 2023 Table 6'!$B$9</definedName>
    <definedName name="TABLE_FACTOR_TYPE" localSheetId="12">'x-201'!$B$9</definedName>
    <definedName name="TABLE_FACTOR_TYPE" localSheetId="13">'x-202'!$B$9</definedName>
    <definedName name="TABLE_FACTOR_TYPE" localSheetId="14">'x-203'!$B$9</definedName>
    <definedName name="TABLE_FACTOR_TYPE" localSheetId="15">'x-204'!$B$9</definedName>
    <definedName name="TABLE_FACTOR_TYPE" localSheetId="16">'x-205'!$B$9</definedName>
    <definedName name="TABLE_FACTOR_TYPE" localSheetId="17">'x-207'!$B$9</definedName>
    <definedName name="TABLE_FACTOR_TYPE" localSheetId="18">'x-208'!$B$9</definedName>
    <definedName name="TABLE_FACTOR_TYPE" localSheetId="19">'x-209'!$B$9</definedName>
    <definedName name="TABLE_FACTOR_TYPE" localSheetId="20">'x-211'!$B$9</definedName>
    <definedName name="TABLE_FACTOR_TYPE" localSheetId="21">'x-212'!$B$9</definedName>
    <definedName name="TABLE_FACTOR_TYPE" localSheetId="22">'x-213'!$B$9</definedName>
    <definedName name="TABLE_FACTOR_TYPE" localSheetId="23">'x-214'!$B$9</definedName>
    <definedName name="TABLE_FACTOR_TYPE" localSheetId="24">'x-215'!$B$9</definedName>
    <definedName name="TABLE_FACTOR_TYPE" localSheetId="25">'x-216'!$B$9</definedName>
    <definedName name="TABLE_FACTOR_TYPE" localSheetId="26">'x-217'!$B$9</definedName>
    <definedName name="TABLE_FACTOR_TYPE" localSheetId="27">'x-218'!$B$9</definedName>
    <definedName name="TABLE_FACTOR_TYPE" localSheetId="28">'x-223'!$B$9</definedName>
    <definedName name="TABLE_FACTOR_TYPE" localSheetId="29">'x-301'!$B$9</definedName>
    <definedName name="TABLE_FACTOR_TYPE" localSheetId="30">'x-302'!$B$9</definedName>
    <definedName name="TABLE_FACTOR_TYPE" localSheetId="31">'x-303'!$B$9</definedName>
    <definedName name="TABLE_FACTOR_TYPE" localSheetId="32">'x-304'!$B$9</definedName>
    <definedName name="TABLE_FACTOR_TYPE" localSheetId="33">'x-305'!$B$9</definedName>
    <definedName name="TABLE_FACTOR_TYPE" localSheetId="34">'x-306'!$B$9</definedName>
    <definedName name="TABLE_FACTOR_TYPE" localSheetId="35">'x-307'!$B$9</definedName>
    <definedName name="TABLE_FACTOR_TYPE" localSheetId="36">'x-401'!$B$9</definedName>
    <definedName name="TABLE_FACTOR_TYPE" localSheetId="37">'x-402'!$B$9</definedName>
    <definedName name="TABLE_FACTOR_TYPE" localSheetId="38">'x-403'!$B$9</definedName>
    <definedName name="TABLE_FACTOR_TYPE" localSheetId="39">'x-404'!$B$9</definedName>
    <definedName name="TABLE_FACTOR_TYPE" localSheetId="40">'x-405'!$B$9</definedName>
    <definedName name="TABLE_FACTOR_TYPE" localSheetId="41">'x-406'!$B$9</definedName>
    <definedName name="TABLE_FACTOR_TYPE" localSheetId="42">'x-407'!$B$9</definedName>
    <definedName name="TABLE_FACTOR_TYPE" localSheetId="43">'x-408'!$B$9</definedName>
    <definedName name="TABLE_FACTOR_TYPE" localSheetId="44">'x-409'!$B$9</definedName>
    <definedName name="TABLE_FACTOR_TYPE" localSheetId="45">'x-410'!$B$9</definedName>
    <definedName name="TABLE_FACTOR_TYPE" localSheetId="46">'x-411'!$B$9</definedName>
    <definedName name="TABLE_FACTOR_TYPE" localSheetId="47">'x-412'!$B$9</definedName>
    <definedName name="TABLE_FACTOR_TYPE" localSheetId="48">'x-413'!$B$9</definedName>
    <definedName name="TABLE_FACTOR_TYPE" localSheetId="49">'x-414'!$B$9</definedName>
    <definedName name="TABLE_FACTOR_TYPE" localSheetId="50">'x-415'!$B$9</definedName>
    <definedName name="TABLE_FACTOR_TYPE" localSheetId="51">'x-416'!$B$9</definedName>
    <definedName name="TABLE_FACTOR_TYPE" localSheetId="52">'x-417'!$B$9</definedName>
    <definedName name="TABLE_FACTOR_TYPE" localSheetId="53">'x-418'!$B$9</definedName>
    <definedName name="TABLE_FACTOR_TYPE" localSheetId="54">'x-419'!$B$9</definedName>
    <definedName name="TABLE_FACTOR_TYPE" localSheetId="55">'x-420'!$B$9</definedName>
    <definedName name="TABLE_FACTOR_TYPE" localSheetId="56">'x-421'!$B$9</definedName>
    <definedName name="TABLE_FACTOR_TYPE" localSheetId="57">'x-501'!$B$9</definedName>
    <definedName name="TABLE_FACTOR_TYPE" localSheetId="58">'x-502'!$B$9</definedName>
    <definedName name="TABLE_FACTOR_TYPE" localSheetId="59">'x-503'!$B$9</definedName>
    <definedName name="TABLE_FACTOR_TYPE" localSheetId="60">'x-504'!$B$9</definedName>
    <definedName name="TABLE_FACTOR_TYPE" localSheetId="61">'x-601'!$B$9</definedName>
    <definedName name="TABLE_FACTOR_TYPE" localSheetId="62">'x-602'!$B$9</definedName>
    <definedName name="TABLE_FACTOR_TYPE" localSheetId="63">'x-603'!$B$9</definedName>
    <definedName name="TABLE_FACTOR_TYPE" localSheetId="64">'x-604'!$B$9</definedName>
    <definedName name="TABLE_FACTOR_TYPE" localSheetId="65">'x-605'!$B$9</definedName>
    <definedName name="TABLE_FACTOR_TYPE" localSheetId="66">'x-606'!$B$9</definedName>
    <definedName name="TABLE_FACTOR_TYPE" localSheetId="67">'x-607'!$B$9</definedName>
    <definedName name="TABLE_FACTOR_TYPE" localSheetId="68">'x-608'!$B$9</definedName>
    <definedName name="TABLE_FACTOR_TYPE" localSheetId="69">'x-609'!$B$9</definedName>
    <definedName name="TABLE_FACTOR_TYPE" localSheetId="70">'x-610'!$B$9</definedName>
    <definedName name="TABLE_FACTOR_TYPE" localSheetId="71">'x-611'!$B$9</definedName>
    <definedName name="TABLE_FACTOR_TYPE" localSheetId="72">'x-612'!$B$9</definedName>
    <definedName name="TABLE_FACTOR_TYPE" localSheetId="73">'x-613'!$B$9</definedName>
    <definedName name="TABLE_FACTOR_TYPE" localSheetId="74">'x-614'!$B$9</definedName>
    <definedName name="TABLE_FACTOR_TYPE" localSheetId="75">'x-615'!$B$9</definedName>
    <definedName name="TABLE_FACTOR_TYPE" localSheetId="76">'x-616'!$B$9</definedName>
    <definedName name="TABLE_FACTOR_TYPE" localSheetId="77">'x-617'!$B$9</definedName>
    <definedName name="TABLE_FACTOR_TYPE" localSheetId="78">'x-701'!$B$9</definedName>
    <definedName name="TABLE_FACTOR_TYPE" localSheetId="79">'x-702'!$B$9</definedName>
    <definedName name="TABLE_FACTOR_TYPE" localSheetId="80">'x-703'!$B$9</definedName>
    <definedName name="TABLE_FACTOR_TYPE" localSheetId="81">'x-704'!$B$9</definedName>
    <definedName name="TABLE_FACTOR_TYPE" localSheetId="82">'x-705'!$B$9</definedName>
    <definedName name="TABLE_FACTOR_TYPE" localSheetId="83">'x-706'!$B$9</definedName>
    <definedName name="TABLE_FACTOR_TYPE" localSheetId="84">'x-707'!$B$9</definedName>
    <definedName name="TABLE_FACTOR_TYPE" localSheetId="85">'x-708'!$B$9</definedName>
    <definedName name="TABLE_FACTOR_TYPE" localSheetId="86">'x-709'!$B$9</definedName>
    <definedName name="TABLE_FACTOR_TYPE" localSheetId="87">'x-710'!$B$9</definedName>
    <definedName name="TABLE_FACTOR_TYPE" localSheetId="88">'x-711'!$B$9</definedName>
    <definedName name="TABLE_FACTOR_TYPE" localSheetId="89">'x-712'!$B$9</definedName>
    <definedName name="TABLE_FACTOR_TYPE" localSheetId="90">'x-713'!$B$9</definedName>
    <definedName name="TABLE_FACTOR_TYPE" localSheetId="91">'x-714'!$B$9</definedName>
    <definedName name="TABLE_FACTOR_TYPE" localSheetId="92">'x-715'!$B$9</definedName>
    <definedName name="TABLE_FACTOR_TYPE" localSheetId="93">'x-716'!$B$9</definedName>
    <definedName name="TABLE_FACTOR_TYPE" localSheetId="94">'x-717'!$B$9</definedName>
    <definedName name="TABLE_FACTOR_TYPE" localSheetId="95">'x-718'!$B$9</definedName>
    <definedName name="TABLE_FACTOR_TYPE" localSheetId="96">'x-719'!$B$9</definedName>
    <definedName name="TABLE_FACTOR_TYPE" localSheetId="97">'x-720'!$B$9</definedName>
    <definedName name="TABLE_FACTOR_TYPE" localSheetId="98">'x-721'!$B$9</definedName>
    <definedName name="TABLE_FACTOR_TYPE" localSheetId="99">'x-725'!$B$9</definedName>
    <definedName name="TABLE_FACTOR_TYPE" localSheetId="100">'x-726'!$B$9</definedName>
    <definedName name="TABLE_FACTOR_TYPE" localSheetId="101">'x-727'!$B$9</definedName>
    <definedName name="TABLE_FACTOR_TYPE" localSheetId="102">'x-728'!$B$9</definedName>
    <definedName name="TABLE_FACTOR_TYPE" localSheetId="103">'x-729'!$B$9</definedName>
    <definedName name="TABLE_FACTOR_TYPE" localSheetId="104">'x-730'!$B$9</definedName>
    <definedName name="TABLE_FACTOR_TYPE" localSheetId="105">'x-731'!$B$9</definedName>
    <definedName name="TABLE_FACTOR_TYPE" localSheetId="106">'x-732'!$B$9</definedName>
    <definedName name="TABLE_FACTOR_TYPE" localSheetId="107">'x-733'!$B$9</definedName>
    <definedName name="TABLE_FACTOR_TYPE" localSheetId="108">'x-734'!$B$9</definedName>
    <definedName name="TABLE_FACTOR_TYPE" localSheetId="109">'x-735'!$B$9</definedName>
    <definedName name="TABLE_FACTOR_TYPE" localSheetId="110">'x-736'!$B$9</definedName>
    <definedName name="TABLE_FACTOR_TYPE" localSheetId="111">'x-801'!$B$9</definedName>
    <definedName name="TABLE_FACTOR_TYPE" localSheetId="112">'x-802'!$B$9</definedName>
    <definedName name="TABLE_FACTOR_TYPE" localSheetId="113">'x-803'!$B$9</definedName>
    <definedName name="TABLE_FACTOR_TYPE" localSheetId="114">'x-804'!$B$9</definedName>
    <definedName name="TABLE_FACTOR_TYPE" localSheetId="115">'x-805'!$B$9</definedName>
    <definedName name="TABLE_FACTOR_TYPE" localSheetId="116">'x-806'!$B$9</definedName>
    <definedName name="TABLE_FACTOR_TYPE" localSheetId="117">'x-807'!$B$9</definedName>
    <definedName name="TABLE_FACTOR_TYPE" localSheetId="118">'x-808'!$B$9</definedName>
    <definedName name="TABLE_FACTOR_TYPE" localSheetId="119">'x-810'!$B$9</definedName>
    <definedName name="TABLE_FACTOR_TYPE" localSheetId="120">'x-811'!$B$9</definedName>
    <definedName name="TABLE_FACTOR_TYPE" localSheetId="121">'x-812'!$B$9</definedName>
    <definedName name="TABLE_FACTOR_TYPE" localSheetId="122">'x-813'!$B$9</definedName>
    <definedName name="TABLE_FACTOR_TYPE" localSheetId="123">'x-814'!$B$9</definedName>
    <definedName name="TABLE_FACTOR_TYPE">'x-Series Number'!$B$9</definedName>
    <definedName name="TABLE_FACTOR_TYPE_1" localSheetId="7">'Club 2023 Table 2'!$B$9</definedName>
    <definedName name="TABLE_FACTOR_TYPE_1" localSheetId="8">'Club 2023 Table 3'!$B$9</definedName>
    <definedName name="TABLE_FACTOR_TYPE_1" localSheetId="9">'Club 2023 Table 4'!$B$9</definedName>
    <definedName name="TABLE_FACTOR_TYPE_1" localSheetId="10">'Club 2023 Table 5'!$B$9</definedName>
    <definedName name="TABLE_FACTOR_TYPE_1" localSheetId="11">'Club 2023 Table 6'!$B$9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'x-207'!$B$9</definedName>
    <definedName name="TABLE_FACTOR_TYPE_1" localSheetId="18">'x-208'!$B$9</definedName>
    <definedName name="TABLE_FACTOR_TYPE_1" localSheetId="19">'x-209'!$B$9</definedName>
    <definedName name="TABLE_FACTOR_TYPE_1" localSheetId="20">'x-211'!$B$9</definedName>
    <definedName name="TABLE_FACTOR_TYPE_1" localSheetId="21">'x-212'!$B$9</definedName>
    <definedName name="TABLE_FACTOR_TYPE_1" localSheetId="22">'x-213'!$B$9</definedName>
    <definedName name="TABLE_FACTOR_TYPE_1" localSheetId="23">'x-214'!$B$9</definedName>
    <definedName name="TABLE_FACTOR_TYPE_1" localSheetId="24">'x-215'!$B$9</definedName>
    <definedName name="TABLE_FACTOR_TYPE_1" localSheetId="25">'x-216'!$B$9</definedName>
    <definedName name="TABLE_FACTOR_TYPE_1" localSheetId="26">'x-217'!$B$9</definedName>
    <definedName name="TABLE_FACTOR_TYPE_1" localSheetId="27">'x-218'!$B$9</definedName>
    <definedName name="TABLE_FACTOR_TYPE_1" localSheetId="28">'x-223'!$B$9</definedName>
    <definedName name="TABLE_FACTOR_TYPE_1" localSheetId="29">'x-301'!$B$9</definedName>
    <definedName name="TABLE_FACTOR_TYPE_1" localSheetId="30">'x-302'!$B$9</definedName>
    <definedName name="TABLE_FACTOR_TYPE_1" localSheetId="31">'x-303'!$B$9</definedName>
    <definedName name="TABLE_FACTOR_TYPE_1" localSheetId="32">'x-304'!$B$9</definedName>
    <definedName name="TABLE_FACTOR_TYPE_1" localSheetId="33">'x-305'!$B$9</definedName>
    <definedName name="TABLE_FACTOR_TYPE_1" localSheetId="34">'x-306'!$B$9</definedName>
    <definedName name="TABLE_FACTOR_TYPE_1" localSheetId="35">'x-307'!$B$9</definedName>
    <definedName name="TABLE_FACTOR_TYPE_1" localSheetId="36">'x-401'!$B$9</definedName>
    <definedName name="TABLE_FACTOR_TYPE_1" localSheetId="37">'x-402'!$B$9</definedName>
    <definedName name="TABLE_FACTOR_TYPE_1" localSheetId="38">'x-403'!$B$9</definedName>
    <definedName name="TABLE_FACTOR_TYPE_1" localSheetId="39">'x-404'!$B$9</definedName>
    <definedName name="TABLE_FACTOR_TYPE_1" localSheetId="40">'x-405'!$B$9</definedName>
    <definedName name="TABLE_FACTOR_TYPE_1" localSheetId="41">'x-406'!$B$9</definedName>
    <definedName name="TABLE_FACTOR_TYPE_1" localSheetId="42">'x-407'!$B$9</definedName>
    <definedName name="TABLE_FACTOR_TYPE_1" localSheetId="43">'x-408'!$B$9</definedName>
    <definedName name="TABLE_FACTOR_TYPE_1" localSheetId="44">'x-409'!$B$9</definedName>
    <definedName name="TABLE_FACTOR_TYPE_1" localSheetId="45">'x-410'!$B$9</definedName>
    <definedName name="TABLE_FACTOR_TYPE_1" localSheetId="46">'x-411'!$B$9</definedName>
    <definedName name="TABLE_FACTOR_TYPE_1" localSheetId="47">'x-412'!$B$9</definedName>
    <definedName name="TABLE_FACTOR_TYPE_1" localSheetId="48">'x-413'!$B$9</definedName>
    <definedName name="TABLE_FACTOR_TYPE_1" localSheetId="49">'x-414'!$B$9</definedName>
    <definedName name="TABLE_FACTOR_TYPE_1" localSheetId="50">'x-415'!$B$9</definedName>
    <definedName name="TABLE_FACTOR_TYPE_1" localSheetId="51">'x-416'!$B$9</definedName>
    <definedName name="TABLE_FACTOR_TYPE_1" localSheetId="52">'x-417'!$B$9</definedName>
    <definedName name="TABLE_FACTOR_TYPE_1" localSheetId="53">'x-418'!$B$9</definedName>
    <definedName name="TABLE_FACTOR_TYPE_1" localSheetId="54">'x-419'!$B$9</definedName>
    <definedName name="TABLE_FACTOR_TYPE_1" localSheetId="55">'x-420'!$B$9</definedName>
    <definedName name="TABLE_FACTOR_TYPE_1" localSheetId="56">'x-421'!$B$9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'x-601'!$B$9</definedName>
    <definedName name="TABLE_FACTOR_TYPE_1" localSheetId="62">'x-602'!$B$9</definedName>
    <definedName name="TABLE_FACTOR_TYPE_1" localSheetId="63">'x-603'!$B$9</definedName>
    <definedName name="TABLE_FACTOR_TYPE_1" localSheetId="64">'x-604'!$B$9</definedName>
    <definedName name="TABLE_FACTOR_TYPE_1" localSheetId="65">'x-605'!$B$9</definedName>
    <definedName name="TABLE_FACTOR_TYPE_1" localSheetId="66">'x-606'!$B$9</definedName>
    <definedName name="TABLE_FACTOR_TYPE_1" localSheetId="67">'x-607'!$B$9</definedName>
    <definedName name="TABLE_FACTOR_TYPE_1" localSheetId="68">'x-608'!$B$9</definedName>
    <definedName name="TABLE_FACTOR_TYPE_1" localSheetId="69">'x-609'!$B$9</definedName>
    <definedName name="TABLE_FACTOR_TYPE_1" localSheetId="70">'x-610'!$B$9</definedName>
    <definedName name="TABLE_FACTOR_TYPE_1" localSheetId="71">'x-611'!$B$9</definedName>
    <definedName name="TABLE_FACTOR_TYPE_1" localSheetId="72">'x-612'!$B$9</definedName>
    <definedName name="TABLE_FACTOR_TYPE_1" localSheetId="73">'x-613'!$B$9</definedName>
    <definedName name="TABLE_FACTOR_TYPE_1" localSheetId="74">'x-614'!$B$9</definedName>
    <definedName name="TABLE_FACTOR_TYPE_1" localSheetId="75">'x-615'!$B$9</definedName>
    <definedName name="TABLE_FACTOR_TYPE_1" localSheetId="76">'x-616'!$B$9</definedName>
    <definedName name="TABLE_FACTOR_TYPE_1" localSheetId="77">'x-617'!$B$9</definedName>
    <definedName name="TABLE_FACTOR_TYPE_1" localSheetId="78">'x-701'!$B$9</definedName>
    <definedName name="TABLE_FACTOR_TYPE_1" localSheetId="79">'x-702'!$B$9</definedName>
    <definedName name="TABLE_FACTOR_TYPE_1" localSheetId="80">'x-703'!$B$9</definedName>
    <definedName name="TABLE_FACTOR_TYPE_1" localSheetId="81">'x-704'!$B$9</definedName>
    <definedName name="TABLE_FACTOR_TYPE_1" localSheetId="82">'x-705'!$B$9</definedName>
    <definedName name="TABLE_FACTOR_TYPE_1" localSheetId="83">'x-706'!$B$9</definedName>
    <definedName name="TABLE_FACTOR_TYPE_1" localSheetId="84">'x-707'!$B$9</definedName>
    <definedName name="TABLE_FACTOR_TYPE_1" localSheetId="85">'x-708'!$B$9</definedName>
    <definedName name="TABLE_FACTOR_TYPE_1" localSheetId="86">'x-709'!$B$9</definedName>
    <definedName name="TABLE_FACTOR_TYPE_1" localSheetId="87">'x-710'!$B$9</definedName>
    <definedName name="TABLE_FACTOR_TYPE_1" localSheetId="88">'x-711'!$B$9</definedName>
    <definedName name="TABLE_FACTOR_TYPE_1" localSheetId="89">'x-712'!$B$9</definedName>
    <definedName name="TABLE_FACTOR_TYPE_1" localSheetId="90">'x-713'!$B$9</definedName>
    <definedName name="TABLE_FACTOR_TYPE_1" localSheetId="91">'x-714'!$B$9</definedName>
    <definedName name="TABLE_FACTOR_TYPE_1" localSheetId="92">'x-715'!$B$9</definedName>
    <definedName name="TABLE_FACTOR_TYPE_1" localSheetId="93">'x-716'!$B$9</definedName>
    <definedName name="TABLE_FACTOR_TYPE_1" localSheetId="94">'x-717'!$B$9</definedName>
    <definedName name="TABLE_FACTOR_TYPE_1" localSheetId="95">'x-718'!$B$9</definedName>
    <definedName name="TABLE_FACTOR_TYPE_1" localSheetId="96">'x-719'!$B$9</definedName>
    <definedName name="TABLE_FACTOR_TYPE_1" localSheetId="97">'x-720'!$B$9</definedName>
    <definedName name="TABLE_FACTOR_TYPE_1" localSheetId="98">'x-721'!$B$9</definedName>
    <definedName name="TABLE_FACTOR_TYPE_1" localSheetId="99">'x-725'!$B$9</definedName>
    <definedName name="TABLE_FACTOR_TYPE_1" localSheetId="100">'x-726'!$B$9</definedName>
    <definedName name="TABLE_FACTOR_TYPE_1" localSheetId="101">'x-727'!$B$9</definedName>
    <definedName name="TABLE_FACTOR_TYPE_1" localSheetId="102">'x-728'!$B$9</definedName>
    <definedName name="TABLE_FACTOR_TYPE_1" localSheetId="103">'x-729'!$B$9</definedName>
    <definedName name="TABLE_FACTOR_TYPE_1" localSheetId="104">'x-730'!$B$9</definedName>
    <definedName name="TABLE_FACTOR_TYPE_1" localSheetId="105">'x-731'!$B$9</definedName>
    <definedName name="TABLE_FACTOR_TYPE_1" localSheetId="106">'x-732'!$B$9</definedName>
    <definedName name="TABLE_FACTOR_TYPE_1" localSheetId="107">'x-733'!$B$9</definedName>
    <definedName name="TABLE_FACTOR_TYPE_1" localSheetId="108">'x-734'!$B$9</definedName>
    <definedName name="TABLE_FACTOR_TYPE_1" localSheetId="109">'x-735'!$B$9</definedName>
    <definedName name="TABLE_FACTOR_TYPE_1" localSheetId="110">'x-736'!$B$9</definedName>
    <definedName name="TABLE_FACTOR_TYPE_1" localSheetId="111">'x-801'!$B$9</definedName>
    <definedName name="TABLE_FACTOR_TYPE_1" localSheetId="112">'x-802'!$B$9</definedName>
    <definedName name="TABLE_FACTOR_TYPE_1" localSheetId="113">'x-803'!$B$9</definedName>
    <definedName name="TABLE_FACTOR_TYPE_1" localSheetId="114">'x-804'!$B$9</definedName>
    <definedName name="TABLE_FACTOR_TYPE_1" localSheetId="115">'x-805'!$B$9</definedName>
    <definedName name="TABLE_FACTOR_TYPE_1" localSheetId="116">'x-806'!$B$9</definedName>
    <definedName name="TABLE_FACTOR_TYPE_1" localSheetId="117">'x-807'!$B$9</definedName>
    <definedName name="TABLE_FACTOR_TYPE_1" localSheetId="118">'x-808'!$B$9</definedName>
    <definedName name="TABLE_FACTOR_TYPE_1" localSheetId="119">'x-810'!$B$9</definedName>
    <definedName name="TABLE_FACTOR_TYPE_1" localSheetId="120">'x-811'!$B$9</definedName>
    <definedName name="TABLE_FACTOR_TYPE_1" localSheetId="121">'x-812'!$B$9</definedName>
    <definedName name="TABLE_FACTOR_TYPE_1" localSheetId="122">'x-813'!$B$9</definedName>
    <definedName name="TABLE_FACTOR_TYPE_1" localSheetId="123">'x-814'!$B$9</definedName>
    <definedName name="TABLE_FACTOR_TYPE_2" localSheetId="33">'x-305'!$I$9</definedName>
    <definedName name="TABLE_FACTOR_TYPE_2" localSheetId="44">'x-409'!$K$9</definedName>
    <definedName name="TABLE_FACTOR_TYPE_2" localSheetId="48">'x-413'!$K$9</definedName>
    <definedName name="TABLE_FACTOR_TYPE_2" localSheetId="66">'x-606'!#REF!</definedName>
    <definedName name="TABLE_FACTOR_TYPE_2" localSheetId="67">'x-607'!$G$9</definedName>
    <definedName name="TABLE_FACTOR_TYPE_2" localSheetId="70">'x-610'!#REF!</definedName>
    <definedName name="TABLE_FACTOR_TYPE_2" localSheetId="104">'x-730'!$Q$9</definedName>
    <definedName name="TABLE_FACTOR_TYPE_2" localSheetId="105">'x-731'!$Q$9</definedName>
    <definedName name="TABLE_FACTOR_TYPE_2" localSheetId="106">'x-732'!$Q$9</definedName>
    <definedName name="TABLE_FACTOR_TYPE_2" localSheetId="107">'x-733'!$P$9</definedName>
    <definedName name="TABLE_FACTOR_TYPE_3" localSheetId="70">'x-610'!$L$9</definedName>
    <definedName name="TABLE_FACTOR_TYPE_3" localSheetId="104">'x-730'!$AF$9</definedName>
    <definedName name="TABLE_FACTOR_TYPE_3" localSheetId="105">'x-731'!$AF$9</definedName>
    <definedName name="TABLE_FACTOR_TYPE_3" localSheetId="107">'x-733'!$AE$9</definedName>
    <definedName name="TABLE_FACTOR_TYPE_4" localSheetId="70">'x-610'!$Q$9</definedName>
    <definedName name="TABLE_FACTOR_TYPE_4" localSheetId="104">'x-730'!$AU$9</definedName>
    <definedName name="TABLE_GENDER" localSheetId="7">'Club 2023 Table 2'!$B$11</definedName>
    <definedName name="TABLE_GENDER" localSheetId="8">'Club 2023 Table 3'!$B$11</definedName>
    <definedName name="TABLE_GENDER" localSheetId="9">'Club 2023 Table 4'!$B$11</definedName>
    <definedName name="TABLE_GENDER" localSheetId="10">'Club 2023 Table 5'!$B$11</definedName>
    <definedName name="TABLE_GENDER" localSheetId="11">'Club 2023 Table 6'!$B$11</definedName>
    <definedName name="TABLE_GENDER" localSheetId="12">'x-201'!$B$11</definedName>
    <definedName name="TABLE_GENDER" localSheetId="13">'x-202'!$B$11</definedName>
    <definedName name="TABLE_GENDER" localSheetId="14">'x-203'!$B$11</definedName>
    <definedName name="TABLE_GENDER" localSheetId="15">'x-204'!$B$11</definedName>
    <definedName name="TABLE_GENDER" localSheetId="16">'x-205'!$B$11</definedName>
    <definedName name="TABLE_GENDER" localSheetId="17">'x-207'!$B$11</definedName>
    <definedName name="TABLE_GENDER" localSheetId="18">'x-208'!$B$11</definedName>
    <definedName name="TABLE_GENDER" localSheetId="19">'x-209'!$B$11</definedName>
    <definedName name="TABLE_GENDER" localSheetId="20">'x-211'!$B$11</definedName>
    <definedName name="TABLE_GENDER" localSheetId="21">'x-212'!$B$11</definedName>
    <definedName name="TABLE_GENDER" localSheetId="22">'x-213'!$B$11</definedName>
    <definedName name="TABLE_GENDER" localSheetId="23">'x-214'!$B$11</definedName>
    <definedName name="TABLE_GENDER" localSheetId="24">'x-215'!$B$11</definedName>
    <definedName name="TABLE_GENDER" localSheetId="25">'x-216'!$B$11</definedName>
    <definedName name="TABLE_GENDER" localSheetId="26">'x-217'!$B$11</definedName>
    <definedName name="TABLE_GENDER" localSheetId="27">'x-218'!$B$11</definedName>
    <definedName name="TABLE_GENDER" localSheetId="28">'x-223'!$B$11</definedName>
    <definedName name="TABLE_GENDER" localSheetId="29">'x-301'!$B$11</definedName>
    <definedName name="TABLE_GENDER" localSheetId="30">'x-302'!$B$11</definedName>
    <definedName name="TABLE_GENDER" localSheetId="31">'x-303'!$B$11</definedName>
    <definedName name="TABLE_GENDER" localSheetId="32">'x-304'!$B$11</definedName>
    <definedName name="TABLE_GENDER" localSheetId="33">'x-305'!$B$11</definedName>
    <definedName name="TABLE_GENDER" localSheetId="34">'x-306'!$B$11</definedName>
    <definedName name="TABLE_GENDER" localSheetId="35">'x-307'!$B$11</definedName>
    <definedName name="TABLE_GENDER" localSheetId="36">'x-401'!$B$11</definedName>
    <definedName name="TABLE_GENDER" localSheetId="37">'x-402'!$B$11</definedName>
    <definedName name="TABLE_GENDER" localSheetId="38">'x-403'!$B$11</definedName>
    <definedName name="TABLE_GENDER" localSheetId="39">'x-404'!$B$11</definedName>
    <definedName name="TABLE_GENDER" localSheetId="40">'x-405'!$B$11</definedName>
    <definedName name="TABLE_GENDER" localSheetId="41">'x-406'!$B$11</definedName>
    <definedName name="TABLE_GENDER" localSheetId="42">'x-407'!$B$11</definedName>
    <definedName name="TABLE_GENDER" localSheetId="43">'x-408'!$B$11</definedName>
    <definedName name="TABLE_GENDER" localSheetId="44">'x-409'!$B$11</definedName>
    <definedName name="TABLE_GENDER" localSheetId="45">'x-410'!$B$11</definedName>
    <definedName name="TABLE_GENDER" localSheetId="46">'x-411'!$B$11</definedName>
    <definedName name="TABLE_GENDER" localSheetId="47">'x-412'!$B$11</definedName>
    <definedName name="TABLE_GENDER" localSheetId="48">'x-413'!$B$11</definedName>
    <definedName name="TABLE_GENDER" localSheetId="49">'x-414'!$B$11</definedName>
    <definedName name="TABLE_GENDER" localSheetId="50">'x-415'!$B$11</definedName>
    <definedName name="TABLE_GENDER" localSheetId="51">'x-416'!$B$11</definedName>
    <definedName name="TABLE_GENDER" localSheetId="52">'x-417'!$B$11</definedName>
    <definedName name="TABLE_GENDER" localSheetId="53">'x-418'!$B$11</definedName>
    <definedName name="TABLE_GENDER" localSheetId="54">'x-419'!$B$11</definedName>
    <definedName name="TABLE_GENDER" localSheetId="55">'x-420'!$B$11</definedName>
    <definedName name="TABLE_GENDER" localSheetId="56">'x-421'!$B$11</definedName>
    <definedName name="TABLE_GENDER" localSheetId="57">'x-501'!$B$11</definedName>
    <definedName name="TABLE_GENDER" localSheetId="58">'x-502'!$B$11</definedName>
    <definedName name="TABLE_GENDER" localSheetId="59">'x-503'!$B$11</definedName>
    <definedName name="TABLE_GENDER" localSheetId="60">'x-504'!$B$11</definedName>
    <definedName name="TABLE_GENDER" localSheetId="61">'x-601'!$B$11</definedName>
    <definedName name="TABLE_GENDER" localSheetId="62">'x-602'!$B$11</definedName>
    <definedName name="TABLE_GENDER" localSheetId="63">'x-603'!$B$11</definedName>
    <definedName name="TABLE_GENDER" localSheetId="64">'x-604'!$B$11</definedName>
    <definedName name="TABLE_GENDER" localSheetId="65">'x-605'!$B$11</definedName>
    <definedName name="TABLE_GENDER" localSheetId="66">'x-606'!$B$11</definedName>
    <definedName name="TABLE_GENDER" localSheetId="67">'x-607'!$B$11</definedName>
    <definedName name="TABLE_GENDER" localSheetId="68">'x-608'!$B$11</definedName>
    <definedName name="TABLE_GENDER" localSheetId="69">'x-609'!$B$11</definedName>
    <definedName name="TABLE_GENDER" localSheetId="70">'x-610'!$B$11</definedName>
    <definedName name="TABLE_GENDER" localSheetId="71">'x-611'!$B$11</definedName>
    <definedName name="TABLE_GENDER" localSheetId="72">'x-612'!$B$11</definedName>
    <definedName name="TABLE_GENDER" localSheetId="73">'x-613'!$B$11</definedName>
    <definedName name="TABLE_GENDER" localSheetId="74">'x-614'!$B$11</definedName>
    <definedName name="TABLE_GENDER" localSheetId="75">'x-615'!$B$11</definedName>
    <definedName name="TABLE_GENDER" localSheetId="76">'x-616'!$B$11</definedName>
    <definedName name="TABLE_GENDER" localSheetId="77">'x-617'!$B$11</definedName>
    <definedName name="TABLE_GENDER" localSheetId="78">'x-701'!$B$11</definedName>
    <definedName name="TABLE_GENDER" localSheetId="79">'x-702'!$B$11</definedName>
    <definedName name="TABLE_GENDER" localSheetId="80">'x-703'!$B$11</definedName>
    <definedName name="TABLE_GENDER" localSheetId="81">'x-704'!$B$11</definedName>
    <definedName name="TABLE_GENDER" localSheetId="82">'x-705'!$B$11</definedName>
    <definedName name="TABLE_GENDER" localSheetId="83">'x-706'!$B$11</definedName>
    <definedName name="TABLE_GENDER" localSheetId="84">'x-707'!$B$11</definedName>
    <definedName name="TABLE_GENDER" localSheetId="85">'x-708'!$B$11</definedName>
    <definedName name="TABLE_GENDER" localSheetId="86">'x-709'!$B$11</definedName>
    <definedName name="TABLE_GENDER" localSheetId="87">'x-710'!$B$11</definedName>
    <definedName name="TABLE_GENDER" localSheetId="88">'x-711'!$B$11</definedName>
    <definedName name="TABLE_GENDER" localSheetId="89">'x-712'!$B$11</definedName>
    <definedName name="TABLE_GENDER" localSheetId="90">'x-713'!$B$11</definedName>
    <definedName name="TABLE_GENDER" localSheetId="91">'x-714'!$B$11</definedName>
    <definedName name="TABLE_GENDER" localSheetId="92">'x-715'!$B$11</definedName>
    <definedName name="TABLE_GENDER" localSheetId="93">'x-716'!$B$11</definedName>
    <definedName name="TABLE_GENDER" localSheetId="94">'x-717'!$B$11</definedName>
    <definedName name="TABLE_GENDER" localSheetId="95">'x-718'!$B$11</definedName>
    <definedName name="TABLE_GENDER" localSheetId="96">'x-719'!$B$11</definedName>
    <definedName name="TABLE_GENDER" localSheetId="97">'x-720'!$B$11</definedName>
    <definedName name="TABLE_GENDER" localSheetId="98">'x-721'!$B$11</definedName>
    <definedName name="TABLE_GENDER" localSheetId="99">'x-725'!$B$11</definedName>
    <definedName name="TABLE_GENDER" localSheetId="100">'x-726'!$B$11</definedName>
    <definedName name="TABLE_GENDER" localSheetId="101">'x-727'!$B$11</definedName>
    <definedName name="TABLE_GENDER" localSheetId="102">'x-728'!$B$11</definedName>
    <definedName name="TABLE_GENDER" localSheetId="103">'x-729'!$B$11</definedName>
    <definedName name="TABLE_GENDER" localSheetId="104">'x-730'!$B$11</definedName>
    <definedName name="TABLE_GENDER" localSheetId="105">'x-731'!$B$11</definedName>
    <definedName name="TABLE_GENDER" localSheetId="106">'x-732'!$B$11</definedName>
    <definedName name="TABLE_GENDER" localSheetId="107">'x-733'!$B$11</definedName>
    <definedName name="TABLE_GENDER" localSheetId="108">'x-734'!$B$11</definedName>
    <definedName name="TABLE_GENDER" localSheetId="109">'x-735'!$B$11</definedName>
    <definedName name="TABLE_GENDER" localSheetId="110">'x-736'!$B$11</definedName>
    <definedName name="TABLE_GENDER" localSheetId="111">'x-801'!$B$11</definedName>
    <definedName name="TABLE_GENDER" localSheetId="112">'x-802'!$B$11</definedName>
    <definedName name="TABLE_GENDER" localSheetId="113">'x-803'!$B$11</definedName>
    <definedName name="TABLE_GENDER" localSheetId="114">'x-804'!$B$11</definedName>
    <definedName name="TABLE_GENDER" localSheetId="115">'x-805'!$B$11</definedName>
    <definedName name="TABLE_GENDER" localSheetId="116">'x-806'!$B$11</definedName>
    <definedName name="TABLE_GENDER" localSheetId="117">'x-807'!$B$11</definedName>
    <definedName name="TABLE_GENDER" localSheetId="118">'x-808'!$B$11</definedName>
    <definedName name="TABLE_GENDER" localSheetId="119">'x-810'!$B$11</definedName>
    <definedName name="TABLE_GENDER" localSheetId="120">'x-811'!$B$11</definedName>
    <definedName name="TABLE_GENDER" localSheetId="121">'x-812'!$B$11</definedName>
    <definedName name="TABLE_GENDER" localSheetId="122">'x-813'!$B$11</definedName>
    <definedName name="TABLE_GENDER" localSheetId="123">'x-814'!$B$11</definedName>
    <definedName name="TABLE_GENDER">'x-Series Number'!$B$11</definedName>
    <definedName name="TABLE_GENDER_1" localSheetId="7">'Club 2023 Table 2'!$B$11</definedName>
    <definedName name="TABLE_GENDER_1" localSheetId="8">'Club 2023 Table 3'!$B$11</definedName>
    <definedName name="TABLE_GENDER_1" localSheetId="9">'Club 2023 Table 4'!$B$11</definedName>
    <definedName name="TABLE_GENDER_1" localSheetId="10">'Club 2023 Table 5'!$B$11</definedName>
    <definedName name="TABLE_GENDER_1" localSheetId="11">'Club 2023 Table 6'!$B$11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'x-207'!$B$11</definedName>
    <definedName name="TABLE_GENDER_1" localSheetId="18">'x-208'!$B$11</definedName>
    <definedName name="TABLE_GENDER_1" localSheetId="19">'x-209'!$B$11</definedName>
    <definedName name="TABLE_GENDER_1" localSheetId="20">'x-211'!$B$11</definedName>
    <definedName name="TABLE_GENDER_1" localSheetId="21">'x-212'!$B$11</definedName>
    <definedName name="TABLE_GENDER_1" localSheetId="22">'x-213'!$B$11</definedName>
    <definedName name="TABLE_GENDER_1" localSheetId="23">'x-214'!$B$11</definedName>
    <definedName name="TABLE_GENDER_1" localSheetId="24">'x-215'!$B$11</definedName>
    <definedName name="TABLE_GENDER_1" localSheetId="25">'x-216'!$B$11</definedName>
    <definedName name="TABLE_GENDER_1" localSheetId="26">'x-217'!$B$11</definedName>
    <definedName name="TABLE_GENDER_1" localSheetId="27">'x-218'!$B$11</definedName>
    <definedName name="TABLE_GENDER_1" localSheetId="28">'x-223'!$B$11</definedName>
    <definedName name="TABLE_GENDER_1" localSheetId="29">'x-301'!$B$11</definedName>
    <definedName name="TABLE_GENDER_1" localSheetId="30">'x-302'!$B$11</definedName>
    <definedName name="TABLE_GENDER_1" localSheetId="31">'x-303'!$B$11</definedName>
    <definedName name="TABLE_GENDER_1" localSheetId="32">'x-304'!$B$11</definedName>
    <definedName name="TABLE_GENDER_1" localSheetId="33">'x-305'!$B$11</definedName>
    <definedName name="TABLE_GENDER_1" localSheetId="34">'x-306'!$B$11</definedName>
    <definedName name="TABLE_GENDER_1" localSheetId="35">'x-307'!$B$11</definedName>
    <definedName name="TABLE_GENDER_1" localSheetId="36">'x-401'!$B$11</definedName>
    <definedName name="TABLE_GENDER_1" localSheetId="37">'x-402'!$B$11</definedName>
    <definedName name="TABLE_GENDER_1" localSheetId="38">'x-403'!$B$11</definedName>
    <definedName name="TABLE_GENDER_1" localSheetId="39">'x-404'!$B$11</definedName>
    <definedName name="TABLE_GENDER_1" localSheetId="40">'x-405'!$B$11</definedName>
    <definedName name="TABLE_GENDER_1" localSheetId="41">'x-406'!$B$11</definedName>
    <definedName name="TABLE_GENDER_1" localSheetId="42">'x-407'!$B$11</definedName>
    <definedName name="TABLE_GENDER_1" localSheetId="43">'x-408'!$B$11</definedName>
    <definedName name="TABLE_GENDER_1" localSheetId="44">'x-409'!$B$11</definedName>
    <definedName name="TABLE_GENDER_1" localSheetId="45">'x-410'!$B$11</definedName>
    <definedName name="TABLE_GENDER_1" localSheetId="46">'x-411'!$B$11</definedName>
    <definedName name="TABLE_GENDER_1" localSheetId="47">'x-412'!$B$11</definedName>
    <definedName name="TABLE_GENDER_1" localSheetId="48">'x-413'!$B$11</definedName>
    <definedName name="TABLE_GENDER_1" localSheetId="49">'x-414'!$B$11</definedName>
    <definedName name="TABLE_GENDER_1" localSheetId="50">'x-415'!$B$11</definedName>
    <definedName name="TABLE_GENDER_1" localSheetId="51">'x-416'!$B$11</definedName>
    <definedName name="TABLE_GENDER_1" localSheetId="52">'x-417'!$B$11</definedName>
    <definedName name="TABLE_GENDER_1" localSheetId="53">'x-418'!$B$11</definedName>
    <definedName name="TABLE_GENDER_1" localSheetId="54">'x-419'!$B$11</definedName>
    <definedName name="TABLE_GENDER_1" localSheetId="55">'x-420'!$B$11</definedName>
    <definedName name="TABLE_GENDER_1" localSheetId="56">'x-421'!$B$11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'x-601'!$B$11</definedName>
    <definedName name="TABLE_GENDER_1" localSheetId="62">'x-602'!$B$11</definedName>
    <definedName name="TABLE_GENDER_1" localSheetId="63">'x-603'!$B$11</definedName>
    <definedName name="TABLE_GENDER_1" localSheetId="64">'x-604'!$B$11</definedName>
    <definedName name="TABLE_GENDER_1" localSheetId="65">'x-605'!$B$11</definedName>
    <definedName name="TABLE_GENDER_1" localSheetId="66">'x-606'!$B$11</definedName>
    <definedName name="TABLE_GENDER_1" localSheetId="67">'x-607'!$B$11</definedName>
    <definedName name="TABLE_GENDER_1" localSheetId="68">'x-608'!$B$11</definedName>
    <definedName name="TABLE_GENDER_1" localSheetId="69">'x-609'!$B$11</definedName>
    <definedName name="TABLE_GENDER_1" localSheetId="70">'x-610'!$B$11</definedName>
    <definedName name="TABLE_GENDER_1" localSheetId="71">'x-611'!$B$11</definedName>
    <definedName name="TABLE_GENDER_1" localSheetId="72">'x-612'!$B$11</definedName>
    <definedName name="TABLE_GENDER_1" localSheetId="73">'x-613'!$B$11</definedName>
    <definedName name="TABLE_GENDER_1" localSheetId="74">'x-614'!$B$11</definedName>
    <definedName name="TABLE_GENDER_1" localSheetId="75">'x-615'!$B$11</definedName>
    <definedName name="TABLE_GENDER_1" localSheetId="76">'x-616'!$B$11</definedName>
    <definedName name="TABLE_GENDER_1" localSheetId="77">'x-617'!$B$11</definedName>
    <definedName name="TABLE_GENDER_1" localSheetId="78">'x-701'!$B$11</definedName>
    <definedName name="TABLE_GENDER_1" localSheetId="79">'x-702'!$B$11</definedName>
    <definedName name="TABLE_GENDER_1" localSheetId="80">'x-703'!$B$11</definedName>
    <definedName name="TABLE_GENDER_1" localSheetId="81">'x-704'!$B$11</definedName>
    <definedName name="TABLE_GENDER_1" localSheetId="82">'x-705'!$B$11</definedName>
    <definedName name="TABLE_GENDER_1" localSheetId="83">'x-706'!$B$11</definedName>
    <definedName name="TABLE_GENDER_1" localSheetId="84">'x-707'!$B$11</definedName>
    <definedName name="TABLE_GENDER_1" localSheetId="85">'x-708'!$B$11</definedName>
    <definedName name="TABLE_GENDER_1" localSheetId="86">'x-709'!$B$11</definedName>
    <definedName name="TABLE_GENDER_1" localSheetId="87">'x-710'!$B$11</definedName>
    <definedName name="TABLE_GENDER_1" localSheetId="88">'x-711'!$B$11</definedName>
    <definedName name="TABLE_GENDER_1" localSheetId="89">'x-712'!$B$11</definedName>
    <definedName name="TABLE_GENDER_1" localSheetId="90">'x-713'!$B$11</definedName>
    <definedName name="TABLE_GENDER_1" localSheetId="91">'x-714'!$B$11</definedName>
    <definedName name="TABLE_GENDER_1" localSheetId="92">'x-715'!$B$11</definedName>
    <definedName name="TABLE_GENDER_1" localSheetId="93">'x-716'!$B$11</definedName>
    <definedName name="TABLE_GENDER_1" localSheetId="94">'x-717'!$B$11</definedName>
    <definedName name="TABLE_GENDER_1" localSheetId="95">'x-718'!$B$11</definedName>
    <definedName name="TABLE_GENDER_1" localSheetId="96">'x-719'!$B$11</definedName>
    <definedName name="TABLE_GENDER_1" localSheetId="97">'x-720'!$B$11</definedName>
    <definedName name="TABLE_GENDER_1" localSheetId="98">'x-721'!$B$11</definedName>
    <definedName name="TABLE_GENDER_1" localSheetId="99">'x-725'!$B$11</definedName>
    <definedName name="TABLE_GENDER_1" localSheetId="100">'x-726'!$B$11</definedName>
    <definedName name="TABLE_GENDER_1" localSheetId="101">'x-727'!$B$11</definedName>
    <definedName name="TABLE_GENDER_1" localSheetId="102">'x-728'!$B$11</definedName>
    <definedName name="TABLE_GENDER_1" localSheetId="103">'x-729'!$B$11</definedName>
    <definedName name="TABLE_GENDER_1" localSheetId="104">'x-730'!$B$11</definedName>
    <definedName name="TABLE_GENDER_1" localSheetId="105">'x-731'!$B$11</definedName>
    <definedName name="TABLE_GENDER_1" localSheetId="106">'x-732'!$B$11</definedName>
    <definedName name="TABLE_GENDER_1" localSheetId="107">'x-733'!$B$11</definedName>
    <definedName name="TABLE_GENDER_1" localSheetId="108">'x-734'!$B$11</definedName>
    <definedName name="TABLE_GENDER_1" localSheetId="109">'x-735'!$B$11</definedName>
    <definedName name="TABLE_GENDER_1" localSheetId="110">'x-736'!$B$11</definedName>
    <definedName name="TABLE_GENDER_1" localSheetId="111">'x-801'!$B$11</definedName>
    <definedName name="TABLE_GENDER_1" localSheetId="112">'x-802'!$B$11</definedName>
    <definedName name="TABLE_GENDER_1" localSheetId="113">'x-803'!$B$11</definedName>
    <definedName name="TABLE_GENDER_1" localSheetId="114">'x-804'!$B$11</definedName>
    <definedName name="TABLE_GENDER_1" localSheetId="115">'x-805'!$B$11</definedName>
    <definedName name="TABLE_GENDER_1" localSheetId="116">'x-806'!$B$11</definedName>
    <definedName name="TABLE_GENDER_1" localSheetId="117">'x-807'!$B$11</definedName>
    <definedName name="TABLE_GENDER_1" localSheetId="118">'x-808'!$B$11</definedName>
    <definedName name="TABLE_GENDER_1" localSheetId="119">'x-810'!$B$11</definedName>
    <definedName name="TABLE_GENDER_1" localSheetId="120">'x-811'!$B$11</definedName>
    <definedName name="TABLE_GENDER_1" localSheetId="121">'x-812'!$B$11</definedName>
    <definedName name="TABLE_GENDER_1" localSheetId="122">'x-813'!$B$11</definedName>
    <definedName name="TABLE_GENDER_1" localSheetId="123">'x-814'!$B$11</definedName>
    <definedName name="TABLE_GENDER_2" localSheetId="33">'x-305'!$I$11</definedName>
    <definedName name="TABLE_GENDER_2" localSheetId="44">'x-409'!$K$11</definedName>
    <definedName name="TABLE_GENDER_2" localSheetId="48">'x-413'!$K$11</definedName>
    <definedName name="TABLE_GENDER_2" localSheetId="66">'x-606'!#REF!</definedName>
    <definedName name="TABLE_GENDER_2" localSheetId="67">'x-607'!$G$11</definedName>
    <definedName name="TABLE_GENDER_2" localSheetId="70">'x-610'!#REF!</definedName>
    <definedName name="TABLE_GENDER_2" localSheetId="104">'x-730'!$Q$11</definedName>
    <definedName name="TABLE_GENDER_2" localSheetId="105">'x-731'!$Q$11</definedName>
    <definedName name="TABLE_GENDER_2" localSheetId="106">'x-732'!$Q$11</definedName>
    <definedName name="TABLE_GENDER_2" localSheetId="107">'x-733'!$P$11</definedName>
    <definedName name="TABLE_GENDER_3" localSheetId="70">'x-610'!$L$11</definedName>
    <definedName name="TABLE_GENDER_3" localSheetId="104">'x-730'!$AF$11</definedName>
    <definedName name="TABLE_GENDER_3" localSheetId="105">'x-731'!$AF$11</definedName>
    <definedName name="TABLE_GENDER_3" localSheetId="107">'x-733'!$AE$11</definedName>
    <definedName name="TABLE_GENDER_4" localSheetId="70">'x-610'!$Q$11</definedName>
    <definedName name="TABLE_GENDER_4" localSheetId="104">'x-730'!$AU$11</definedName>
    <definedName name="TABLE_INFO" localSheetId="7">'Club 2023 Table 2'!$A$6:$B$20</definedName>
    <definedName name="TABLE_INFO" localSheetId="8">'Club 2023 Table 3'!$A$6:$B$20</definedName>
    <definedName name="TABLE_INFO" localSheetId="9">'Club 2023 Table 4'!$A$6:$B$20</definedName>
    <definedName name="TABLE_INFO" localSheetId="10">'Club 2023 Table 5'!$A$6:$B$20</definedName>
    <definedName name="TABLE_INFO" localSheetId="11">'Club 2023 Table 6'!$A$6:$B$20</definedName>
    <definedName name="TABLE_INFO" localSheetId="12">'x-201'!$A$6:$B$20</definedName>
    <definedName name="TABLE_INFO" localSheetId="13">'x-202'!$A$6:$B$20</definedName>
    <definedName name="TABLE_INFO" localSheetId="14">'x-203'!$A$6:$B$20</definedName>
    <definedName name="TABLE_INFO" localSheetId="15">'x-204'!$A$6:$B$20</definedName>
    <definedName name="TABLE_INFO" localSheetId="16">'x-205'!$A$6:$B$20</definedName>
    <definedName name="TABLE_INFO" localSheetId="17">'x-207'!$A$6:$B$20</definedName>
    <definedName name="TABLE_INFO" localSheetId="18">'x-208'!$A$6:$B$20</definedName>
    <definedName name="TABLE_INFO" localSheetId="19">'x-209'!$A$6:$B$20</definedName>
    <definedName name="TABLE_INFO" localSheetId="20">'x-211'!$A$6:$B$20</definedName>
    <definedName name="TABLE_INFO" localSheetId="21">'x-212'!$A$6:$B$20</definedName>
    <definedName name="TABLE_INFO" localSheetId="22">'x-213'!$A$6:$B$20</definedName>
    <definedName name="TABLE_INFO" localSheetId="23">'x-214'!$A$6:$B$20</definedName>
    <definedName name="TABLE_INFO" localSheetId="24">'x-215'!$A$6:$B$20</definedName>
    <definedName name="TABLE_INFO" localSheetId="25">'x-216'!$A$6:$B$20</definedName>
    <definedName name="TABLE_INFO" localSheetId="26">'x-217'!$A$6:$B$20</definedName>
    <definedName name="TABLE_INFO" localSheetId="27">'x-218'!$A$6:$B$20</definedName>
    <definedName name="TABLE_INFO" localSheetId="28">'x-223'!$A$6:$B$20</definedName>
    <definedName name="TABLE_INFO" localSheetId="29">'x-301'!$A$6:$B$20</definedName>
    <definedName name="TABLE_INFO" localSheetId="30">'x-302'!$A$6:$B$20</definedName>
    <definedName name="TABLE_INFO" localSheetId="31">'x-303'!$A$6:$B$20</definedName>
    <definedName name="TABLE_INFO" localSheetId="32">'x-304'!$A$6:$B$20</definedName>
    <definedName name="TABLE_INFO" localSheetId="33">'x-305'!$A$6:$B$20</definedName>
    <definedName name="TABLE_INFO" localSheetId="34">'x-306'!$A$6:$B$20</definedName>
    <definedName name="TABLE_INFO" localSheetId="35">'x-307'!$A$6:$B$20</definedName>
    <definedName name="TABLE_INFO" localSheetId="36">'x-401'!$A$6:$B$20</definedName>
    <definedName name="TABLE_INFO" localSheetId="37">'x-402'!$A$6:$B$20</definedName>
    <definedName name="TABLE_INFO" localSheetId="38">'x-403'!$A$6:$B$20</definedName>
    <definedName name="TABLE_INFO" localSheetId="39">'x-404'!$A$6:$B$20</definedName>
    <definedName name="TABLE_INFO" localSheetId="40">'x-405'!$A$6:$B$20</definedName>
    <definedName name="TABLE_INFO" localSheetId="41">'x-406'!$A$6:$B$20</definedName>
    <definedName name="TABLE_INFO" localSheetId="42">'x-407'!$A$6:$B$20</definedName>
    <definedName name="TABLE_INFO" localSheetId="43">'x-408'!$A$6:$B$20</definedName>
    <definedName name="TABLE_INFO" localSheetId="44">'x-409'!$A$6:$B$20</definedName>
    <definedName name="TABLE_INFO" localSheetId="45">'x-410'!$A$6:$B$20</definedName>
    <definedName name="TABLE_INFO" localSheetId="46">'x-411'!$A$6:$B$20</definedName>
    <definedName name="TABLE_INFO" localSheetId="47">'x-412'!$A$6:$B$20</definedName>
    <definedName name="TABLE_INFO" localSheetId="48">'x-413'!$A$6:$B$20</definedName>
    <definedName name="TABLE_INFO" localSheetId="49">'x-414'!$A$6:$B$20</definedName>
    <definedName name="TABLE_INFO" localSheetId="50">'x-415'!$A$6:$B$20</definedName>
    <definedName name="TABLE_INFO" localSheetId="51">'x-416'!$A$6:$B$20</definedName>
    <definedName name="TABLE_INFO" localSheetId="52">'x-417'!$A$6:$B$20</definedName>
    <definedName name="TABLE_INFO" localSheetId="53">'x-418'!$A$6:$B$20</definedName>
    <definedName name="TABLE_INFO" localSheetId="54">'x-419'!$A$6:$B$20</definedName>
    <definedName name="TABLE_INFO" localSheetId="55">'x-420'!$A$6:$B$20</definedName>
    <definedName name="TABLE_INFO" localSheetId="56">'x-421'!$A$6:$B$20</definedName>
    <definedName name="TABLE_INFO" localSheetId="57">'x-501'!$A$6:$B$20</definedName>
    <definedName name="TABLE_INFO" localSheetId="58">'x-502'!$A$6:$B$20</definedName>
    <definedName name="TABLE_INFO" localSheetId="59">'x-503'!$A$6:$B$20</definedName>
    <definedName name="TABLE_INFO" localSheetId="60">'x-504'!$A$6:$B$20</definedName>
    <definedName name="TABLE_INFO" localSheetId="61">'x-601'!$A$6:$B$20</definedName>
    <definedName name="TABLE_INFO" localSheetId="62">'x-602'!$A$6:$B$20</definedName>
    <definedName name="TABLE_INFO" localSheetId="63">'x-603'!$A$6:$B$20</definedName>
    <definedName name="TABLE_INFO" localSheetId="64">'x-604'!$A$6:$B$20</definedName>
    <definedName name="TABLE_INFO" localSheetId="65">'x-605'!$A$6:$B$20</definedName>
    <definedName name="TABLE_INFO" localSheetId="66">'x-606'!$A$6:$B$20</definedName>
    <definedName name="TABLE_INFO" localSheetId="67">'x-607'!$A$6:$B$20</definedName>
    <definedName name="TABLE_INFO" localSheetId="68">'x-608'!$A$6:$B$20</definedName>
    <definedName name="TABLE_INFO" localSheetId="69">'x-609'!$A$6:$B$20</definedName>
    <definedName name="TABLE_INFO" localSheetId="70">'x-610'!$A$6:$B$20</definedName>
    <definedName name="TABLE_INFO" localSheetId="71">'x-611'!$A$6:$B$20</definedName>
    <definedName name="TABLE_INFO" localSheetId="72">'x-612'!$A$6:$B$20</definedName>
    <definedName name="TABLE_INFO" localSheetId="73">'x-613'!$A$6:$B$20</definedName>
    <definedName name="TABLE_INFO" localSheetId="74">'x-614'!$A$6:$B$20</definedName>
    <definedName name="TABLE_INFO" localSheetId="75">'x-615'!$A$6:$B$20</definedName>
    <definedName name="TABLE_INFO" localSheetId="76">'x-616'!$A$6:$B$20</definedName>
    <definedName name="TABLE_INFO" localSheetId="77">'x-617'!$A$6:$B$20</definedName>
    <definedName name="TABLE_INFO" localSheetId="78">'x-701'!$A$6:$B$20</definedName>
    <definedName name="TABLE_INFO" localSheetId="79">'x-702'!$A$6:$B$20</definedName>
    <definedName name="TABLE_INFO" localSheetId="80">'x-703'!$A$6:$B$20</definedName>
    <definedName name="TABLE_INFO" localSheetId="81">'x-704'!$A$6:$B$20</definedName>
    <definedName name="TABLE_INFO" localSheetId="82">'x-705'!$A$6:$B$20</definedName>
    <definedName name="TABLE_INFO" localSheetId="83">'x-706'!$A$6:$B$20</definedName>
    <definedName name="TABLE_INFO" localSheetId="84">'x-707'!$A$6:$B$20</definedName>
    <definedName name="TABLE_INFO" localSheetId="85">'x-708'!$A$6:$B$20</definedName>
    <definedName name="TABLE_INFO" localSheetId="86">'x-709'!$A$6:$B$20</definedName>
    <definedName name="TABLE_INFO" localSheetId="87">'x-710'!$A$6:$B$20</definedName>
    <definedName name="TABLE_INFO" localSheetId="88">'x-711'!$A$6:$B$20</definedName>
    <definedName name="TABLE_INFO" localSheetId="89">'x-712'!$A$6:$B$20</definedName>
    <definedName name="TABLE_INFO" localSheetId="90">'x-713'!$A$6:$B$20</definedName>
    <definedName name="TABLE_INFO" localSheetId="91">'x-714'!$A$6:$B$20</definedName>
    <definedName name="TABLE_INFO" localSheetId="92">'x-715'!$A$6:$B$20</definedName>
    <definedName name="TABLE_INFO" localSheetId="93">'x-716'!$A$6:$B$20</definedName>
    <definedName name="TABLE_INFO" localSheetId="94">'x-717'!$A$6:$B$20</definedName>
    <definedName name="TABLE_INFO" localSheetId="95">'x-718'!$A$6:$B$20</definedName>
    <definedName name="TABLE_INFO" localSheetId="96">'x-719'!$A$6:$B$20</definedName>
    <definedName name="TABLE_INFO" localSheetId="97">'x-720'!$A$6:$B$20</definedName>
    <definedName name="TABLE_INFO" localSheetId="98">'x-721'!$A$6:$B$20</definedName>
    <definedName name="TABLE_INFO" localSheetId="99">'x-725'!$A$6:$B$20</definedName>
    <definedName name="TABLE_INFO" localSheetId="100">'x-726'!$A$6:$B$20</definedName>
    <definedName name="TABLE_INFO" localSheetId="101">'x-727'!$A$6:$B$20</definedName>
    <definedName name="TABLE_INFO" localSheetId="102">'x-728'!$A$6:$B$20</definedName>
    <definedName name="TABLE_INFO" localSheetId="103">'x-729'!$A$6:$B$20</definedName>
    <definedName name="TABLE_INFO" localSheetId="104">'x-730'!$A$6:$B$20</definedName>
    <definedName name="TABLE_INFO" localSheetId="105">'x-731'!$A$6:$B$20</definedName>
    <definedName name="TABLE_INFO" localSheetId="106">'x-732'!$A$6:$B$20</definedName>
    <definedName name="TABLE_INFO" localSheetId="107">'x-733'!$A$6:$B$20</definedName>
    <definedName name="TABLE_INFO" localSheetId="108">'x-734'!$A$6:$B$20</definedName>
    <definedName name="TABLE_INFO" localSheetId="109">'x-735'!$A$6:$B$20</definedName>
    <definedName name="TABLE_INFO" localSheetId="110">'x-736'!$A$6:$B$20</definedName>
    <definedName name="TABLE_INFO" localSheetId="111">'x-801'!$A$6:$B$20</definedName>
    <definedName name="TABLE_INFO" localSheetId="112">'x-802'!$A$6:$B$20</definedName>
    <definedName name="TABLE_INFO" localSheetId="113">'x-803'!$A$6:$B$20</definedName>
    <definedName name="TABLE_INFO" localSheetId="114">'x-804'!$A$6:$B$20</definedName>
    <definedName name="TABLE_INFO" localSheetId="115">'x-805'!$A$6:$B$20</definedName>
    <definedName name="TABLE_INFO" localSheetId="116">'x-806'!$A$6:$B$20</definedName>
    <definedName name="TABLE_INFO" localSheetId="117">'x-807'!$A$6:$B$20</definedName>
    <definedName name="TABLE_INFO" localSheetId="118">'x-808'!$A$6:$B$20</definedName>
    <definedName name="TABLE_INFO" localSheetId="119">'x-810'!$A$6:$B$20</definedName>
    <definedName name="TABLE_INFO" localSheetId="120">'x-811'!$A$6:$B$20</definedName>
    <definedName name="TABLE_INFO" localSheetId="121">'x-812'!$A$6:$B$20</definedName>
    <definedName name="TABLE_INFO" localSheetId="122">'x-813'!$A$6:$B$20</definedName>
    <definedName name="TABLE_INFO" localSheetId="123">'x-814'!$A$6:$B$20</definedName>
    <definedName name="TABLE_INFO">'x-Series Number'!$A$6:$B$20</definedName>
    <definedName name="TABLE_INFO_1" localSheetId="7">'Club 2023 Table 2'!$A$6:$D$20</definedName>
    <definedName name="TABLE_INFO_1" localSheetId="8">'Club 2023 Table 3'!$A$6:$D$20</definedName>
    <definedName name="TABLE_INFO_1" localSheetId="9">'Club 2023 Table 4'!$A$6:$D$20</definedName>
    <definedName name="TABLE_INFO_1" localSheetId="10">'Club 2023 Table 5'!$A$6:$D$20</definedName>
    <definedName name="TABLE_INFO_1" localSheetId="11">'Club 2023 Table 6'!$A$6:$D$20</definedName>
    <definedName name="TABLE_INFO_1" localSheetId="12">'x-201'!$A$6:$E$20</definedName>
    <definedName name="TABLE_INFO_1" localSheetId="13">'x-202'!$A$6:$E$20</definedName>
    <definedName name="TABLE_INFO_1" localSheetId="14">'x-203'!$A$6:$E$20</definedName>
    <definedName name="TABLE_INFO_1" localSheetId="15">'x-204'!$A$6:$E$20</definedName>
    <definedName name="TABLE_INFO_1" localSheetId="16">'x-205'!$A$6:$E$20</definedName>
    <definedName name="TABLE_INFO_1" localSheetId="17">'x-207'!$A$6:$I$20</definedName>
    <definedName name="TABLE_INFO_1" localSheetId="18">'x-208'!$A$6:$I$20</definedName>
    <definedName name="TABLE_INFO_1" localSheetId="19">'x-209'!$A$6:$E$20</definedName>
    <definedName name="TABLE_INFO_1" localSheetId="20">'x-211'!$A$6:$G$20</definedName>
    <definedName name="TABLE_INFO_1" localSheetId="21">'x-212'!$A$6:$G$20</definedName>
    <definedName name="TABLE_INFO_1" localSheetId="22">'x-213'!$A$6:$B$20</definedName>
    <definedName name="TABLE_INFO_1" localSheetId="23">'x-214'!$A$6:$B$20</definedName>
    <definedName name="TABLE_INFO_1" localSheetId="24">'x-215'!$A$6:$E$20</definedName>
    <definedName name="TABLE_INFO_1" localSheetId="25">'x-216'!$A$6:$E$20</definedName>
    <definedName name="TABLE_INFO_1" localSheetId="26">'x-217'!$A$6:$E$20</definedName>
    <definedName name="TABLE_INFO_1" localSheetId="27">'x-218'!$A$6:$E$20</definedName>
    <definedName name="TABLE_INFO_1" localSheetId="28">'x-223'!$A$6:$B$20</definedName>
    <definedName name="TABLE_INFO_1" localSheetId="29">'x-301'!$A$6:$I$20</definedName>
    <definedName name="TABLE_INFO_1" localSheetId="30">'x-302'!$A$6:$I$20</definedName>
    <definedName name="TABLE_INFO_1" localSheetId="31">'x-303'!$A$6:$K$20</definedName>
    <definedName name="TABLE_INFO_1" localSheetId="32">'x-304'!$A$6:$K$20</definedName>
    <definedName name="TABLE_INFO_1" localSheetId="33">'x-305'!$A$6:$E$20</definedName>
    <definedName name="TABLE_INFO_1" localSheetId="34">'x-306'!$A$6:$E$20</definedName>
    <definedName name="TABLE_INFO_1" localSheetId="35">'x-307'!$A$6:$C$20</definedName>
    <definedName name="TABLE_INFO_1" localSheetId="36">'x-401'!$A$6:$G$20</definedName>
    <definedName name="TABLE_INFO_1" localSheetId="37">'x-402'!$A$6:$M$20</definedName>
    <definedName name="TABLE_INFO_1" localSheetId="38">'x-403'!$A$6:$N$20</definedName>
    <definedName name="TABLE_INFO_1" localSheetId="39">'x-404'!$A$6:$O$20</definedName>
    <definedName name="TABLE_INFO_1" localSheetId="40">'x-405'!$A$6:$P$20</definedName>
    <definedName name="TABLE_INFO_1" localSheetId="41">'x-406'!$A$6:$L$20</definedName>
    <definedName name="TABLE_INFO_1" localSheetId="42">'x-407'!$A$6:$L$20</definedName>
    <definedName name="TABLE_INFO_1" localSheetId="43">'x-408'!$A$6:$G$20</definedName>
    <definedName name="TABLE_INFO_1" localSheetId="44">'x-409'!$A$6:$G$20</definedName>
    <definedName name="TABLE_INFO_1" localSheetId="45">'x-410'!$A$6:$Q$20</definedName>
    <definedName name="TABLE_INFO_1" localSheetId="46">'x-411'!$A$6:$Q$20</definedName>
    <definedName name="TABLE_INFO_1" localSheetId="47">'x-412'!$A$6:$G$20</definedName>
    <definedName name="TABLE_INFO_1" localSheetId="48">'x-413'!$A$6:$G$20</definedName>
    <definedName name="TABLE_INFO_1" localSheetId="49">'x-414'!$A$6:$B$20</definedName>
    <definedName name="TABLE_INFO_1" localSheetId="50">'x-415'!$A$6:$V$20</definedName>
    <definedName name="TABLE_INFO_1" localSheetId="51">'x-416'!$A$6:$V$20</definedName>
    <definedName name="TABLE_INFO_1" localSheetId="52">'x-417'!$A$6:$B$20</definedName>
    <definedName name="TABLE_INFO_1" localSheetId="53">'x-418'!$A$6:$B$20</definedName>
    <definedName name="TABLE_INFO_1" localSheetId="54">'x-419'!$A$6:$V$20</definedName>
    <definedName name="TABLE_INFO_1" localSheetId="55">'x-420'!$A$6:$V$20</definedName>
    <definedName name="TABLE_INFO_1" localSheetId="56">'x-421'!$A$6:$B$20</definedName>
    <definedName name="TABLE_INFO_1" localSheetId="57">'x-501'!$A$6:$D$20</definedName>
    <definedName name="TABLE_INFO_1" localSheetId="58">'x-502'!$A$6:$D$20</definedName>
    <definedName name="TABLE_INFO_1" localSheetId="59">'x-503'!$A$6:$D$20</definedName>
    <definedName name="TABLE_INFO_1" localSheetId="60">'x-504'!$A$6:$E$20</definedName>
    <definedName name="TABLE_INFO_1" localSheetId="61">'x-601'!$A$6:$I$20</definedName>
    <definedName name="TABLE_INFO_1" localSheetId="62">'x-602'!$A$6:$C$20</definedName>
    <definedName name="TABLE_INFO_1" localSheetId="63">'x-603'!$A$6:$C$20</definedName>
    <definedName name="TABLE_INFO_1" localSheetId="64">'x-604'!$A$6:$I$20</definedName>
    <definedName name="TABLE_INFO_1" localSheetId="65">'x-605'!$A$6:$C$20</definedName>
    <definedName name="TABLE_INFO_1" localSheetId="66">'x-606'!$A$6:$E$20</definedName>
    <definedName name="TABLE_INFO_1" localSheetId="67">'x-607'!$A$6:$C$20</definedName>
    <definedName name="TABLE_INFO_1" localSheetId="68">'x-608'!$A$6:$C$20</definedName>
    <definedName name="TABLE_INFO_1" localSheetId="69">'x-609'!$A$6:$C$20</definedName>
    <definedName name="TABLE_INFO_1" localSheetId="70">'x-610'!$A$6:$F$20</definedName>
    <definedName name="TABLE_INFO_1" localSheetId="71">'x-611'!$A$6:$B$20</definedName>
    <definedName name="TABLE_INFO_1" localSheetId="72">'x-612'!$A$6:$C$20</definedName>
    <definedName name="TABLE_INFO_1" localSheetId="73">'x-613'!$A$6:$C$20</definedName>
    <definedName name="TABLE_INFO_1" localSheetId="74">'x-614'!$A$6:$C$20</definedName>
    <definedName name="TABLE_INFO_1" localSheetId="75">'x-615'!$A$6:$C$20</definedName>
    <definedName name="TABLE_INFO_1" localSheetId="76">'x-616'!$A$6:$B$20</definedName>
    <definedName name="TABLE_INFO_1" localSheetId="77">'x-617'!$A$6:$B$20</definedName>
    <definedName name="TABLE_INFO_1" localSheetId="78">'x-701'!$A$6:$G$20</definedName>
    <definedName name="TABLE_INFO_1" localSheetId="79">'x-702'!$A$6:$L$20</definedName>
    <definedName name="TABLE_INFO_1" localSheetId="80">'x-703'!$A$6:$M$20</definedName>
    <definedName name="TABLE_INFO_1" localSheetId="81">'x-704'!$A$6:$N$20</definedName>
    <definedName name="TABLE_INFO_1" localSheetId="82">'x-705'!$A$6:$O$20</definedName>
    <definedName name="TABLE_INFO_1" localSheetId="83">'x-706'!$A$6:$L$20</definedName>
    <definedName name="TABLE_INFO_1" localSheetId="84">'x-707'!$A$6:$Q$20</definedName>
    <definedName name="TABLE_INFO_1" localSheetId="85">'x-708'!$A$6:$L$20</definedName>
    <definedName name="TABLE_INFO_1" localSheetId="86">'x-709'!$A$6:$G$20</definedName>
    <definedName name="TABLE_INFO_1" localSheetId="87">'x-710'!$A$6:$G$20</definedName>
    <definedName name="TABLE_INFO_1" localSheetId="88">'x-711'!$A$6:$G$20</definedName>
    <definedName name="TABLE_INFO_1" localSheetId="89">'x-712'!$A$6:$L$20</definedName>
    <definedName name="TABLE_INFO_1" localSheetId="90">'x-713'!$A$6:$Q$20</definedName>
    <definedName name="TABLE_INFO_1" localSheetId="91">'x-714'!$A$6:$D$20</definedName>
    <definedName name="TABLE_INFO_1" localSheetId="92">'x-715'!$A$6:$D$20</definedName>
    <definedName name="TABLE_INFO_1" localSheetId="93">'x-716'!$A$6:$D$20</definedName>
    <definedName name="TABLE_INFO_1" localSheetId="94">'x-717'!$A$6:$D$20</definedName>
    <definedName name="TABLE_INFO_1" localSheetId="95">'x-718'!$A$6:$D$20</definedName>
    <definedName name="TABLE_INFO_1" localSheetId="96">'x-719'!$A$6:$D$20</definedName>
    <definedName name="TABLE_INFO_1" localSheetId="97">'x-720'!$A$6:$D$20</definedName>
    <definedName name="TABLE_INFO_1" localSheetId="98">'x-721'!$A$6:$D$20</definedName>
    <definedName name="TABLE_INFO_1" localSheetId="99">'x-725'!$A$6:$B$20</definedName>
    <definedName name="TABLE_INFO_1" localSheetId="100">'x-726'!$A$6:$B$20</definedName>
    <definedName name="TABLE_INFO_1" localSheetId="101">'x-727'!$A$6:$D$20</definedName>
    <definedName name="TABLE_INFO_1" localSheetId="102">'x-728'!$A$6:$B$20</definedName>
    <definedName name="TABLE_INFO_1" localSheetId="103">'x-729'!$A$6:$B$20</definedName>
    <definedName name="TABLE_INFO_1" localSheetId="104">'x-730'!$A$6:$M$20</definedName>
    <definedName name="TABLE_INFO_1" localSheetId="105">'x-731'!$A$6:$M$20</definedName>
    <definedName name="TABLE_INFO_1" localSheetId="106">'x-732'!$A$6:$M$20</definedName>
    <definedName name="TABLE_INFO_1" localSheetId="107">'x-733'!$A$6:$L$20</definedName>
    <definedName name="TABLE_INFO_1" localSheetId="108">'x-734'!$A$6:$B$20</definedName>
    <definedName name="TABLE_INFO_1" localSheetId="109">'x-735'!$A$6:$M$20</definedName>
    <definedName name="TABLE_INFO_1" localSheetId="110">'x-736'!$A$6:$B$20</definedName>
    <definedName name="TABLE_INFO_1" localSheetId="111">'x-801'!$A$6:$B$20</definedName>
    <definedName name="TABLE_INFO_1" localSheetId="112">'x-802'!$A$6:$B$20</definedName>
    <definedName name="TABLE_INFO_1" localSheetId="113">'x-803'!$A$6:$B$20</definedName>
    <definedName name="TABLE_INFO_1" localSheetId="114">'x-804'!$A$6:$B$20</definedName>
    <definedName name="TABLE_INFO_1" localSheetId="115">'x-805'!$A$6:$B$20</definedName>
    <definedName name="TABLE_INFO_1" localSheetId="116">'x-806'!$A$6:$B$20</definedName>
    <definedName name="TABLE_INFO_1" localSheetId="117">'x-807'!$A$6:$B$20</definedName>
    <definedName name="TABLE_INFO_1" localSheetId="118">'x-808'!$A$6:$B$20</definedName>
    <definedName name="TABLE_INFO_1" localSheetId="119">'x-810'!$A$6:$E$20</definedName>
    <definedName name="TABLE_INFO_1" localSheetId="120">'x-811'!$A$6:$B$20</definedName>
    <definedName name="TABLE_INFO_1" localSheetId="121">'x-812'!$A$6:$B$20</definedName>
    <definedName name="TABLE_INFO_1" localSheetId="122">'x-813'!$A$6:$B$20</definedName>
    <definedName name="TABLE_INFO_1" localSheetId="123">'x-814'!$A$6:$B$20</definedName>
    <definedName name="TABLE_INFO_2" localSheetId="33">'x-305'!$H$6:$L$20</definedName>
    <definedName name="TABLE_INFO_2" localSheetId="44">'x-409'!$J$6:$P$20</definedName>
    <definedName name="TABLE_INFO_2" localSheetId="48">'x-413'!$J$6:$P$20</definedName>
    <definedName name="TABLE_INFO_2" localSheetId="66">'x-606'!$J$6:$L$20</definedName>
    <definedName name="TABLE_INFO_2" localSheetId="67">'x-607'!$F$6:$H$20</definedName>
    <definedName name="TABLE_INFO_2" localSheetId="70">'x-610'!$D$6:$I$20</definedName>
    <definedName name="TABLE_INFO_2" localSheetId="104">'x-730'!$P$6:$AB$20</definedName>
    <definedName name="TABLE_INFO_2" localSheetId="105">'x-731'!$P$6:$AB$20</definedName>
    <definedName name="TABLE_INFO_2" localSheetId="106">'x-732'!$P$6:$Q$20</definedName>
    <definedName name="TABLE_INFO_2" localSheetId="107">'x-733'!$O$6:$AA$20</definedName>
    <definedName name="TABLE_INFO_3" localSheetId="70">'x-610'!$K$6:$M$20</definedName>
    <definedName name="TABLE_INFO_3" localSheetId="104">'x-730'!$AE$6:$AQ$20</definedName>
    <definedName name="TABLE_INFO_3" localSheetId="105">'x-731'!$AE$6:$AF$20</definedName>
    <definedName name="TABLE_INFO_3" localSheetId="107">'x-733'!$AD$6:$AP$20</definedName>
    <definedName name="TABLE_INFO_4" localSheetId="70">'x-610'!$P$6:$R$20</definedName>
    <definedName name="TABLE_INFO_4" localSheetId="104">'x-730'!$AT$6:$AU$20</definedName>
    <definedName name="TABLE_REFERENCE" localSheetId="7">'Club 2023 Table 2'!$B$15</definedName>
    <definedName name="TABLE_REFERENCE" localSheetId="8">'Club 2023 Table 3'!$B$15</definedName>
    <definedName name="TABLE_REFERENCE" localSheetId="9">'Club 2023 Table 4'!$B$15</definedName>
    <definedName name="TABLE_REFERENCE" localSheetId="10">'Club 2023 Table 5'!$B$15</definedName>
    <definedName name="TABLE_REFERENCE" localSheetId="11">'Club 2023 Table 6'!$B$15</definedName>
    <definedName name="TABLE_REFERENCE" localSheetId="12">'x-201'!$B$15</definedName>
    <definedName name="TABLE_REFERENCE" localSheetId="13">'x-202'!$B$15</definedName>
    <definedName name="TABLE_REFERENCE" localSheetId="14">'x-203'!$B$15</definedName>
    <definedName name="TABLE_REFERENCE" localSheetId="15">'x-204'!$B$15</definedName>
    <definedName name="TABLE_REFERENCE" localSheetId="16">'x-205'!$B$15</definedName>
    <definedName name="TABLE_REFERENCE" localSheetId="17">'x-207'!$B$15</definedName>
    <definedName name="TABLE_REFERENCE" localSheetId="18">'x-208'!$B$15</definedName>
    <definedName name="TABLE_REFERENCE" localSheetId="19">'x-209'!$B$15</definedName>
    <definedName name="TABLE_REFERENCE" localSheetId="20">'x-211'!$B$15</definedName>
    <definedName name="TABLE_REFERENCE" localSheetId="21">'x-212'!$B$15</definedName>
    <definedName name="TABLE_REFERENCE" localSheetId="22">'x-213'!$B$15</definedName>
    <definedName name="TABLE_REFERENCE" localSheetId="23">'x-214'!$B$15</definedName>
    <definedName name="TABLE_REFERENCE" localSheetId="24">'x-215'!$B$15</definedName>
    <definedName name="TABLE_REFERENCE" localSheetId="25">'x-216'!$B$15</definedName>
    <definedName name="TABLE_REFERENCE" localSheetId="26">'x-217'!$B$15</definedName>
    <definedName name="TABLE_REFERENCE" localSheetId="27">'x-218'!$B$15</definedName>
    <definedName name="TABLE_REFERENCE" localSheetId="28">'x-223'!$B$15</definedName>
    <definedName name="TABLE_REFERENCE" localSheetId="29">'x-301'!$B$15</definedName>
    <definedName name="TABLE_REFERENCE" localSheetId="30">'x-302'!$B$15</definedName>
    <definedName name="TABLE_REFERENCE" localSheetId="31">'x-303'!$B$15</definedName>
    <definedName name="TABLE_REFERENCE" localSheetId="32">'x-304'!$B$15</definedName>
    <definedName name="TABLE_REFERENCE" localSheetId="33">'x-305'!$B$15</definedName>
    <definedName name="TABLE_REFERENCE" localSheetId="34">'x-306'!$B$15</definedName>
    <definedName name="TABLE_REFERENCE" localSheetId="35">'x-307'!$B$15</definedName>
    <definedName name="TABLE_REFERENCE" localSheetId="36">'x-401'!$B$15</definedName>
    <definedName name="TABLE_REFERENCE" localSheetId="37">'x-402'!$B$15</definedName>
    <definedName name="TABLE_REFERENCE" localSheetId="38">'x-403'!$B$15</definedName>
    <definedName name="TABLE_REFERENCE" localSheetId="39">'x-404'!$B$15</definedName>
    <definedName name="TABLE_REFERENCE" localSheetId="40">'x-405'!$B$15</definedName>
    <definedName name="TABLE_REFERENCE" localSheetId="41">'x-406'!$B$15</definedName>
    <definedName name="TABLE_REFERENCE" localSheetId="42">'x-407'!$B$15</definedName>
    <definedName name="TABLE_REFERENCE" localSheetId="43">'x-408'!$B$15</definedName>
    <definedName name="TABLE_REFERENCE" localSheetId="44">'x-409'!$B$15</definedName>
    <definedName name="TABLE_REFERENCE" localSheetId="45">'x-410'!$B$15</definedName>
    <definedName name="TABLE_REFERENCE" localSheetId="46">'x-411'!$B$16</definedName>
    <definedName name="TABLE_REFERENCE" localSheetId="47">'x-412'!$B$15</definedName>
    <definedName name="TABLE_REFERENCE" localSheetId="48">'x-413'!$B$15</definedName>
    <definedName name="TABLE_REFERENCE" localSheetId="49">'x-414'!$B$15</definedName>
    <definedName name="TABLE_REFERENCE" localSheetId="50">'x-415'!$B$15</definedName>
    <definedName name="TABLE_REFERENCE" localSheetId="51">'x-416'!$B$15</definedName>
    <definedName name="TABLE_REFERENCE" localSheetId="52">'x-417'!$B$15</definedName>
    <definedName name="TABLE_REFERENCE" localSheetId="53">'x-418'!$B$15</definedName>
    <definedName name="TABLE_REFERENCE" localSheetId="54">'x-419'!$B$15</definedName>
    <definedName name="TABLE_REFERENCE" localSheetId="55">'x-420'!$B$15</definedName>
    <definedName name="TABLE_REFERENCE" localSheetId="56">'x-421'!$B$15</definedName>
    <definedName name="TABLE_REFERENCE" localSheetId="57">'x-501'!$B$15</definedName>
    <definedName name="TABLE_REFERENCE" localSheetId="58">'x-502'!$B$15</definedName>
    <definedName name="TABLE_REFERENCE" localSheetId="59">'x-503'!$B$15</definedName>
    <definedName name="TABLE_REFERENCE" localSheetId="60">'x-504'!$B$15</definedName>
    <definedName name="TABLE_REFERENCE" localSheetId="61">'x-601'!$B$15</definedName>
    <definedName name="TABLE_REFERENCE" localSheetId="62">'x-602'!$B$15</definedName>
    <definedName name="TABLE_REFERENCE" localSheetId="63">'x-603'!$B$15</definedName>
    <definedName name="TABLE_REFERENCE" localSheetId="64">'x-604'!$B$15</definedName>
    <definedName name="TABLE_REFERENCE" localSheetId="65">'x-605'!$B$15</definedName>
    <definedName name="TABLE_REFERENCE" localSheetId="66">'x-606'!$B$15</definedName>
    <definedName name="TABLE_REFERENCE" localSheetId="67">'x-607'!$B$15</definedName>
    <definedName name="TABLE_REFERENCE" localSheetId="68">'x-608'!$B$15</definedName>
    <definedName name="TABLE_REFERENCE" localSheetId="69">'x-609'!$B$15</definedName>
    <definedName name="TABLE_REFERENCE" localSheetId="70">'x-610'!$B$15</definedName>
    <definedName name="TABLE_REFERENCE" localSheetId="71">'x-611'!$B$15</definedName>
    <definedName name="TABLE_REFERENCE" localSheetId="72">'x-612'!$B$15</definedName>
    <definedName name="TABLE_REFERENCE" localSheetId="73">'x-613'!$B$15</definedName>
    <definedName name="TABLE_REFERENCE" localSheetId="74">'x-614'!$B$15</definedName>
    <definedName name="TABLE_REFERENCE" localSheetId="75">'x-615'!$B$15</definedName>
    <definedName name="TABLE_REFERENCE" localSheetId="76">'x-616'!$B$15</definedName>
    <definedName name="TABLE_REFERENCE" localSheetId="77">'x-617'!$B$15</definedName>
    <definedName name="TABLE_REFERENCE" localSheetId="78">'x-701'!$B$15</definedName>
    <definedName name="TABLE_REFERENCE" localSheetId="79">'x-702'!$B$15</definedName>
    <definedName name="TABLE_REFERENCE" localSheetId="80">'x-703'!$B$15</definedName>
    <definedName name="TABLE_REFERENCE" localSheetId="81">'x-704'!$B$15</definedName>
    <definedName name="TABLE_REFERENCE" localSheetId="82">'x-705'!$B$15</definedName>
    <definedName name="TABLE_REFERENCE" localSheetId="83">'x-706'!$B$15</definedName>
    <definedName name="TABLE_REFERENCE" localSheetId="84">'x-707'!$B$15</definedName>
    <definedName name="TABLE_REFERENCE" localSheetId="85">'x-708'!$B$15</definedName>
    <definedName name="TABLE_REFERENCE" localSheetId="86">'x-709'!$B$15</definedName>
    <definedName name="TABLE_REFERENCE" localSheetId="87">'x-710'!$B$15</definedName>
    <definedName name="TABLE_REFERENCE" localSheetId="88">'x-711'!$B$15</definedName>
    <definedName name="TABLE_REFERENCE" localSheetId="89">'x-712'!$B$15</definedName>
    <definedName name="TABLE_REFERENCE" localSheetId="90">'x-713'!$B$15</definedName>
    <definedName name="TABLE_REFERENCE" localSheetId="91">'x-714'!$B$15</definedName>
    <definedName name="TABLE_REFERENCE" localSheetId="92">'x-715'!$B$15</definedName>
    <definedName name="TABLE_REFERENCE" localSheetId="93">'x-716'!$B$15</definedName>
    <definedName name="TABLE_REFERENCE" localSheetId="94">'x-717'!$B$15</definedName>
    <definedName name="TABLE_REFERENCE" localSheetId="95">'x-718'!$B$15</definedName>
    <definedName name="TABLE_REFERENCE" localSheetId="96">'x-719'!$B$15</definedName>
    <definedName name="TABLE_REFERENCE" localSheetId="97">'x-720'!$B$15</definedName>
    <definedName name="TABLE_REFERENCE" localSheetId="98">'x-721'!$B$15</definedName>
    <definedName name="TABLE_REFERENCE" localSheetId="99">'x-725'!$B$15</definedName>
    <definedName name="TABLE_REFERENCE" localSheetId="100">'x-726'!$B$15</definedName>
    <definedName name="TABLE_REFERENCE" localSheetId="101">'x-727'!$B$15</definedName>
    <definedName name="TABLE_REFERENCE" localSheetId="102">'x-728'!$B$15</definedName>
    <definedName name="TABLE_REFERENCE" localSheetId="103">'x-729'!$B$15</definedName>
    <definedName name="TABLE_REFERENCE" localSheetId="104">'x-730'!$B$15</definedName>
    <definedName name="TABLE_REFERENCE" localSheetId="105">'x-731'!$B$15</definedName>
    <definedName name="TABLE_REFERENCE" localSheetId="106">'x-732'!$B$15</definedName>
    <definedName name="TABLE_REFERENCE" localSheetId="107">'x-733'!$B$15</definedName>
    <definedName name="TABLE_REFERENCE" localSheetId="108">'x-734'!$B$15</definedName>
    <definedName name="TABLE_REFERENCE" localSheetId="109">'x-735'!$B$15</definedName>
    <definedName name="TABLE_REFERENCE" localSheetId="110">'x-736'!$B$15</definedName>
    <definedName name="TABLE_REFERENCE" localSheetId="111">'x-801'!$B$15</definedName>
    <definedName name="TABLE_REFERENCE" localSheetId="112">'x-802'!$B$15</definedName>
    <definedName name="TABLE_REFERENCE" localSheetId="113">'x-803'!$B$15</definedName>
    <definedName name="TABLE_REFERENCE" localSheetId="114">'x-804'!$B$15</definedName>
    <definedName name="TABLE_REFERENCE" localSheetId="115">'x-805'!$B$15</definedName>
    <definedName name="TABLE_REFERENCE" localSheetId="116">'x-806'!$B$15</definedName>
    <definedName name="TABLE_REFERENCE" localSheetId="117">'x-807'!$B$15</definedName>
    <definedName name="TABLE_REFERENCE" localSheetId="118">'x-808'!$B$15</definedName>
    <definedName name="TABLE_REFERENCE" localSheetId="119">'x-810'!$B$15</definedName>
    <definedName name="TABLE_REFERENCE" localSheetId="120">'x-811'!$B$15</definedName>
    <definedName name="TABLE_REFERENCE" localSheetId="121">'x-812'!$B$15</definedName>
    <definedName name="TABLE_REFERENCE" localSheetId="122">'x-813'!$B$15</definedName>
    <definedName name="TABLE_REFERENCE" localSheetId="123">'x-814'!$B$15</definedName>
    <definedName name="TABLE_REFERENCE">'x-Series Number'!$B$15</definedName>
    <definedName name="TABLE_REFERENCE_1" localSheetId="7">'Club 2023 Table 2'!$B$15</definedName>
    <definedName name="TABLE_REFERENCE_1" localSheetId="8">'Club 2023 Table 3'!$B$15</definedName>
    <definedName name="TABLE_REFERENCE_1" localSheetId="9">'Club 2023 Table 4'!$B$15</definedName>
    <definedName name="TABLE_REFERENCE_1" localSheetId="10">'Club 2023 Table 5'!$B$15</definedName>
    <definedName name="TABLE_REFERENCE_1" localSheetId="11">'Club 2023 Table 6'!$B$15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'x-207'!$B$15</definedName>
    <definedName name="TABLE_REFERENCE_1" localSheetId="18">'x-208'!$B$15</definedName>
    <definedName name="TABLE_REFERENCE_1" localSheetId="19">'x-209'!$B$15</definedName>
    <definedName name="TABLE_REFERENCE_1" localSheetId="20">'x-211'!$B$15</definedName>
    <definedName name="TABLE_REFERENCE_1" localSheetId="21">'x-212'!$B$15</definedName>
    <definedName name="TABLE_REFERENCE_1" localSheetId="22">'x-213'!$B$15</definedName>
    <definedName name="TABLE_REFERENCE_1" localSheetId="23">'x-214'!$B$15</definedName>
    <definedName name="TABLE_REFERENCE_1" localSheetId="24">'x-215'!$B$15</definedName>
    <definedName name="TABLE_REFERENCE_1" localSheetId="25">'x-216'!$B$15</definedName>
    <definedName name="TABLE_REFERENCE_1" localSheetId="26">'x-217'!$B$15</definedName>
    <definedName name="TABLE_REFERENCE_1" localSheetId="27">'x-218'!$B$15</definedName>
    <definedName name="TABLE_REFERENCE_1" localSheetId="28">'x-223'!$B$15</definedName>
    <definedName name="TABLE_REFERENCE_1" localSheetId="29">'x-301'!$B$15</definedName>
    <definedName name="TABLE_REFERENCE_1" localSheetId="30">'x-302'!$B$15</definedName>
    <definedName name="TABLE_REFERENCE_1" localSheetId="31">'x-303'!$B$15</definedName>
    <definedName name="TABLE_REFERENCE_1" localSheetId="32">'x-304'!$B$15</definedName>
    <definedName name="TABLE_REFERENCE_1" localSheetId="33">'x-305'!$B$15</definedName>
    <definedName name="TABLE_REFERENCE_1" localSheetId="34">'x-306'!$B$15</definedName>
    <definedName name="TABLE_REFERENCE_1" localSheetId="35">'x-307'!$B$15</definedName>
    <definedName name="TABLE_REFERENCE_1" localSheetId="36">'x-401'!$B$15</definedName>
    <definedName name="TABLE_REFERENCE_1" localSheetId="37">'x-402'!$B$15</definedName>
    <definedName name="TABLE_REFERENCE_1" localSheetId="38">'x-403'!$B$15</definedName>
    <definedName name="TABLE_REFERENCE_1" localSheetId="39">'x-404'!$B$15</definedName>
    <definedName name="TABLE_REFERENCE_1" localSheetId="40">'x-405'!$B$15</definedName>
    <definedName name="TABLE_REFERENCE_1" localSheetId="41">'x-406'!$B$15</definedName>
    <definedName name="TABLE_REFERENCE_1" localSheetId="42">'x-407'!$B$15</definedName>
    <definedName name="TABLE_REFERENCE_1" localSheetId="43">'x-408'!$B$15</definedName>
    <definedName name="TABLE_REFERENCE_1" localSheetId="44">'x-409'!$B$15</definedName>
    <definedName name="TABLE_REFERENCE_1" localSheetId="45">'x-410'!$B$15</definedName>
    <definedName name="TABLE_REFERENCE_1" localSheetId="46">'x-411'!$B$16</definedName>
    <definedName name="TABLE_REFERENCE_1" localSheetId="47">'x-412'!$B$15</definedName>
    <definedName name="TABLE_REFERENCE_1" localSheetId="48">'x-413'!$B$15</definedName>
    <definedName name="TABLE_REFERENCE_1" localSheetId="49">'x-414'!$B$15</definedName>
    <definedName name="TABLE_REFERENCE_1" localSheetId="50">'x-415'!$B$15</definedName>
    <definedName name="TABLE_REFERENCE_1" localSheetId="51">'x-416'!$B$15</definedName>
    <definedName name="TABLE_REFERENCE_1" localSheetId="52">'x-417'!$B$15</definedName>
    <definedName name="TABLE_REFERENCE_1" localSheetId="53">'x-418'!$B$15</definedName>
    <definedName name="TABLE_REFERENCE_1" localSheetId="54">'x-419'!$B$15</definedName>
    <definedName name="TABLE_REFERENCE_1" localSheetId="55">'x-420'!$B$15</definedName>
    <definedName name="TABLE_REFERENCE_1" localSheetId="56">'x-421'!$B$15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'x-601'!$B$15</definedName>
    <definedName name="TABLE_REFERENCE_1" localSheetId="62">'x-602'!$B$15</definedName>
    <definedName name="TABLE_REFERENCE_1" localSheetId="63">'x-603'!$B$15</definedName>
    <definedName name="TABLE_REFERENCE_1" localSheetId="64">'x-604'!$B$15</definedName>
    <definedName name="TABLE_REFERENCE_1" localSheetId="65">'x-605'!$B$15</definedName>
    <definedName name="TABLE_REFERENCE_1" localSheetId="66">'x-606'!$B$15</definedName>
    <definedName name="TABLE_REFERENCE_1" localSheetId="67">'x-607'!$B$15</definedName>
    <definedName name="TABLE_REFERENCE_1" localSheetId="68">'x-608'!$B$15</definedName>
    <definedName name="TABLE_REFERENCE_1" localSheetId="69">'x-609'!$B$15</definedName>
    <definedName name="TABLE_REFERENCE_1" localSheetId="70">'x-610'!$B$15</definedName>
    <definedName name="TABLE_REFERENCE_1" localSheetId="71">'x-611'!$B$15</definedName>
    <definedName name="TABLE_REFERENCE_1" localSheetId="72">'x-612'!$B$15</definedName>
    <definedName name="TABLE_REFERENCE_1" localSheetId="73">'x-613'!$B$15</definedName>
    <definedName name="TABLE_REFERENCE_1" localSheetId="74">'x-614'!$B$15</definedName>
    <definedName name="TABLE_REFERENCE_1" localSheetId="75">'x-615'!$B$15</definedName>
    <definedName name="TABLE_REFERENCE_1" localSheetId="76">'x-616'!$B$15</definedName>
    <definedName name="TABLE_REFERENCE_1" localSheetId="77">'x-617'!$B$15</definedName>
    <definedName name="TABLE_REFERENCE_1" localSheetId="78">'x-701'!$B$15</definedName>
    <definedName name="TABLE_REFERENCE_1" localSheetId="79">'x-702'!$B$15</definedName>
    <definedName name="TABLE_REFERENCE_1" localSheetId="80">'x-703'!$B$15</definedName>
    <definedName name="TABLE_REFERENCE_1" localSheetId="81">'x-704'!$B$15</definedName>
    <definedName name="TABLE_REFERENCE_1" localSheetId="82">'x-705'!$B$15</definedName>
    <definedName name="TABLE_REFERENCE_1" localSheetId="83">'x-706'!$B$15</definedName>
    <definedName name="TABLE_REFERENCE_1" localSheetId="84">'x-707'!$B$15</definedName>
    <definedName name="TABLE_REFERENCE_1" localSheetId="85">'x-708'!$B$15</definedName>
    <definedName name="TABLE_REFERENCE_1" localSheetId="86">'x-709'!$B$15</definedName>
    <definedName name="TABLE_REFERENCE_1" localSheetId="87">'x-710'!$B$15</definedName>
    <definedName name="TABLE_REFERENCE_1" localSheetId="88">'x-711'!$B$15</definedName>
    <definedName name="TABLE_REFERENCE_1" localSheetId="89">'x-712'!$B$15</definedName>
    <definedName name="TABLE_REFERENCE_1" localSheetId="90">'x-713'!$B$15</definedName>
    <definedName name="TABLE_REFERENCE_1" localSheetId="91">'x-714'!$B$15</definedName>
    <definedName name="TABLE_REFERENCE_1" localSheetId="92">'x-715'!$B$15</definedName>
    <definedName name="TABLE_REFERENCE_1" localSheetId="93">'x-716'!$B$15</definedName>
    <definedName name="TABLE_REFERENCE_1" localSheetId="94">'x-717'!$B$15</definedName>
    <definedName name="TABLE_REFERENCE_1" localSheetId="95">'x-718'!$B$15</definedName>
    <definedName name="TABLE_REFERENCE_1" localSheetId="96">'x-719'!$B$15</definedName>
    <definedName name="TABLE_REFERENCE_1" localSheetId="97">'x-720'!$B$15</definedName>
    <definedName name="TABLE_REFERENCE_1" localSheetId="98">'x-721'!$B$15</definedName>
    <definedName name="TABLE_REFERENCE_1" localSheetId="99">'x-725'!$B$15</definedName>
    <definedName name="TABLE_REFERENCE_1" localSheetId="100">'x-726'!$B$15</definedName>
    <definedName name="TABLE_REFERENCE_1" localSheetId="101">'x-727'!$B$15</definedName>
    <definedName name="TABLE_REFERENCE_1" localSheetId="102">'x-728'!$B$15</definedName>
    <definedName name="TABLE_REFERENCE_1" localSheetId="103">'x-729'!$B$15</definedName>
    <definedName name="TABLE_REFERENCE_1" localSheetId="104">'x-730'!$B$15</definedName>
    <definedName name="TABLE_REFERENCE_1" localSheetId="105">'x-731'!$B$15</definedName>
    <definedName name="TABLE_REFERENCE_1" localSheetId="106">'x-732'!$B$15</definedName>
    <definedName name="TABLE_REFERENCE_1" localSheetId="107">'x-733'!$B$15</definedName>
    <definedName name="TABLE_REFERENCE_1" localSheetId="108">'x-734'!$B$15</definedName>
    <definedName name="TABLE_REFERENCE_1" localSheetId="109">'x-735'!$B$15</definedName>
    <definedName name="TABLE_REFERENCE_1" localSheetId="110">'x-736'!$B$15</definedName>
    <definedName name="TABLE_REFERENCE_1" localSheetId="111">'x-801'!$B$15</definedName>
    <definedName name="TABLE_REFERENCE_1" localSheetId="112">'x-802'!$B$15</definedName>
    <definedName name="TABLE_REFERENCE_1" localSheetId="113">'x-803'!$B$15</definedName>
    <definedName name="TABLE_REFERENCE_1" localSheetId="114">'x-804'!$B$15</definedName>
    <definedName name="TABLE_REFERENCE_1" localSheetId="115">'x-805'!$B$15</definedName>
    <definedName name="TABLE_REFERENCE_1" localSheetId="116">'x-806'!$B$15</definedName>
    <definedName name="TABLE_REFERENCE_1" localSheetId="117">'x-807'!$B$15</definedName>
    <definedName name="TABLE_REFERENCE_1" localSheetId="118">'x-808'!$B$15</definedName>
    <definedName name="TABLE_REFERENCE_1" localSheetId="119">'x-810'!$B$15</definedName>
    <definedName name="TABLE_REFERENCE_1" localSheetId="120">'x-811'!$B$15</definedName>
    <definedName name="TABLE_REFERENCE_1" localSheetId="121">'x-812'!$B$15</definedName>
    <definedName name="TABLE_REFERENCE_1" localSheetId="122">'x-813'!$B$15</definedName>
    <definedName name="TABLE_REFERENCE_1" localSheetId="123">'x-814'!$B$15</definedName>
    <definedName name="TABLE_REFERENCE_2" localSheetId="33">'x-305'!$I$15</definedName>
    <definedName name="TABLE_REFERENCE_2" localSheetId="44">'x-409'!$K$15</definedName>
    <definedName name="TABLE_REFERENCE_2" localSheetId="48">'x-413'!$K$15</definedName>
    <definedName name="TABLE_REFERENCE_2" localSheetId="66">'x-606'!#REF!</definedName>
    <definedName name="TABLE_REFERENCE_2" localSheetId="67">'x-607'!$G$15</definedName>
    <definedName name="TABLE_REFERENCE_2" localSheetId="70">'x-610'!#REF!</definedName>
    <definedName name="TABLE_REFERENCE_2" localSheetId="104">'x-730'!$Q$15</definedName>
    <definedName name="TABLE_REFERENCE_2" localSheetId="105">'x-731'!$Q$15</definedName>
    <definedName name="TABLE_REFERENCE_2" localSheetId="106">'x-732'!$Q$15</definedName>
    <definedName name="TABLE_REFERENCE_2" localSheetId="107">'x-733'!$P$15</definedName>
    <definedName name="TABLE_REFERENCE_3" localSheetId="70">'x-610'!$L$15</definedName>
    <definedName name="TABLE_REFERENCE_3" localSheetId="104">'x-730'!$AF$15</definedName>
    <definedName name="TABLE_REFERENCE_3" localSheetId="105">'x-731'!$AF$15</definedName>
    <definedName name="TABLE_REFERENCE_3" localSheetId="107">'x-733'!$AE$15</definedName>
    <definedName name="TABLE_REFERENCE_4" localSheetId="70">'x-610'!$Q$15</definedName>
    <definedName name="TABLE_REFERENCE_4" localSheetId="104">'x-730'!$AU$15</definedName>
    <definedName name="TABLE_REFERENCE_GUIDANCE" localSheetId="7">'Club 2023 Table 2'!$B$16</definedName>
    <definedName name="TABLE_REFERENCE_GUIDANCE" localSheetId="8">'Club 2023 Table 3'!$B$16</definedName>
    <definedName name="TABLE_REFERENCE_GUIDANCE" localSheetId="9">'Club 2023 Table 4'!$B$16</definedName>
    <definedName name="TABLE_REFERENCE_GUIDANCE" localSheetId="10">'Club 2023 Table 5'!$B$16</definedName>
    <definedName name="TABLE_REFERENCE_GUIDANCE" localSheetId="11">'Club 2023 Table 6'!$B$16</definedName>
    <definedName name="TABLE_REFERENCE_GUIDANCE" localSheetId="12">'x-201'!$B$16</definedName>
    <definedName name="TABLE_REFERENCE_GUIDANCE" localSheetId="13">'x-202'!$B$16</definedName>
    <definedName name="TABLE_REFERENCE_GUIDANCE" localSheetId="14">'x-203'!$B$16</definedName>
    <definedName name="TABLE_REFERENCE_GUIDANCE" localSheetId="15">'x-204'!$B$16</definedName>
    <definedName name="TABLE_REFERENCE_GUIDANCE" localSheetId="16">'x-205'!$B$16</definedName>
    <definedName name="TABLE_REFERENCE_GUIDANCE" localSheetId="17">'x-207'!$B$16</definedName>
    <definedName name="TABLE_REFERENCE_GUIDANCE" localSheetId="18">'x-208'!$B$16</definedName>
    <definedName name="TABLE_REFERENCE_GUIDANCE" localSheetId="19">'x-209'!$B$16</definedName>
    <definedName name="TABLE_REFERENCE_GUIDANCE" localSheetId="20">'x-211'!$B$16</definedName>
    <definedName name="TABLE_REFERENCE_GUIDANCE" localSheetId="21">'x-212'!$B$16</definedName>
    <definedName name="TABLE_REFERENCE_GUIDANCE" localSheetId="22">'x-213'!$B$16</definedName>
    <definedName name="TABLE_REFERENCE_GUIDANCE" localSheetId="23">'x-214'!$B$16</definedName>
    <definedName name="TABLE_REFERENCE_GUIDANCE" localSheetId="24">'x-215'!$B$16</definedName>
    <definedName name="TABLE_REFERENCE_GUIDANCE" localSheetId="25">'x-216'!$B$16</definedName>
    <definedName name="TABLE_REFERENCE_GUIDANCE" localSheetId="26">'x-217'!$B$16</definedName>
    <definedName name="TABLE_REFERENCE_GUIDANCE" localSheetId="27">'x-218'!$B$16</definedName>
    <definedName name="TABLE_REFERENCE_GUIDANCE" localSheetId="28">'x-223'!$B$16</definedName>
    <definedName name="TABLE_REFERENCE_GUIDANCE" localSheetId="29">'x-301'!$B$16</definedName>
    <definedName name="TABLE_REFERENCE_GUIDANCE" localSheetId="30">'x-302'!$B$16</definedName>
    <definedName name="TABLE_REFERENCE_GUIDANCE" localSheetId="31">'x-303'!$B$16</definedName>
    <definedName name="TABLE_REFERENCE_GUIDANCE" localSheetId="32">'x-304'!$B$16</definedName>
    <definedName name="TABLE_REFERENCE_GUIDANCE" localSheetId="33">'x-305'!$B$16</definedName>
    <definedName name="TABLE_REFERENCE_GUIDANCE" localSheetId="34">'x-306'!$B$16</definedName>
    <definedName name="TABLE_REFERENCE_GUIDANCE" localSheetId="35">'x-307'!$B$16</definedName>
    <definedName name="TABLE_REFERENCE_GUIDANCE" localSheetId="36">'x-401'!$B$16</definedName>
    <definedName name="TABLE_REFERENCE_GUIDANCE" localSheetId="37">'x-402'!$B$16</definedName>
    <definedName name="TABLE_REFERENCE_GUIDANCE" localSheetId="38">'x-403'!$B$16</definedName>
    <definedName name="TABLE_REFERENCE_GUIDANCE" localSheetId="39">'x-404'!$B$16</definedName>
    <definedName name="TABLE_REFERENCE_GUIDANCE" localSheetId="40">'x-405'!$B$16</definedName>
    <definedName name="TABLE_REFERENCE_GUIDANCE" localSheetId="41">'x-406'!$B$16</definedName>
    <definedName name="TABLE_REFERENCE_GUIDANCE" localSheetId="42">'x-407'!$B$16</definedName>
    <definedName name="TABLE_REFERENCE_GUIDANCE" localSheetId="43">'x-408'!$B$16</definedName>
    <definedName name="TABLE_REFERENCE_GUIDANCE" localSheetId="44">'x-409'!$B$16</definedName>
    <definedName name="TABLE_REFERENCE_GUIDANCE" localSheetId="45">'x-410'!$B$16</definedName>
    <definedName name="TABLE_REFERENCE_GUIDANCE" localSheetId="46">'x-411'!$B$17</definedName>
    <definedName name="TABLE_REFERENCE_GUIDANCE" localSheetId="47">'x-412'!$B$16</definedName>
    <definedName name="TABLE_REFERENCE_GUIDANCE" localSheetId="48">'x-413'!$B$16</definedName>
    <definedName name="TABLE_REFERENCE_GUIDANCE" localSheetId="49">'x-414'!$B$16</definedName>
    <definedName name="TABLE_REFERENCE_GUIDANCE" localSheetId="50">'x-415'!$B$16</definedName>
    <definedName name="TABLE_REFERENCE_GUIDANCE" localSheetId="51">'x-416'!$B$16</definedName>
    <definedName name="TABLE_REFERENCE_GUIDANCE" localSheetId="52">'x-417'!$B$16</definedName>
    <definedName name="TABLE_REFERENCE_GUIDANCE" localSheetId="53">'x-418'!$B$16</definedName>
    <definedName name="TABLE_REFERENCE_GUIDANCE" localSheetId="54">'x-419'!$B$16</definedName>
    <definedName name="TABLE_REFERENCE_GUIDANCE" localSheetId="55">'x-420'!$B$16</definedName>
    <definedName name="TABLE_REFERENCE_GUIDANCE" localSheetId="56">'x-421'!$B$16</definedName>
    <definedName name="TABLE_REFERENCE_GUIDANCE" localSheetId="57">'x-501'!$B$16</definedName>
    <definedName name="TABLE_REFERENCE_GUIDANCE" localSheetId="58">'x-502'!$B$16</definedName>
    <definedName name="TABLE_REFERENCE_GUIDANCE" localSheetId="59">'x-503'!$B$16</definedName>
    <definedName name="TABLE_REFERENCE_GUIDANCE" localSheetId="60">'x-504'!$B$16</definedName>
    <definedName name="TABLE_REFERENCE_GUIDANCE" localSheetId="61">'x-601'!$B$16</definedName>
    <definedName name="TABLE_REFERENCE_GUIDANCE" localSheetId="62">'x-602'!$B$16</definedName>
    <definedName name="TABLE_REFERENCE_GUIDANCE" localSheetId="63">'x-603'!$B$16</definedName>
    <definedName name="TABLE_REFERENCE_GUIDANCE" localSheetId="64">'x-604'!$B$16</definedName>
    <definedName name="TABLE_REFERENCE_GUIDANCE" localSheetId="65">'x-605'!$B$16</definedName>
    <definedName name="TABLE_REFERENCE_GUIDANCE" localSheetId="66">'x-606'!$B$16</definedName>
    <definedName name="TABLE_REFERENCE_GUIDANCE" localSheetId="67">'x-607'!$B$16</definedName>
    <definedName name="TABLE_REFERENCE_GUIDANCE" localSheetId="68">'x-608'!$B$16</definedName>
    <definedName name="TABLE_REFERENCE_GUIDANCE" localSheetId="69">'x-609'!$B$16</definedName>
    <definedName name="TABLE_REFERENCE_GUIDANCE" localSheetId="70">'x-610'!$B$16</definedName>
    <definedName name="TABLE_REFERENCE_GUIDANCE" localSheetId="71">'x-611'!$B$16</definedName>
    <definedName name="TABLE_REFERENCE_GUIDANCE" localSheetId="72">'x-612'!$B$16</definedName>
    <definedName name="TABLE_REFERENCE_GUIDANCE" localSheetId="73">'x-613'!$B$16</definedName>
    <definedName name="TABLE_REFERENCE_GUIDANCE" localSheetId="74">'x-614'!$B$16</definedName>
    <definedName name="TABLE_REFERENCE_GUIDANCE" localSheetId="75">'x-615'!$B$16</definedName>
    <definedName name="TABLE_REFERENCE_GUIDANCE" localSheetId="76">'x-616'!$B$16</definedName>
    <definedName name="TABLE_REFERENCE_GUIDANCE" localSheetId="77">'x-617'!$B$16</definedName>
    <definedName name="TABLE_REFERENCE_GUIDANCE" localSheetId="78">'x-701'!$B$16</definedName>
    <definedName name="TABLE_REFERENCE_GUIDANCE" localSheetId="79">'x-702'!$B$16</definedName>
    <definedName name="TABLE_REFERENCE_GUIDANCE" localSheetId="80">'x-703'!$B$16</definedName>
    <definedName name="TABLE_REFERENCE_GUIDANCE" localSheetId="81">'x-704'!$B$16</definedName>
    <definedName name="TABLE_REFERENCE_GUIDANCE" localSheetId="82">'x-705'!$B$16</definedName>
    <definedName name="TABLE_REFERENCE_GUIDANCE" localSheetId="83">'x-706'!$B$16</definedName>
    <definedName name="TABLE_REFERENCE_GUIDANCE" localSheetId="84">'x-707'!$B$16</definedName>
    <definedName name="TABLE_REFERENCE_GUIDANCE" localSheetId="85">'x-708'!$B$16</definedName>
    <definedName name="TABLE_REFERENCE_GUIDANCE" localSheetId="86">'x-709'!$B$16</definedName>
    <definedName name="TABLE_REFERENCE_GUIDANCE" localSheetId="87">'x-710'!$B$16</definedName>
    <definedName name="TABLE_REFERENCE_GUIDANCE" localSheetId="88">'x-711'!$B$16</definedName>
    <definedName name="TABLE_REFERENCE_GUIDANCE" localSheetId="89">'x-712'!$B$16</definedName>
    <definedName name="TABLE_REFERENCE_GUIDANCE" localSheetId="90">'x-713'!$B$16</definedName>
    <definedName name="TABLE_REFERENCE_GUIDANCE" localSheetId="91">'x-714'!$B$16</definedName>
    <definedName name="TABLE_REFERENCE_GUIDANCE" localSheetId="92">'x-715'!$B$16</definedName>
    <definedName name="TABLE_REFERENCE_GUIDANCE" localSheetId="93">'x-716'!$B$16</definedName>
    <definedName name="TABLE_REFERENCE_GUIDANCE" localSheetId="94">'x-717'!$B$16</definedName>
    <definedName name="TABLE_REFERENCE_GUIDANCE" localSheetId="95">'x-718'!$B$16</definedName>
    <definedName name="TABLE_REFERENCE_GUIDANCE" localSheetId="96">'x-719'!$B$16</definedName>
    <definedName name="TABLE_REFERENCE_GUIDANCE" localSheetId="97">'x-720'!$B$16</definedName>
    <definedName name="TABLE_REFERENCE_GUIDANCE" localSheetId="98">'x-721'!$B$16</definedName>
    <definedName name="TABLE_REFERENCE_GUIDANCE" localSheetId="99">'x-725'!$B$16</definedName>
    <definedName name="TABLE_REFERENCE_GUIDANCE" localSheetId="100">'x-726'!$B$16</definedName>
    <definedName name="TABLE_REFERENCE_GUIDANCE" localSheetId="101">'x-727'!$B$16</definedName>
    <definedName name="TABLE_REFERENCE_GUIDANCE" localSheetId="102">'x-728'!$B$16</definedName>
    <definedName name="TABLE_REFERENCE_GUIDANCE" localSheetId="103">'x-729'!$B$16</definedName>
    <definedName name="TABLE_REFERENCE_GUIDANCE" localSheetId="104">'x-730'!$B$16</definedName>
    <definedName name="TABLE_REFERENCE_GUIDANCE" localSheetId="105">'x-731'!$B$16</definedName>
    <definedName name="TABLE_REFERENCE_GUIDANCE" localSheetId="106">'x-732'!$B$16</definedName>
    <definedName name="TABLE_REFERENCE_GUIDANCE" localSheetId="107">'x-733'!$B$16</definedName>
    <definedName name="TABLE_REFERENCE_GUIDANCE" localSheetId="108">'x-734'!$B$16</definedName>
    <definedName name="TABLE_REFERENCE_GUIDANCE" localSheetId="109">'x-735'!$B$16</definedName>
    <definedName name="TABLE_REFERENCE_GUIDANCE" localSheetId="110">'x-736'!$B$16</definedName>
    <definedName name="TABLE_REFERENCE_GUIDANCE" localSheetId="111">'x-801'!$B$16</definedName>
    <definedName name="TABLE_REFERENCE_GUIDANCE" localSheetId="112">'x-802'!$B$16</definedName>
    <definedName name="TABLE_REFERENCE_GUIDANCE" localSheetId="113">'x-803'!$B$16</definedName>
    <definedName name="TABLE_REFERENCE_GUIDANCE" localSheetId="114">'x-804'!$B$16</definedName>
    <definedName name="TABLE_REFERENCE_GUIDANCE" localSheetId="115">'x-805'!$B$16</definedName>
    <definedName name="TABLE_REFERENCE_GUIDANCE" localSheetId="116">'x-806'!$B$16</definedName>
    <definedName name="TABLE_REFERENCE_GUIDANCE" localSheetId="117">'x-807'!$B$16</definedName>
    <definedName name="TABLE_REFERENCE_GUIDANCE" localSheetId="118">'x-808'!$B$16</definedName>
    <definedName name="TABLE_REFERENCE_GUIDANCE" localSheetId="119">'x-810'!$B$16</definedName>
    <definedName name="TABLE_REFERENCE_GUIDANCE" localSheetId="120">'x-811'!$B$16</definedName>
    <definedName name="TABLE_REFERENCE_GUIDANCE" localSheetId="121">'x-812'!$B$16</definedName>
    <definedName name="TABLE_REFERENCE_GUIDANCE" localSheetId="122">'x-813'!$B$16</definedName>
    <definedName name="TABLE_REFERENCE_GUIDANCE" localSheetId="123">'x-814'!$B$16</definedName>
    <definedName name="TABLE_REFERENCE_GUIDANCE">'x-Series Number'!$B$16</definedName>
    <definedName name="TABLE_REFERENCE_GUIDANCE_1" localSheetId="7">'Club 2023 Table 2'!$B$16</definedName>
    <definedName name="TABLE_REFERENCE_GUIDANCE_1" localSheetId="8">'Club 2023 Table 3'!$B$16</definedName>
    <definedName name="TABLE_REFERENCE_GUIDANCE_1" localSheetId="9">'Club 2023 Table 4'!$B$16</definedName>
    <definedName name="TABLE_REFERENCE_GUIDANCE_1" localSheetId="10">'Club 2023 Table 5'!$B$16</definedName>
    <definedName name="TABLE_REFERENCE_GUIDANCE_1" localSheetId="11">'Club 2023 Table 6'!$B$16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'x-207'!$B$16</definedName>
    <definedName name="TABLE_REFERENCE_GUIDANCE_1" localSheetId="18">'x-208'!$B$16</definedName>
    <definedName name="TABLE_REFERENCE_GUIDANCE_1" localSheetId="19">'x-209'!$B$16</definedName>
    <definedName name="TABLE_REFERENCE_GUIDANCE_1" localSheetId="20">'x-211'!$B$16</definedName>
    <definedName name="TABLE_REFERENCE_GUIDANCE_1" localSheetId="21">'x-212'!$B$16</definedName>
    <definedName name="TABLE_REFERENCE_GUIDANCE_1" localSheetId="22">'x-213'!$B$16</definedName>
    <definedName name="TABLE_REFERENCE_GUIDANCE_1" localSheetId="23">'x-214'!$B$16</definedName>
    <definedName name="TABLE_REFERENCE_GUIDANCE_1" localSheetId="24">'x-215'!$B$16</definedName>
    <definedName name="TABLE_REFERENCE_GUIDANCE_1" localSheetId="25">'x-216'!$B$16</definedName>
    <definedName name="TABLE_REFERENCE_GUIDANCE_1" localSheetId="26">'x-217'!$B$16</definedName>
    <definedName name="TABLE_REFERENCE_GUIDANCE_1" localSheetId="27">'x-218'!$B$16</definedName>
    <definedName name="TABLE_REFERENCE_GUIDANCE_1" localSheetId="28">'x-223'!$B$16</definedName>
    <definedName name="TABLE_REFERENCE_GUIDANCE_1" localSheetId="29">'x-301'!$B$16</definedName>
    <definedName name="TABLE_REFERENCE_GUIDANCE_1" localSheetId="30">'x-302'!$B$16</definedName>
    <definedName name="TABLE_REFERENCE_GUIDANCE_1" localSheetId="31">'x-303'!$B$16</definedName>
    <definedName name="TABLE_REFERENCE_GUIDANCE_1" localSheetId="32">'x-304'!$B$16</definedName>
    <definedName name="TABLE_REFERENCE_GUIDANCE_1" localSheetId="33">'x-305'!$B$16</definedName>
    <definedName name="TABLE_REFERENCE_GUIDANCE_1" localSheetId="34">'x-306'!$B$16</definedName>
    <definedName name="TABLE_REFERENCE_GUIDANCE_1" localSheetId="35">'x-307'!$B$16</definedName>
    <definedName name="TABLE_REFERENCE_GUIDANCE_1" localSheetId="36">'x-401'!$B$16</definedName>
    <definedName name="TABLE_REFERENCE_GUIDANCE_1" localSheetId="37">'x-402'!$B$16</definedName>
    <definedName name="TABLE_REFERENCE_GUIDANCE_1" localSheetId="38">'x-403'!$B$16</definedName>
    <definedName name="TABLE_REFERENCE_GUIDANCE_1" localSheetId="39">'x-404'!$B$16</definedName>
    <definedName name="TABLE_REFERENCE_GUIDANCE_1" localSheetId="40">'x-405'!$B$16</definedName>
    <definedName name="TABLE_REFERENCE_GUIDANCE_1" localSheetId="41">'x-406'!$B$16</definedName>
    <definedName name="TABLE_REFERENCE_GUIDANCE_1" localSheetId="42">'x-407'!$B$16</definedName>
    <definedName name="TABLE_REFERENCE_GUIDANCE_1" localSheetId="43">'x-408'!$B$16</definedName>
    <definedName name="TABLE_REFERENCE_GUIDANCE_1" localSheetId="44">'x-409'!$B$16</definedName>
    <definedName name="TABLE_REFERENCE_GUIDANCE_1" localSheetId="45">'x-410'!$B$16</definedName>
    <definedName name="TABLE_REFERENCE_GUIDANCE_1" localSheetId="46">'x-411'!$B$17</definedName>
    <definedName name="TABLE_REFERENCE_GUIDANCE_1" localSheetId="47">'x-412'!$B$16</definedName>
    <definedName name="TABLE_REFERENCE_GUIDANCE_1" localSheetId="48">'x-413'!$B$16</definedName>
    <definedName name="TABLE_REFERENCE_GUIDANCE_1" localSheetId="49">'x-414'!$B$16</definedName>
    <definedName name="TABLE_REFERENCE_GUIDANCE_1" localSheetId="50">'x-415'!$B$16</definedName>
    <definedName name="TABLE_REFERENCE_GUIDANCE_1" localSheetId="51">'x-416'!$B$16</definedName>
    <definedName name="TABLE_REFERENCE_GUIDANCE_1" localSheetId="52">'x-417'!$B$16</definedName>
    <definedName name="TABLE_REFERENCE_GUIDANCE_1" localSheetId="53">'x-418'!$B$16</definedName>
    <definedName name="TABLE_REFERENCE_GUIDANCE_1" localSheetId="54">'x-419'!$B$16</definedName>
    <definedName name="TABLE_REFERENCE_GUIDANCE_1" localSheetId="55">'x-420'!$B$16</definedName>
    <definedName name="TABLE_REFERENCE_GUIDANCE_1" localSheetId="56">'x-421'!$B$16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'x-601'!$B$16</definedName>
    <definedName name="TABLE_REFERENCE_GUIDANCE_1" localSheetId="62">'x-602'!$B$16</definedName>
    <definedName name="TABLE_REFERENCE_GUIDANCE_1" localSheetId="63">'x-603'!$B$16</definedName>
    <definedName name="TABLE_REFERENCE_GUIDANCE_1" localSheetId="64">'x-604'!$B$16</definedName>
    <definedName name="TABLE_REFERENCE_GUIDANCE_1" localSheetId="65">'x-605'!$B$16</definedName>
    <definedName name="TABLE_REFERENCE_GUIDANCE_1" localSheetId="66">'x-606'!$B$16</definedName>
    <definedName name="TABLE_REFERENCE_GUIDANCE_1" localSheetId="67">'x-607'!$B$16</definedName>
    <definedName name="TABLE_REFERENCE_GUIDANCE_1" localSheetId="68">'x-608'!$B$16</definedName>
    <definedName name="TABLE_REFERENCE_GUIDANCE_1" localSheetId="69">'x-609'!$B$16</definedName>
    <definedName name="TABLE_REFERENCE_GUIDANCE_1" localSheetId="70">'x-610'!$B$16</definedName>
    <definedName name="TABLE_REFERENCE_GUIDANCE_1" localSheetId="71">'x-611'!$B$16</definedName>
    <definedName name="TABLE_REFERENCE_GUIDANCE_1" localSheetId="72">'x-612'!$B$16</definedName>
    <definedName name="TABLE_REFERENCE_GUIDANCE_1" localSheetId="73">'x-613'!$B$16</definedName>
    <definedName name="TABLE_REFERENCE_GUIDANCE_1" localSheetId="74">'x-614'!$B$16</definedName>
    <definedName name="TABLE_REFERENCE_GUIDANCE_1" localSheetId="75">'x-615'!$B$16</definedName>
    <definedName name="TABLE_REFERENCE_GUIDANCE_1" localSheetId="76">'x-616'!$B$16</definedName>
    <definedName name="TABLE_REFERENCE_GUIDANCE_1" localSheetId="77">'x-617'!$B$16</definedName>
    <definedName name="TABLE_REFERENCE_GUIDANCE_1" localSheetId="78">'x-701'!$B$16</definedName>
    <definedName name="TABLE_REFERENCE_GUIDANCE_1" localSheetId="79">'x-702'!$B$16</definedName>
    <definedName name="TABLE_REFERENCE_GUIDANCE_1" localSheetId="80">'x-703'!$B$16</definedName>
    <definedName name="TABLE_REFERENCE_GUIDANCE_1" localSheetId="81">'x-704'!$B$16</definedName>
    <definedName name="TABLE_REFERENCE_GUIDANCE_1" localSheetId="82">'x-705'!$B$16</definedName>
    <definedName name="TABLE_REFERENCE_GUIDANCE_1" localSheetId="83">'x-706'!$B$16</definedName>
    <definedName name="TABLE_REFERENCE_GUIDANCE_1" localSheetId="84">'x-707'!$B$16</definedName>
    <definedName name="TABLE_REFERENCE_GUIDANCE_1" localSheetId="85">'x-708'!$B$16</definedName>
    <definedName name="TABLE_REFERENCE_GUIDANCE_1" localSheetId="86">'x-709'!$B$16</definedName>
    <definedName name="TABLE_REFERENCE_GUIDANCE_1" localSheetId="87">'x-710'!$B$16</definedName>
    <definedName name="TABLE_REFERENCE_GUIDANCE_1" localSheetId="88">'x-711'!$B$16</definedName>
    <definedName name="TABLE_REFERENCE_GUIDANCE_1" localSheetId="89">'x-712'!$B$16</definedName>
    <definedName name="TABLE_REFERENCE_GUIDANCE_1" localSheetId="90">'x-713'!$B$16</definedName>
    <definedName name="TABLE_REFERENCE_GUIDANCE_1" localSheetId="91">'x-714'!$B$16</definedName>
    <definedName name="TABLE_REFERENCE_GUIDANCE_1" localSheetId="92">'x-715'!$B$16</definedName>
    <definedName name="TABLE_REFERENCE_GUIDANCE_1" localSheetId="93">'x-716'!$B$16</definedName>
    <definedName name="TABLE_REFERENCE_GUIDANCE_1" localSheetId="94">'x-717'!$B$16</definedName>
    <definedName name="TABLE_REFERENCE_GUIDANCE_1" localSheetId="95">'x-718'!$B$16</definedName>
    <definedName name="TABLE_REFERENCE_GUIDANCE_1" localSheetId="96">'x-719'!$B$16</definedName>
    <definedName name="TABLE_REFERENCE_GUIDANCE_1" localSheetId="97">'x-720'!$B$16</definedName>
    <definedName name="TABLE_REFERENCE_GUIDANCE_1" localSheetId="98">'x-721'!$B$16</definedName>
    <definedName name="TABLE_REFERENCE_GUIDANCE_1" localSheetId="99">'x-725'!$B$16</definedName>
    <definedName name="TABLE_REFERENCE_GUIDANCE_1" localSheetId="100">'x-726'!$B$16</definedName>
    <definedName name="TABLE_REFERENCE_GUIDANCE_1" localSheetId="101">'x-727'!$B$16</definedName>
    <definedName name="TABLE_REFERENCE_GUIDANCE_1" localSheetId="102">'x-728'!$B$16</definedName>
    <definedName name="TABLE_REFERENCE_GUIDANCE_1" localSheetId="103">'x-729'!$B$16</definedName>
    <definedName name="TABLE_REFERENCE_GUIDANCE_1" localSheetId="104">'x-730'!$B$16</definedName>
    <definedName name="TABLE_REFERENCE_GUIDANCE_1" localSheetId="105">'x-731'!$B$16</definedName>
    <definedName name="TABLE_REFERENCE_GUIDANCE_1" localSheetId="106">'x-732'!$B$16</definedName>
    <definedName name="TABLE_REFERENCE_GUIDANCE_1" localSheetId="107">'x-733'!$B$16</definedName>
    <definedName name="TABLE_REFERENCE_GUIDANCE_1" localSheetId="108">'x-734'!$B$16</definedName>
    <definedName name="TABLE_REFERENCE_GUIDANCE_1" localSheetId="109">'x-735'!$B$16</definedName>
    <definedName name="TABLE_REFERENCE_GUIDANCE_1" localSheetId="110">'x-736'!$B$16</definedName>
    <definedName name="TABLE_REFERENCE_GUIDANCE_1" localSheetId="111">'x-801'!$B$16</definedName>
    <definedName name="TABLE_REFERENCE_GUIDANCE_1" localSheetId="112">'x-802'!$B$16</definedName>
    <definedName name="TABLE_REFERENCE_GUIDANCE_1" localSheetId="113">'x-803'!$B$16</definedName>
    <definedName name="TABLE_REFERENCE_GUIDANCE_1" localSheetId="114">'x-804'!$B$16</definedName>
    <definedName name="TABLE_REFERENCE_GUIDANCE_1" localSheetId="115">'x-805'!$B$16</definedName>
    <definedName name="TABLE_REFERENCE_GUIDANCE_1" localSheetId="116">'x-806'!$B$16</definedName>
    <definedName name="TABLE_REFERENCE_GUIDANCE_1" localSheetId="117">'x-807'!$B$16</definedName>
    <definedName name="TABLE_REFERENCE_GUIDANCE_1" localSheetId="118">'x-808'!$B$16</definedName>
    <definedName name="TABLE_REFERENCE_GUIDANCE_1" localSheetId="119">'x-810'!$B$16</definedName>
    <definedName name="TABLE_REFERENCE_GUIDANCE_1" localSheetId="120">'x-811'!$B$16</definedName>
    <definedName name="TABLE_REFERENCE_GUIDANCE_1" localSheetId="121">'x-812'!$B$16</definedName>
    <definedName name="TABLE_REFERENCE_GUIDANCE_1" localSheetId="122">'x-813'!$B$16</definedName>
    <definedName name="TABLE_REFERENCE_GUIDANCE_1" localSheetId="123">'x-814'!$B$16</definedName>
    <definedName name="TABLE_REFERENCE_GUIDANCE_2" localSheetId="33">'x-305'!$I$16</definedName>
    <definedName name="TABLE_REFERENCE_GUIDANCE_2" localSheetId="44">'x-409'!$K$16</definedName>
    <definedName name="TABLE_REFERENCE_GUIDANCE_2" localSheetId="48">'x-413'!$K$16</definedName>
    <definedName name="TABLE_REFERENCE_GUIDANCE_2" localSheetId="66">'x-606'!#REF!</definedName>
    <definedName name="TABLE_REFERENCE_GUIDANCE_2" localSheetId="67">'x-607'!$G$16</definedName>
    <definedName name="TABLE_REFERENCE_GUIDANCE_2" localSheetId="70">'x-610'!#REF!</definedName>
    <definedName name="TABLE_REFERENCE_GUIDANCE_2" localSheetId="104">'x-730'!$Q$16</definedName>
    <definedName name="TABLE_REFERENCE_GUIDANCE_2" localSheetId="105">'x-731'!$Q$16</definedName>
    <definedName name="TABLE_REFERENCE_GUIDANCE_2" localSheetId="106">'x-732'!$Q$16</definedName>
    <definedName name="TABLE_REFERENCE_GUIDANCE_2" localSheetId="107">'x-733'!$P$16</definedName>
    <definedName name="TABLE_REFERENCE_GUIDANCE_3" localSheetId="70">'x-610'!$L$16</definedName>
    <definedName name="TABLE_REFERENCE_GUIDANCE_3" localSheetId="104">'x-730'!$AF$16</definedName>
    <definedName name="TABLE_REFERENCE_GUIDANCE_3" localSheetId="105">'x-731'!$AF$16</definedName>
    <definedName name="TABLE_REFERENCE_GUIDANCE_3" localSheetId="107">'x-733'!$AE$16</definedName>
    <definedName name="TABLE_REFERENCE_GUIDANCE_4" localSheetId="70">'x-610'!$Q$16</definedName>
    <definedName name="TABLE_REFERENCE_GUIDANCE_4" localSheetId="104">'x-730'!$AU$16</definedName>
    <definedName name="TABLE_RELATED" localSheetId="7">'Club 2023 Table 2'!$B$17</definedName>
    <definedName name="TABLE_RELATED" localSheetId="8">'Club 2023 Table 3'!$B$17</definedName>
    <definedName name="TABLE_RELATED" localSheetId="9">'Club 2023 Table 4'!$B$17</definedName>
    <definedName name="TABLE_RELATED" localSheetId="10">'Club 2023 Table 5'!$B$17</definedName>
    <definedName name="TABLE_RELATED" localSheetId="11">'Club 2023 Table 6'!$B$17</definedName>
    <definedName name="TABLE_RELATED" localSheetId="12">'x-201'!$B$17</definedName>
    <definedName name="TABLE_RELATED" localSheetId="13">'x-202'!$B$17</definedName>
    <definedName name="TABLE_RELATED" localSheetId="14">'x-203'!$B$17</definedName>
    <definedName name="TABLE_RELATED" localSheetId="15">'x-204'!$B$17</definedName>
    <definedName name="TABLE_RELATED" localSheetId="16">'x-205'!$B$17</definedName>
    <definedName name="TABLE_RELATED" localSheetId="17">'x-207'!$B$17</definedName>
    <definedName name="TABLE_RELATED" localSheetId="18">'x-208'!$B$17</definedName>
    <definedName name="TABLE_RELATED" localSheetId="19">'x-209'!$B$17</definedName>
    <definedName name="TABLE_RELATED" localSheetId="20">'x-211'!$B$17</definedName>
    <definedName name="TABLE_RELATED" localSheetId="21">'x-212'!$B$17</definedName>
    <definedName name="TABLE_RELATED" localSheetId="22">'x-213'!$B$17</definedName>
    <definedName name="TABLE_RELATED" localSheetId="23">'x-214'!$B$17</definedName>
    <definedName name="TABLE_RELATED" localSheetId="24">'x-215'!$B$17</definedName>
    <definedName name="TABLE_RELATED" localSheetId="25">'x-216'!$B$17</definedName>
    <definedName name="TABLE_RELATED" localSheetId="26">'x-217'!$B$17</definedName>
    <definedName name="TABLE_RELATED" localSheetId="27">'x-218'!$B$17</definedName>
    <definedName name="TABLE_RELATED" localSheetId="28">'x-223'!$B$17</definedName>
    <definedName name="TABLE_RELATED" localSheetId="29">'x-301'!$B$17</definedName>
    <definedName name="TABLE_RELATED" localSheetId="30">'x-302'!$B$17</definedName>
    <definedName name="TABLE_RELATED" localSheetId="31">'x-303'!$B$17</definedName>
    <definedName name="TABLE_RELATED" localSheetId="32">'x-304'!$B$17</definedName>
    <definedName name="TABLE_RELATED" localSheetId="33">'x-305'!$B$17</definedName>
    <definedName name="TABLE_RELATED" localSheetId="34">'x-306'!$B$17</definedName>
    <definedName name="TABLE_RELATED" localSheetId="35">'x-307'!$B$17</definedName>
    <definedName name="TABLE_RELATED" localSheetId="36">'x-401'!$B$17</definedName>
    <definedName name="TABLE_RELATED" localSheetId="37">'x-402'!$B$17</definedName>
    <definedName name="TABLE_RELATED" localSheetId="38">'x-403'!$B$17</definedName>
    <definedName name="TABLE_RELATED" localSheetId="39">'x-404'!$B$17</definedName>
    <definedName name="TABLE_RELATED" localSheetId="40">'x-405'!$B$17</definedName>
    <definedName name="TABLE_RELATED" localSheetId="41">'x-406'!$B$17</definedName>
    <definedName name="TABLE_RELATED" localSheetId="42">'x-407'!$B$17</definedName>
    <definedName name="TABLE_RELATED" localSheetId="43">'x-408'!$B$17</definedName>
    <definedName name="TABLE_RELATED" localSheetId="44">'x-409'!$B$17</definedName>
    <definedName name="TABLE_RELATED" localSheetId="45">'x-410'!$B$17</definedName>
    <definedName name="TABLE_RELATED" localSheetId="46">'x-411'!$B$18</definedName>
    <definedName name="TABLE_RELATED" localSheetId="47">'x-412'!$B$17</definedName>
    <definedName name="TABLE_RELATED" localSheetId="48">'x-413'!$B$17</definedName>
    <definedName name="TABLE_RELATED" localSheetId="49">'x-414'!$B$17</definedName>
    <definedName name="TABLE_RELATED" localSheetId="50">'x-415'!$B$17</definedName>
    <definedName name="TABLE_RELATED" localSheetId="51">'x-416'!$B$17</definedName>
    <definedName name="TABLE_RELATED" localSheetId="52">'x-417'!$B$17</definedName>
    <definedName name="TABLE_RELATED" localSheetId="53">'x-418'!$B$17</definedName>
    <definedName name="TABLE_RELATED" localSheetId="54">'x-419'!$B$17</definedName>
    <definedName name="TABLE_RELATED" localSheetId="55">'x-420'!$B$17</definedName>
    <definedName name="TABLE_RELATED" localSheetId="56">'x-421'!$B$17</definedName>
    <definedName name="TABLE_RELATED" localSheetId="57">'x-501'!$B$17</definedName>
    <definedName name="TABLE_RELATED" localSheetId="58">'x-502'!$B$17</definedName>
    <definedName name="TABLE_RELATED" localSheetId="59">'x-503'!$B$17</definedName>
    <definedName name="TABLE_RELATED" localSheetId="60">'x-504'!$B$17</definedName>
    <definedName name="TABLE_RELATED" localSheetId="61">'x-601'!$B$17</definedName>
    <definedName name="TABLE_RELATED" localSheetId="62">'x-602'!$B$17</definedName>
    <definedName name="TABLE_RELATED" localSheetId="63">'x-603'!$B$17</definedName>
    <definedName name="TABLE_RELATED" localSheetId="64">'x-604'!$B$17</definedName>
    <definedName name="TABLE_RELATED" localSheetId="65">'x-605'!$B$17</definedName>
    <definedName name="TABLE_RELATED" localSheetId="66">'x-606'!$B$17</definedName>
    <definedName name="TABLE_RELATED" localSheetId="67">'x-607'!$B$17</definedName>
    <definedName name="TABLE_RELATED" localSheetId="68">'x-608'!$B$17</definedName>
    <definedName name="TABLE_RELATED" localSheetId="69">'x-609'!$B$17</definedName>
    <definedName name="TABLE_RELATED" localSheetId="70">'x-610'!$B$17</definedName>
    <definedName name="TABLE_RELATED" localSheetId="71">'x-611'!$B$17</definedName>
    <definedName name="TABLE_RELATED" localSheetId="72">'x-612'!$B$17</definedName>
    <definedName name="TABLE_RELATED" localSheetId="73">'x-613'!$B$17</definedName>
    <definedName name="TABLE_RELATED" localSheetId="74">'x-614'!$B$17</definedName>
    <definedName name="TABLE_RELATED" localSheetId="75">'x-615'!$B$17</definedName>
    <definedName name="TABLE_RELATED" localSheetId="76">'x-616'!$B$17</definedName>
    <definedName name="TABLE_RELATED" localSheetId="77">'x-617'!$B$17</definedName>
    <definedName name="TABLE_RELATED" localSheetId="78">'x-701'!$B$17</definedName>
    <definedName name="TABLE_RELATED" localSheetId="79">'x-702'!$B$17</definedName>
    <definedName name="TABLE_RELATED" localSheetId="80">'x-703'!$B$17</definedName>
    <definedName name="TABLE_RELATED" localSheetId="81">'x-704'!$B$17</definedName>
    <definedName name="TABLE_RELATED" localSheetId="82">'x-705'!$B$17</definedName>
    <definedName name="TABLE_RELATED" localSheetId="83">'x-706'!$B$17</definedName>
    <definedName name="TABLE_RELATED" localSheetId="84">'x-707'!$B$17</definedName>
    <definedName name="TABLE_RELATED" localSheetId="85">'x-708'!$B$17</definedName>
    <definedName name="TABLE_RELATED" localSheetId="86">'x-709'!$B$17</definedName>
    <definedName name="TABLE_RELATED" localSheetId="87">'x-710'!$B$17</definedName>
    <definedName name="TABLE_RELATED" localSheetId="88">'x-711'!$B$17</definedName>
    <definedName name="TABLE_RELATED" localSheetId="89">'x-712'!$B$17</definedName>
    <definedName name="TABLE_RELATED" localSheetId="90">'x-713'!$B$17</definedName>
    <definedName name="TABLE_RELATED" localSheetId="91">'x-714'!$B$17</definedName>
    <definedName name="TABLE_RELATED" localSheetId="92">'x-715'!$B$17</definedName>
    <definedName name="TABLE_RELATED" localSheetId="93">'x-716'!$B$17</definedName>
    <definedName name="TABLE_RELATED" localSheetId="94">'x-717'!$B$17</definedName>
    <definedName name="TABLE_RELATED" localSheetId="95">'x-718'!$B$17</definedName>
    <definedName name="TABLE_RELATED" localSheetId="96">'x-719'!$B$17</definedName>
    <definedName name="TABLE_RELATED" localSheetId="97">'x-720'!$B$17</definedName>
    <definedName name="TABLE_RELATED" localSheetId="98">'x-721'!$B$17</definedName>
    <definedName name="TABLE_RELATED" localSheetId="99">'x-725'!$B$17</definedName>
    <definedName name="TABLE_RELATED" localSheetId="100">'x-726'!$B$17</definedName>
    <definedName name="TABLE_RELATED" localSheetId="101">'x-727'!$B$17</definedName>
    <definedName name="TABLE_RELATED" localSheetId="102">'x-728'!#REF!</definedName>
    <definedName name="TABLE_RELATED" localSheetId="103">'x-728'!$B$17</definedName>
    <definedName name="TABLE_RELATED" localSheetId="104">'x-730'!$B$17</definedName>
    <definedName name="TABLE_RELATED" localSheetId="105">'x-731'!$B$17</definedName>
    <definedName name="TABLE_RELATED" localSheetId="106">'x-732'!$B$17</definedName>
    <definedName name="TABLE_RELATED" localSheetId="107">'x-733'!$B$17</definedName>
    <definedName name="TABLE_RELATED" localSheetId="108">'x-734'!$B$17</definedName>
    <definedName name="TABLE_RELATED" localSheetId="109">'x-735'!$B$17</definedName>
    <definedName name="TABLE_RELATED" localSheetId="110">'x-736'!$B$17</definedName>
    <definedName name="TABLE_RELATED" localSheetId="111">'x-801'!$B$17</definedName>
    <definedName name="TABLE_RELATED" localSheetId="112">'x-802'!$B$17</definedName>
    <definedName name="TABLE_RELATED" localSheetId="113">'x-803'!$B$17</definedName>
    <definedName name="TABLE_RELATED" localSheetId="114">'x-804'!$B$17</definedName>
    <definedName name="TABLE_RELATED" localSheetId="115">'x-805'!$B$17</definedName>
    <definedName name="TABLE_RELATED" localSheetId="116">'x-806'!$B$17</definedName>
    <definedName name="TABLE_RELATED" localSheetId="117">'x-807'!$B$17</definedName>
    <definedName name="TABLE_RELATED" localSheetId="118">'x-808'!$B$17</definedName>
    <definedName name="TABLE_RELATED" localSheetId="119">'x-810'!$B$17</definedName>
    <definedName name="TABLE_RELATED" localSheetId="120">'x-811'!$B$17</definedName>
    <definedName name="TABLE_RELATED" localSheetId="121">'x-812'!$B$17</definedName>
    <definedName name="TABLE_RELATED" localSheetId="122">'x-813'!$B$17</definedName>
    <definedName name="TABLE_RELATED" localSheetId="123">'x-814'!$B$17</definedName>
    <definedName name="TABLE_RELATED">'x-Series Number'!$B$17</definedName>
    <definedName name="TABLE_RELATED_1" localSheetId="7">'Club 2023 Table 2'!$B$17</definedName>
    <definedName name="TABLE_RELATED_1" localSheetId="8">'Club 2023 Table 3'!$B$17</definedName>
    <definedName name="TABLE_RELATED_1" localSheetId="9">'Club 2023 Table 4'!$B$17</definedName>
    <definedName name="TABLE_RELATED_1" localSheetId="10">'Club 2023 Table 5'!$B$17</definedName>
    <definedName name="TABLE_RELATED_1" localSheetId="11">'Club 2023 Table 6'!$B$17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'x-207'!$B$17</definedName>
    <definedName name="TABLE_RELATED_1" localSheetId="18">'x-208'!$B$17</definedName>
    <definedName name="TABLE_RELATED_1" localSheetId="19">'x-209'!$B$17</definedName>
    <definedName name="TABLE_RELATED_1" localSheetId="20">'x-211'!$B$17</definedName>
    <definedName name="TABLE_RELATED_1" localSheetId="21">'x-212'!$B$17</definedName>
    <definedName name="TABLE_RELATED_1" localSheetId="22">'x-213'!$B$17</definedName>
    <definedName name="TABLE_RELATED_1" localSheetId="23">'x-214'!$B$17</definedName>
    <definedName name="TABLE_RELATED_1" localSheetId="24">'x-215'!$B$17</definedName>
    <definedName name="TABLE_RELATED_1" localSheetId="25">'x-216'!$B$17</definedName>
    <definedName name="TABLE_RELATED_1" localSheetId="26">'x-217'!$B$17</definedName>
    <definedName name="TABLE_RELATED_1" localSheetId="27">'x-218'!$B$17</definedName>
    <definedName name="TABLE_RELATED_1" localSheetId="28">'x-223'!$B$17</definedName>
    <definedName name="TABLE_RELATED_1" localSheetId="29">'x-301'!$B$17</definedName>
    <definedName name="TABLE_RELATED_1" localSheetId="30">'x-302'!$B$17</definedName>
    <definedName name="TABLE_RELATED_1" localSheetId="31">'x-303'!$B$17</definedName>
    <definedName name="TABLE_RELATED_1" localSheetId="32">'x-304'!$B$17</definedName>
    <definedName name="TABLE_RELATED_1" localSheetId="33">'x-305'!$B$17</definedName>
    <definedName name="TABLE_RELATED_1" localSheetId="34">'x-306'!$B$17</definedName>
    <definedName name="TABLE_RELATED_1" localSheetId="35">'x-307'!$B$17</definedName>
    <definedName name="TABLE_RELATED_1" localSheetId="36">'x-401'!$B$17</definedName>
    <definedName name="TABLE_RELATED_1" localSheetId="37">'x-402'!$B$17</definedName>
    <definedName name="TABLE_RELATED_1" localSheetId="38">'x-403'!$B$17</definedName>
    <definedName name="TABLE_RELATED_1" localSheetId="39">'x-404'!$B$17</definedName>
    <definedName name="TABLE_RELATED_1" localSheetId="40">'x-405'!$B$17</definedName>
    <definedName name="TABLE_RELATED_1" localSheetId="41">'x-406'!$B$17</definedName>
    <definedName name="TABLE_RELATED_1" localSheetId="42">'x-407'!$B$17</definedName>
    <definedName name="TABLE_RELATED_1" localSheetId="43">'x-408'!$B$17</definedName>
    <definedName name="TABLE_RELATED_1" localSheetId="44">'x-409'!$B$17</definedName>
    <definedName name="TABLE_RELATED_1" localSheetId="45">'x-410'!$B$17</definedName>
    <definedName name="TABLE_RELATED_1" localSheetId="46">'x-411'!$B$18</definedName>
    <definedName name="TABLE_RELATED_1" localSheetId="47">'x-412'!$B$17</definedName>
    <definedName name="TABLE_RELATED_1" localSheetId="48">'x-413'!$B$17</definedName>
    <definedName name="TABLE_RELATED_1" localSheetId="49">'x-414'!$B$17</definedName>
    <definedName name="TABLE_RELATED_1" localSheetId="50">'x-415'!$B$17</definedName>
    <definedName name="TABLE_RELATED_1" localSheetId="51">'x-416'!$B$17</definedName>
    <definedName name="TABLE_RELATED_1" localSheetId="52">'x-417'!$B$17</definedName>
    <definedName name="TABLE_RELATED_1" localSheetId="53">'x-418'!$B$17</definedName>
    <definedName name="TABLE_RELATED_1" localSheetId="54">'x-419'!$B$17</definedName>
    <definedName name="TABLE_RELATED_1" localSheetId="55">'x-420'!$B$17</definedName>
    <definedName name="TABLE_RELATED_1" localSheetId="56">'x-421'!$B$17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'x-601'!$B$17</definedName>
    <definedName name="TABLE_RELATED_1" localSheetId="62">'x-602'!$B$17</definedName>
    <definedName name="TABLE_RELATED_1" localSheetId="63">'x-603'!$B$17</definedName>
    <definedName name="TABLE_RELATED_1" localSheetId="64">'x-604'!$B$17</definedName>
    <definedName name="TABLE_RELATED_1" localSheetId="65">'x-605'!$B$17</definedName>
    <definedName name="TABLE_RELATED_1" localSheetId="66">'x-606'!$B$17</definedName>
    <definedName name="TABLE_RELATED_1" localSheetId="67">'x-607'!$B$17</definedName>
    <definedName name="TABLE_RELATED_1" localSheetId="68">'x-608'!$B$17</definedName>
    <definedName name="TABLE_RELATED_1" localSheetId="69">'x-609'!$B$17</definedName>
    <definedName name="TABLE_RELATED_1" localSheetId="70">'x-610'!$B$17</definedName>
    <definedName name="TABLE_RELATED_1" localSheetId="71">'x-611'!$B$17</definedName>
    <definedName name="TABLE_RELATED_1" localSheetId="72">'x-612'!$B$17</definedName>
    <definedName name="TABLE_RELATED_1" localSheetId="73">'x-613'!$B$17</definedName>
    <definedName name="TABLE_RELATED_1" localSheetId="74">'x-614'!$B$17</definedName>
    <definedName name="TABLE_RELATED_1" localSheetId="75">'x-615'!$B$17</definedName>
    <definedName name="TABLE_RELATED_1" localSheetId="76">'x-616'!$B$17</definedName>
    <definedName name="TABLE_RELATED_1" localSheetId="77">'x-617'!$B$17</definedName>
    <definedName name="TABLE_RELATED_1" localSheetId="78">'x-701'!$B$17</definedName>
    <definedName name="TABLE_RELATED_1" localSheetId="79">'x-702'!$B$17</definedName>
    <definedName name="TABLE_RELATED_1" localSheetId="80">'x-703'!$B$17</definedName>
    <definedName name="TABLE_RELATED_1" localSheetId="81">'x-704'!$B$17</definedName>
    <definedName name="TABLE_RELATED_1" localSheetId="82">'x-705'!$B$17</definedName>
    <definedName name="TABLE_RELATED_1" localSheetId="83">'x-706'!$B$17</definedName>
    <definedName name="TABLE_RELATED_1" localSheetId="84">'x-707'!$B$17</definedName>
    <definedName name="TABLE_RELATED_1" localSheetId="85">'x-708'!$B$17</definedName>
    <definedName name="TABLE_RELATED_1" localSheetId="86">'x-709'!$B$17</definedName>
    <definedName name="TABLE_RELATED_1" localSheetId="87">'x-710'!$B$17</definedName>
    <definedName name="TABLE_RELATED_1" localSheetId="88">'x-711'!$B$17</definedName>
    <definedName name="TABLE_RELATED_1" localSheetId="89">'x-712'!$B$17</definedName>
    <definedName name="TABLE_RELATED_1" localSheetId="90">'x-713'!$B$17</definedName>
    <definedName name="TABLE_RELATED_1" localSheetId="91">'x-714'!$B$17</definedName>
    <definedName name="TABLE_RELATED_1" localSheetId="92">'x-715'!$B$17</definedName>
    <definedName name="TABLE_RELATED_1" localSheetId="93">'x-716'!$B$17</definedName>
    <definedName name="TABLE_RELATED_1" localSheetId="94">'x-717'!$B$17</definedName>
    <definedName name="TABLE_RELATED_1" localSheetId="95">'x-718'!$B$17</definedName>
    <definedName name="TABLE_RELATED_1" localSheetId="96">'x-719'!$B$17</definedName>
    <definedName name="TABLE_RELATED_1" localSheetId="97">'x-720'!$B$17</definedName>
    <definedName name="TABLE_RELATED_1" localSheetId="98">'x-721'!$B$17</definedName>
    <definedName name="TABLE_RELATED_1" localSheetId="99">'x-725'!$B$17</definedName>
    <definedName name="TABLE_RELATED_1" localSheetId="100">'x-726'!$B$17</definedName>
    <definedName name="TABLE_RELATED_1" localSheetId="101">'x-727'!$B$17</definedName>
    <definedName name="TABLE_RELATED_1" localSheetId="102">'x-728'!#REF!</definedName>
    <definedName name="TABLE_RELATED_1" localSheetId="103">'x-728'!$B$17</definedName>
    <definedName name="TABLE_RELATED_1" localSheetId="104">'x-730'!$B$17</definedName>
    <definedName name="TABLE_RELATED_1" localSheetId="105">'x-731'!$B$17</definedName>
    <definedName name="TABLE_RELATED_1" localSheetId="106">'x-732'!$B$17</definedName>
    <definedName name="TABLE_RELATED_1" localSheetId="107">'x-733'!$B$17</definedName>
    <definedName name="TABLE_RELATED_1" localSheetId="108">'x-734'!$B$17</definedName>
    <definedName name="TABLE_RELATED_1" localSheetId="109">'x-735'!$B$17</definedName>
    <definedName name="TABLE_RELATED_1" localSheetId="110">'x-736'!$B$17</definedName>
    <definedName name="TABLE_RELATED_1" localSheetId="111">'x-801'!$B$17</definedName>
    <definedName name="TABLE_RELATED_1" localSheetId="112">'x-802'!$B$17</definedName>
    <definedName name="TABLE_RELATED_1" localSheetId="113">'x-803'!$B$17</definedName>
    <definedName name="TABLE_RELATED_1" localSheetId="114">'x-804'!$B$17</definedName>
    <definedName name="TABLE_RELATED_1" localSheetId="115">'x-805'!$B$17</definedName>
    <definedName name="TABLE_RELATED_1" localSheetId="116">'x-806'!$B$17</definedName>
    <definedName name="TABLE_RELATED_1" localSheetId="117">'x-807'!$B$17</definedName>
    <definedName name="TABLE_RELATED_1" localSheetId="118">'x-808'!$B$17</definedName>
    <definedName name="TABLE_RELATED_1" localSheetId="119">'x-810'!$B$17</definedName>
    <definedName name="TABLE_RELATED_1" localSheetId="120">'x-811'!$B$17</definedName>
    <definedName name="TABLE_RELATED_1" localSheetId="121">'x-812'!$B$17</definedName>
    <definedName name="TABLE_RELATED_1" localSheetId="122">'x-813'!$B$17</definedName>
    <definedName name="TABLE_RELATED_1" localSheetId="123">'x-814'!$B$17</definedName>
    <definedName name="TABLE_RELATED_2" localSheetId="33">'x-305'!$I$17</definedName>
    <definedName name="TABLE_RELATED_2" localSheetId="44">'x-409'!$K$17</definedName>
    <definedName name="TABLE_RELATED_2" localSheetId="48">'x-413'!$K$17</definedName>
    <definedName name="TABLE_RELATED_2" localSheetId="66">'x-606'!#REF!</definedName>
    <definedName name="TABLE_RELATED_2" localSheetId="67">'x-607'!$G$17</definedName>
    <definedName name="TABLE_RELATED_2" localSheetId="70">'x-610'!#REF!</definedName>
    <definedName name="TABLE_RELATED_2" localSheetId="104">'x-730'!$Q$17</definedName>
    <definedName name="TABLE_RELATED_2" localSheetId="105">'x-731'!$Q$17</definedName>
    <definedName name="TABLE_RELATED_2" localSheetId="106">'x-732'!$Q$17</definedName>
    <definedName name="TABLE_RELATED_2" localSheetId="107">'x-733'!$P$17</definedName>
    <definedName name="TABLE_RELATED_3" localSheetId="70">'x-610'!$L$17</definedName>
    <definedName name="TABLE_RELATED_3" localSheetId="104">'x-730'!$AF$17</definedName>
    <definedName name="TABLE_RELATED_3" localSheetId="105">'x-731'!$AF$17</definedName>
    <definedName name="TABLE_RELATED_3" localSheetId="107">'x-733'!$AE$17</definedName>
    <definedName name="TABLE_RELATED_4" localSheetId="70">'x-610'!$Q$17</definedName>
    <definedName name="TABLE_RELATED_4" localSheetId="104">'x-730'!$AU$17</definedName>
    <definedName name="TABLE_SECTION" localSheetId="7">'Club 2023 Table 2'!$B$8</definedName>
    <definedName name="TABLE_SECTION" localSheetId="8">'Club 2023 Table 3'!$B$8</definedName>
    <definedName name="TABLE_SECTION" localSheetId="9">'Club 2023 Table 4'!$B$8</definedName>
    <definedName name="TABLE_SECTION" localSheetId="10">'Club 2023 Table 5'!$B$8</definedName>
    <definedName name="TABLE_SECTION" localSheetId="11">'Club 2023 Table 6'!$B$8</definedName>
    <definedName name="TABLE_SECTION" localSheetId="12">'x-201'!$B$8</definedName>
    <definedName name="TABLE_SECTION" localSheetId="13">'x-202'!$B$8</definedName>
    <definedName name="TABLE_SECTION" localSheetId="14">'x-203'!$B$8</definedName>
    <definedName name="TABLE_SECTION" localSheetId="15">'x-204'!$B$8</definedName>
    <definedName name="TABLE_SECTION" localSheetId="16">'x-205'!$B$8</definedName>
    <definedName name="TABLE_SECTION" localSheetId="17">'x-207'!$B$8</definedName>
    <definedName name="TABLE_SECTION" localSheetId="18">'x-208'!$B$8</definedName>
    <definedName name="TABLE_SECTION" localSheetId="19">'x-209'!$B$8</definedName>
    <definedName name="TABLE_SECTION" localSheetId="20">'x-211'!$B$8</definedName>
    <definedName name="TABLE_SECTION" localSheetId="21">'x-212'!$B$8</definedName>
    <definedName name="TABLE_SECTION" localSheetId="22">'x-213'!$B$8</definedName>
    <definedName name="TABLE_SECTION" localSheetId="23">'x-214'!$B$8</definedName>
    <definedName name="TABLE_SECTION" localSheetId="24">'x-215'!$B$8</definedName>
    <definedName name="TABLE_SECTION" localSheetId="25">'x-216'!$B$8</definedName>
    <definedName name="TABLE_SECTION" localSheetId="26">'x-217'!$B$8</definedName>
    <definedName name="TABLE_SECTION" localSheetId="27">'x-218'!$B$8</definedName>
    <definedName name="TABLE_SECTION" localSheetId="28">'x-223'!$B$8</definedName>
    <definedName name="TABLE_SECTION" localSheetId="29">'x-301'!$B$8</definedName>
    <definedName name="TABLE_SECTION" localSheetId="30">'x-302'!$B$8</definedName>
    <definedName name="TABLE_SECTION" localSheetId="31">'x-303'!$B$8</definedName>
    <definedName name="TABLE_SECTION" localSheetId="32">'x-304'!$B$8</definedName>
    <definedName name="TABLE_SECTION" localSheetId="33">'x-305'!$B$8</definedName>
    <definedName name="TABLE_SECTION" localSheetId="34">'x-306'!$B$8</definedName>
    <definedName name="TABLE_SECTION" localSheetId="35">'x-307'!$B$8</definedName>
    <definedName name="TABLE_SECTION" localSheetId="36">'x-401'!$B$8</definedName>
    <definedName name="TABLE_SECTION" localSheetId="37">'x-402'!$B$8</definedName>
    <definedName name="TABLE_SECTION" localSheetId="38">'x-403'!$B$8</definedName>
    <definedName name="TABLE_SECTION" localSheetId="39">'x-404'!$B$8</definedName>
    <definedName name="TABLE_SECTION" localSheetId="40">'x-405'!$B$8</definedName>
    <definedName name="TABLE_SECTION" localSheetId="41">'x-406'!$B$8</definedName>
    <definedName name="TABLE_SECTION" localSheetId="42">'x-407'!$B$8</definedName>
    <definedName name="TABLE_SECTION" localSheetId="43">'x-408'!$B$8</definedName>
    <definedName name="TABLE_SECTION" localSheetId="44">'x-409'!$B$8</definedName>
    <definedName name="TABLE_SECTION" localSheetId="45">'x-410'!$B$8</definedName>
    <definedName name="TABLE_SECTION" localSheetId="46">'x-411'!$B$8</definedName>
    <definedName name="TABLE_SECTION" localSheetId="47">'x-412'!$B$8</definedName>
    <definedName name="TABLE_SECTION" localSheetId="48">'x-413'!$B$8</definedName>
    <definedName name="TABLE_SECTION" localSheetId="49">'x-414'!$B$8</definedName>
    <definedName name="TABLE_SECTION" localSheetId="50">'x-415'!$B$8</definedName>
    <definedName name="TABLE_SECTION" localSheetId="51">'x-416'!$B$8</definedName>
    <definedName name="TABLE_SECTION" localSheetId="52">'x-417'!$B$8</definedName>
    <definedName name="TABLE_SECTION" localSheetId="53">'x-418'!$B$8</definedName>
    <definedName name="TABLE_SECTION" localSheetId="54">'x-419'!$B$8</definedName>
    <definedName name="TABLE_SECTION" localSheetId="55">'x-420'!$B$8</definedName>
    <definedName name="TABLE_SECTION" localSheetId="56">'x-421'!$B$8</definedName>
    <definedName name="TABLE_SECTION" localSheetId="57">'x-501'!$B$8</definedName>
    <definedName name="TABLE_SECTION" localSheetId="58">'x-502'!$B$8</definedName>
    <definedName name="TABLE_SECTION" localSheetId="59">'x-503'!$B$8</definedName>
    <definedName name="TABLE_SECTION" localSheetId="60">'x-504'!$B$8</definedName>
    <definedName name="TABLE_SECTION" localSheetId="61">'x-601'!$B$8</definedName>
    <definedName name="TABLE_SECTION" localSheetId="62">'x-602'!$B$8</definedName>
    <definedName name="TABLE_SECTION" localSheetId="63">'x-603'!$B$8</definedName>
    <definedName name="TABLE_SECTION" localSheetId="64">'x-604'!$B$8</definedName>
    <definedName name="TABLE_SECTION" localSheetId="65">'x-605'!$B$8</definedName>
    <definedName name="TABLE_SECTION" localSheetId="66">'x-606'!$B$8</definedName>
    <definedName name="TABLE_SECTION" localSheetId="67">'x-607'!$B$8</definedName>
    <definedName name="TABLE_SECTION" localSheetId="68">'x-608'!$B$8</definedName>
    <definedName name="TABLE_SECTION" localSheetId="69">'x-609'!$B$8</definedName>
    <definedName name="TABLE_SECTION" localSheetId="70">'x-610'!$B$8</definedName>
    <definedName name="TABLE_SECTION" localSheetId="71">'x-611'!$B$8</definedName>
    <definedName name="TABLE_SECTION" localSheetId="72">'x-612'!$B$8</definedName>
    <definedName name="TABLE_SECTION" localSheetId="73">'x-613'!$B$8</definedName>
    <definedName name="TABLE_SECTION" localSheetId="74">'x-614'!$B$8</definedName>
    <definedName name="TABLE_SECTION" localSheetId="75">'x-615'!$B$8</definedName>
    <definedName name="TABLE_SECTION" localSheetId="76">'x-616'!$B$8</definedName>
    <definedName name="TABLE_SECTION" localSheetId="77">'x-617'!$B$8</definedName>
    <definedName name="TABLE_SECTION" localSheetId="78">'x-701'!$B$8</definedName>
    <definedName name="TABLE_SECTION" localSheetId="79">'x-702'!$B$8</definedName>
    <definedName name="TABLE_SECTION" localSheetId="80">'x-703'!$B$8</definedName>
    <definedName name="TABLE_SECTION" localSheetId="81">'x-704'!$B$8</definedName>
    <definedName name="TABLE_SECTION" localSheetId="82">'x-705'!$B$8</definedName>
    <definedName name="TABLE_SECTION" localSheetId="83">'x-706'!$B$8</definedName>
    <definedName name="TABLE_SECTION" localSheetId="84">'x-707'!$B$8</definedName>
    <definedName name="TABLE_SECTION" localSheetId="85">'x-708'!$B$8</definedName>
    <definedName name="TABLE_SECTION" localSheetId="86">'x-709'!$B$8</definedName>
    <definedName name="TABLE_SECTION" localSheetId="87">'x-710'!$B$8</definedName>
    <definedName name="TABLE_SECTION" localSheetId="88">'x-711'!$B$8</definedName>
    <definedName name="TABLE_SECTION" localSheetId="89">'x-712'!$B$8</definedName>
    <definedName name="TABLE_SECTION" localSheetId="90">'x-713'!$B$8</definedName>
    <definedName name="TABLE_SECTION" localSheetId="91">'x-714'!$B$8</definedName>
    <definedName name="TABLE_SECTION" localSheetId="92">'x-715'!$B$8</definedName>
    <definedName name="TABLE_SECTION" localSheetId="93">'x-716'!$B$8</definedName>
    <definedName name="TABLE_SECTION" localSheetId="94">'x-717'!$B$8</definedName>
    <definedName name="TABLE_SECTION" localSheetId="95">'x-718'!$B$8</definedName>
    <definedName name="TABLE_SECTION" localSheetId="96">'x-719'!$B$8</definedName>
    <definedName name="TABLE_SECTION" localSheetId="97">'x-720'!$B$8</definedName>
    <definedName name="TABLE_SECTION" localSheetId="98">'x-721'!$B$8</definedName>
    <definedName name="TABLE_SECTION" localSheetId="99">'x-725'!$B$8</definedName>
    <definedName name="TABLE_SECTION" localSheetId="100">'x-726'!$B$8</definedName>
    <definedName name="TABLE_SECTION" localSheetId="101">'x-727'!$B$8</definedName>
    <definedName name="TABLE_SECTION" localSheetId="102">'x-728'!$B$8</definedName>
    <definedName name="TABLE_SECTION" localSheetId="103">'x-729'!$B$8</definedName>
    <definedName name="TABLE_SECTION" localSheetId="104">'x-730'!$B$8</definedName>
    <definedName name="TABLE_SECTION" localSheetId="105">'x-731'!$B$8</definedName>
    <definedName name="TABLE_SECTION" localSheetId="106">'x-732'!$B$8</definedName>
    <definedName name="TABLE_SECTION" localSheetId="107">'x-733'!$B$8</definedName>
    <definedName name="TABLE_SECTION" localSheetId="108">'x-734'!$B$8</definedName>
    <definedName name="TABLE_SECTION" localSheetId="109">'x-735'!$B$8</definedName>
    <definedName name="TABLE_SECTION" localSheetId="110">'x-736'!$B$8</definedName>
    <definedName name="TABLE_SECTION" localSheetId="111">'x-801'!$B$8</definedName>
    <definedName name="TABLE_SECTION" localSheetId="112">'x-802'!$B$8</definedName>
    <definedName name="TABLE_SECTION" localSheetId="113">'x-803'!$B$8</definedName>
    <definedName name="TABLE_SECTION" localSheetId="114">'x-804'!$B$8</definedName>
    <definedName name="TABLE_SECTION" localSheetId="115">'x-805'!$B$8</definedName>
    <definedName name="TABLE_SECTION" localSheetId="116">'x-806'!$B$8</definedName>
    <definedName name="TABLE_SECTION" localSheetId="117">'x-807'!$B$8</definedName>
    <definedName name="TABLE_SECTION" localSheetId="118">'x-808'!$B$8</definedName>
    <definedName name="TABLE_SECTION" localSheetId="119">'x-810'!$B$8</definedName>
    <definedName name="TABLE_SECTION" localSheetId="120">'x-811'!$B$8</definedName>
    <definedName name="TABLE_SECTION" localSheetId="121">'x-812'!$B$8</definedName>
    <definedName name="TABLE_SECTION" localSheetId="122">'x-813'!$B$8</definedName>
    <definedName name="TABLE_SECTION" localSheetId="123">'x-814'!$B$8</definedName>
    <definedName name="TABLE_SECTION">'x-Series Number'!$B$8</definedName>
    <definedName name="TABLE_SECTION_1" localSheetId="7">'Club 2023 Table 2'!$B$8</definedName>
    <definedName name="TABLE_SECTION_1" localSheetId="8">'Club 2023 Table 3'!$B$8</definedName>
    <definedName name="TABLE_SECTION_1" localSheetId="9">'Club 2023 Table 4'!$B$8</definedName>
    <definedName name="TABLE_SECTION_1" localSheetId="10">'Club 2023 Table 5'!$B$8</definedName>
    <definedName name="TABLE_SECTION_1" localSheetId="11">'Club 2023 Table 6'!$B$8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'x-207'!$B$8</definedName>
    <definedName name="TABLE_SECTION_1" localSheetId="18">'x-208'!$B$8</definedName>
    <definedName name="TABLE_SECTION_1" localSheetId="19">'x-209'!$B$8</definedName>
    <definedName name="TABLE_SECTION_1" localSheetId="20">'x-211'!$B$8</definedName>
    <definedName name="TABLE_SECTION_1" localSheetId="21">'x-212'!$B$8</definedName>
    <definedName name="TABLE_SECTION_1" localSheetId="22">'x-213'!$B$8</definedName>
    <definedName name="TABLE_SECTION_1" localSheetId="23">'x-214'!$B$8</definedName>
    <definedName name="TABLE_SECTION_1" localSheetId="24">'x-215'!$B$8</definedName>
    <definedName name="TABLE_SECTION_1" localSheetId="25">'x-216'!$B$8</definedName>
    <definedName name="TABLE_SECTION_1" localSheetId="26">'x-217'!$B$8</definedName>
    <definedName name="TABLE_SECTION_1" localSheetId="27">'x-218'!$B$8</definedName>
    <definedName name="TABLE_SECTION_1" localSheetId="28">'x-223'!$B$8</definedName>
    <definedName name="TABLE_SECTION_1" localSheetId="29">'x-301'!$B$8</definedName>
    <definedName name="TABLE_SECTION_1" localSheetId="30">'x-302'!$B$8</definedName>
    <definedName name="TABLE_SECTION_1" localSheetId="31">'x-303'!$B$8</definedName>
    <definedName name="TABLE_SECTION_1" localSheetId="32">'x-304'!$B$8</definedName>
    <definedName name="TABLE_SECTION_1" localSheetId="33">'x-305'!$B$8</definedName>
    <definedName name="TABLE_SECTION_1" localSheetId="34">'x-306'!$B$8</definedName>
    <definedName name="TABLE_SECTION_1" localSheetId="35">'x-307'!$B$8</definedName>
    <definedName name="TABLE_SECTION_1" localSheetId="36">'x-401'!$B$8</definedName>
    <definedName name="TABLE_SECTION_1" localSheetId="37">'x-402'!$B$8</definedName>
    <definedName name="TABLE_SECTION_1" localSheetId="38">'x-403'!$B$8</definedName>
    <definedName name="TABLE_SECTION_1" localSheetId="39">'x-404'!$B$8</definedName>
    <definedName name="TABLE_SECTION_1" localSheetId="40">'x-405'!$B$8</definedName>
    <definedName name="TABLE_SECTION_1" localSheetId="41">'x-406'!$B$8</definedName>
    <definedName name="TABLE_SECTION_1" localSheetId="42">'x-407'!$B$8</definedName>
    <definedName name="TABLE_SECTION_1" localSheetId="43">'x-408'!$B$8</definedName>
    <definedName name="TABLE_SECTION_1" localSheetId="44">'x-409'!$B$8</definedName>
    <definedName name="TABLE_SECTION_1" localSheetId="45">'x-410'!$B$8</definedName>
    <definedName name="TABLE_SECTION_1" localSheetId="46">'x-411'!$B$8</definedName>
    <definedName name="TABLE_SECTION_1" localSheetId="47">'x-412'!$B$8</definedName>
    <definedName name="TABLE_SECTION_1" localSheetId="48">'x-413'!$B$8</definedName>
    <definedName name="TABLE_SECTION_1" localSheetId="49">'x-414'!$B$8</definedName>
    <definedName name="TABLE_SECTION_1" localSheetId="50">'x-415'!$B$8</definedName>
    <definedName name="TABLE_SECTION_1" localSheetId="51">'x-416'!$B$8</definedName>
    <definedName name="TABLE_SECTION_1" localSheetId="52">'x-417'!$B$8</definedName>
    <definedName name="TABLE_SECTION_1" localSheetId="53">'x-418'!$B$8</definedName>
    <definedName name="TABLE_SECTION_1" localSheetId="54">'x-419'!$B$8</definedName>
    <definedName name="TABLE_SECTION_1" localSheetId="55">'x-420'!$B$8</definedName>
    <definedName name="TABLE_SECTION_1" localSheetId="56">'x-421'!$B$8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'x-601'!$B$8</definedName>
    <definedName name="TABLE_SECTION_1" localSheetId="62">'x-602'!$B$8</definedName>
    <definedName name="TABLE_SECTION_1" localSheetId="63">'x-603'!$B$8</definedName>
    <definedName name="TABLE_SECTION_1" localSheetId="64">'x-604'!$B$8</definedName>
    <definedName name="TABLE_SECTION_1" localSheetId="65">'x-605'!$B$8</definedName>
    <definedName name="TABLE_SECTION_1" localSheetId="66">'x-606'!$B$8</definedName>
    <definedName name="TABLE_SECTION_1" localSheetId="67">'x-607'!$B$8</definedName>
    <definedName name="TABLE_SECTION_1" localSheetId="68">'x-608'!$B$8</definedName>
    <definedName name="TABLE_SECTION_1" localSheetId="69">'x-609'!$B$8</definedName>
    <definedName name="TABLE_SECTION_1" localSheetId="70">'x-610'!$B$8</definedName>
    <definedName name="TABLE_SECTION_1" localSheetId="71">'x-611'!$B$8</definedName>
    <definedName name="TABLE_SECTION_1" localSheetId="72">'x-612'!$B$8</definedName>
    <definedName name="TABLE_SECTION_1" localSheetId="73">'x-613'!$B$8</definedName>
    <definedName name="TABLE_SECTION_1" localSheetId="74">'x-614'!$B$8</definedName>
    <definedName name="TABLE_SECTION_1" localSheetId="75">'x-615'!$B$8</definedName>
    <definedName name="TABLE_SECTION_1" localSheetId="76">'x-616'!$B$8</definedName>
    <definedName name="TABLE_SECTION_1" localSheetId="77">'x-617'!$B$8</definedName>
    <definedName name="TABLE_SECTION_1" localSheetId="78">'x-701'!$B$8</definedName>
    <definedName name="TABLE_SECTION_1" localSheetId="79">'x-702'!$B$8</definedName>
    <definedName name="TABLE_SECTION_1" localSheetId="80">'x-703'!$B$8</definedName>
    <definedName name="TABLE_SECTION_1" localSheetId="81">'x-704'!$B$8</definedName>
    <definedName name="TABLE_SECTION_1" localSheetId="82">'x-705'!$B$8</definedName>
    <definedName name="TABLE_SECTION_1" localSheetId="83">'x-706'!$B$8</definedName>
    <definedName name="TABLE_SECTION_1" localSheetId="84">'x-707'!$B$8</definedName>
    <definedName name="TABLE_SECTION_1" localSheetId="85">'x-708'!$B$8</definedName>
    <definedName name="TABLE_SECTION_1" localSheetId="86">'x-709'!$B$8</definedName>
    <definedName name="TABLE_SECTION_1" localSheetId="87">'x-710'!$B$8</definedName>
    <definedName name="TABLE_SECTION_1" localSheetId="88">'x-711'!$B$8</definedName>
    <definedName name="TABLE_SECTION_1" localSheetId="89">'x-712'!$B$8</definedName>
    <definedName name="TABLE_SECTION_1" localSheetId="90">'x-713'!$B$8</definedName>
    <definedName name="TABLE_SECTION_1" localSheetId="91">'x-714'!$B$8</definedName>
    <definedName name="TABLE_SECTION_1" localSheetId="92">'x-715'!$B$8</definedName>
    <definedName name="TABLE_SECTION_1" localSheetId="93">'x-716'!$B$8</definedName>
    <definedName name="TABLE_SECTION_1" localSheetId="94">'x-717'!$B$8</definedName>
    <definedName name="TABLE_SECTION_1" localSheetId="95">'x-718'!$B$8</definedName>
    <definedName name="TABLE_SECTION_1" localSheetId="96">'x-719'!$B$8</definedName>
    <definedName name="TABLE_SECTION_1" localSheetId="97">'x-720'!$B$8</definedName>
    <definedName name="TABLE_SECTION_1" localSheetId="98">'x-721'!$B$8</definedName>
    <definedName name="TABLE_SECTION_1" localSheetId="99">'x-725'!$B$8</definedName>
    <definedName name="TABLE_SECTION_1" localSheetId="100">'x-726'!$B$8</definedName>
    <definedName name="TABLE_SECTION_1" localSheetId="101">'x-727'!$B$8</definedName>
    <definedName name="TABLE_SECTION_1" localSheetId="102">'x-728'!$B$8</definedName>
    <definedName name="TABLE_SECTION_1" localSheetId="103">'x-729'!$B$8</definedName>
    <definedName name="TABLE_SECTION_1" localSheetId="104">'x-730'!$B$8</definedName>
    <definedName name="TABLE_SECTION_1" localSheetId="105">'x-731'!$B$8</definedName>
    <definedName name="TABLE_SECTION_1" localSheetId="106">'x-732'!$B$8</definedName>
    <definedName name="TABLE_SECTION_1" localSheetId="107">'x-733'!$B$8</definedName>
    <definedName name="TABLE_SECTION_1" localSheetId="108">'x-734'!$B$8</definedName>
    <definedName name="TABLE_SECTION_1" localSheetId="109">'x-735'!$B$8</definedName>
    <definedName name="TABLE_SECTION_1" localSheetId="110">'x-736'!$B$8</definedName>
    <definedName name="TABLE_SECTION_1" localSheetId="111">'x-801'!$B$8</definedName>
    <definedName name="TABLE_SECTION_1" localSheetId="112">'x-802'!$B$8</definedName>
    <definedName name="TABLE_SECTION_1" localSheetId="113">'x-803'!$B$8</definedName>
    <definedName name="TABLE_SECTION_1" localSheetId="114">'x-804'!$B$8</definedName>
    <definedName name="TABLE_SECTION_1" localSheetId="115">'x-805'!$B$8</definedName>
    <definedName name="TABLE_SECTION_1" localSheetId="116">'x-806'!$B$8</definedName>
    <definedName name="TABLE_SECTION_1" localSheetId="117">'x-807'!$B$8</definedName>
    <definedName name="TABLE_SECTION_1" localSheetId="118">'x-808'!$B$8</definedName>
    <definedName name="TABLE_SECTION_1" localSheetId="119">'x-810'!$B$8</definedName>
    <definedName name="TABLE_SECTION_1" localSheetId="120">'x-811'!$B$8</definedName>
    <definedName name="TABLE_SECTION_1" localSheetId="121">'x-812'!$B$8</definedName>
    <definedName name="TABLE_SECTION_1" localSheetId="122">'x-813'!$B$8</definedName>
    <definedName name="TABLE_SECTION_1" localSheetId="123">'x-814'!$B$8</definedName>
    <definedName name="TABLE_SECTION_2" localSheetId="33">'x-305'!$I$8</definedName>
    <definedName name="TABLE_SECTION_2" localSheetId="44">'x-409'!$K$8</definedName>
    <definedName name="TABLE_SECTION_2" localSheetId="48">'x-413'!$K$8</definedName>
    <definedName name="TABLE_SECTION_2" localSheetId="66">'x-606'!#REF!</definedName>
    <definedName name="TABLE_SECTION_2" localSheetId="67">'x-607'!$G$8</definedName>
    <definedName name="TABLE_SECTION_2" localSheetId="70">'x-610'!#REF!</definedName>
    <definedName name="TABLE_SECTION_2" localSheetId="104">'x-730'!$Q$8</definedName>
    <definedName name="TABLE_SECTION_2" localSheetId="105">'x-731'!$Q$8</definedName>
    <definedName name="TABLE_SECTION_2" localSheetId="106">'x-732'!$Q$8</definedName>
    <definedName name="TABLE_SECTION_2" localSheetId="107">'x-733'!$P$8</definedName>
    <definedName name="TABLE_SECTION_3" localSheetId="70">'x-610'!$L$8</definedName>
    <definedName name="TABLE_SECTION_3" localSheetId="104">'x-730'!$AF$8</definedName>
    <definedName name="TABLE_SECTION_3" localSheetId="105">'x-731'!$AF$8</definedName>
    <definedName name="TABLE_SECTION_3" localSheetId="107">'x-733'!$AE$8</definedName>
    <definedName name="TABLE_SECTION_4" localSheetId="70">'x-610'!$Q$8</definedName>
    <definedName name="TABLE_SECTION_4" localSheetId="104">'x-730'!$AU$8</definedName>
    <definedName name="TABLE_SECTION_NUMBER" localSheetId="7">'Club 2023 Table 2'!$B$13</definedName>
    <definedName name="TABLE_SECTION_NUMBER" localSheetId="8">'Club 2023 Table 3'!$B$13</definedName>
    <definedName name="TABLE_SECTION_NUMBER" localSheetId="9">'Club 2023 Table 4'!$B$13</definedName>
    <definedName name="TABLE_SECTION_NUMBER" localSheetId="10">'Club 2023 Table 5'!$B$13</definedName>
    <definedName name="TABLE_SECTION_NUMBER" localSheetId="11">'Club 2023 Table 6'!$B$13</definedName>
    <definedName name="TABLE_SECTION_NUMBER" localSheetId="12">'x-201'!$B$13</definedName>
    <definedName name="TABLE_SECTION_NUMBER" localSheetId="13">'x-202'!$B$13</definedName>
    <definedName name="TABLE_SECTION_NUMBER" localSheetId="14">'x-203'!$B$13</definedName>
    <definedName name="TABLE_SECTION_NUMBER" localSheetId="15">'x-204'!$B$13</definedName>
    <definedName name="TABLE_SECTION_NUMBER" localSheetId="16">'x-205'!$B$13</definedName>
    <definedName name="TABLE_SECTION_NUMBER" localSheetId="17">'x-207'!$B$13</definedName>
    <definedName name="TABLE_SECTION_NUMBER" localSheetId="18">'x-208'!$B$13</definedName>
    <definedName name="TABLE_SECTION_NUMBER" localSheetId="19">'x-209'!$B$13</definedName>
    <definedName name="TABLE_SECTION_NUMBER" localSheetId="20">'x-211'!$B$13</definedName>
    <definedName name="TABLE_SECTION_NUMBER" localSheetId="21">'x-212'!$B$13</definedName>
    <definedName name="TABLE_SECTION_NUMBER" localSheetId="22">'x-213'!$B$13</definedName>
    <definedName name="TABLE_SECTION_NUMBER" localSheetId="23">'x-214'!$B$13</definedName>
    <definedName name="TABLE_SECTION_NUMBER" localSheetId="24">'x-215'!$B$13</definedName>
    <definedName name="TABLE_SECTION_NUMBER" localSheetId="25">'x-216'!$B$13</definedName>
    <definedName name="TABLE_SECTION_NUMBER" localSheetId="26">'x-217'!$B$13</definedName>
    <definedName name="TABLE_SECTION_NUMBER" localSheetId="27">'x-218'!$B$13</definedName>
    <definedName name="TABLE_SECTION_NUMBER" localSheetId="28">'x-223'!$B$13</definedName>
    <definedName name="TABLE_SECTION_NUMBER" localSheetId="29">'x-301'!$B$13</definedName>
    <definedName name="TABLE_SECTION_NUMBER" localSheetId="30">'x-302'!$B$13</definedName>
    <definedName name="TABLE_SECTION_NUMBER" localSheetId="31">'x-303'!$B$13</definedName>
    <definedName name="TABLE_SECTION_NUMBER" localSheetId="32">'x-304'!$B$13</definedName>
    <definedName name="TABLE_SECTION_NUMBER" localSheetId="33">'x-305'!$B$13</definedName>
    <definedName name="TABLE_SECTION_NUMBER" localSheetId="34">'x-306'!$B$13</definedName>
    <definedName name="TABLE_SECTION_NUMBER" localSheetId="35">'x-307'!$B$13</definedName>
    <definedName name="TABLE_SECTION_NUMBER" localSheetId="36">'x-401'!$B$13</definedName>
    <definedName name="TABLE_SECTION_NUMBER" localSheetId="37">'x-402'!$B$13</definedName>
    <definedName name="TABLE_SECTION_NUMBER" localSheetId="38">'x-403'!$B$13</definedName>
    <definedName name="TABLE_SECTION_NUMBER" localSheetId="39">'x-404'!$B$13</definedName>
    <definedName name="TABLE_SECTION_NUMBER" localSheetId="40">'x-405'!$B$13</definedName>
    <definedName name="TABLE_SECTION_NUMBER" localSheetId="41">'x-406'!$B$13</definedName>
    <definedName name="TABLE_SECTION_NUMBER" localSheetId="42">'x-407'!$B$13</definedName>
    <definedName name="TABLE_SECTION_NUMBER" localSheetId="43">'x-408'!$B$13</definedName>
    <definedName name="TABLE_SECTION_NUMBER" localSheetId="44">'x-409'!$B$13</definedName>
    <definedName name="TABLE_SECTION_NUMBER" localSheetId="45">'x-410'!$B$13</definedName>
    <definedName name="TABLE_SECTION_NUMBER" localSheetId="46">'x-411'!$B$13</definedName>
    <definedName name="TABLE_SECTION_NUMBER" localSheetId="47">'x-412'!$B$13</definedName>
    <definedName name="TABLE_SECTION_NUMBER" localSheetId="48">'x-413'!$B$13</definedName>
    <definedName name="TABLE_SECTION_NUMBER" localSheetId="49">'x-414'!$B$13</definedName>
    <definedName name="TABLE_SECTION_NUMBER" localSheetId="50">'x-415'!$B$13</definedName>
    <definedName name="TABLE_SECTION_NUMBER" localSheetId="51">'x-416'!$B$13</definedName>
    <definedName name="TABLE_SECTION_NUMBER" localSheetId="52">'x-417'!$B$13</definedName>
    <definedName name="TABLE_SECTION_NUMBER" localSheetId="53">'x-418'!$B$13</definedName>
    <definedName name="TABLE_SECTION_NUMBER" localSheetId="54">'x-419'!$B$13</definedName>
    <definedName name="TABLE_SECTION_NUMBER" localSheetId="55">'x-420'!$B$13</definedName>
    <definedName name="TABLE_SECTION_NUMBER" localSheetId="56">'x-421'!$B$13</definedName>
    <definedName name="TABLE_SECTION_NUMBER" localSheetId="57">'x-501'!$B$13</definedName>
    <definedName name="TABLE_SECTION_NUMBER" localSheetId="58">'x-502'!$B$13</definedName>
    <definedName name="TABLE_SECTION_NUMBER" localSheetId="59">'x-503'!$B$13</definedName>
    <definedName name="TABLE_SECTION_NUMBER" localSheetId="60">'x-504'!$B$13</definedName>
    <definedName name="TABLE_SECTION_NUMBER" localSheetId="61">'x-601'!$B$13</definedName>
    <definedName name="TABLE_SECTION_NUMBER" localSheetId="62">'x-602'!$B$13</definedName>
    <definedName name="TABLE_SECTION_NUMBER" localSheetId="63">'x-603'!$B$13</definedName>
    <definedName name="TABLE_SECTION_NUMBER" localSheetId="64">'x-604'!$B$13</definedName>
    <definedName name="TABLE_SECTION_NUMBER" localSheetId="65">'x-605'!$B$13</definedName>
    <definedName name="TABLE_SECTION_NUMBER" localSheetId="66">'x-606'!$B$13</definedName>
    <definedName name="TABLE_SECTION_NUMBER" localSheetId="67">'x-607'!$B$13</definedName>
    <definedName name="TABLE_SECTION_NUMBER" localSheetId="68">'x-608'!$B$13</definedName>
    <definedName name="TABLE_SECTION_NUMBER" localSheetId="69">'x-609'!$B$13</definedName>
    <definedName name="TABLE_SECTION_NUMBER" localSheetId="70">'x-610'!$B$13</definedName>
    <definedName name="TABLE_SECTION_NUMBER" localSheetId="71">'x-611'!$B$13</definedName>
    <definedName name="TABLE_SECTION_NUMBER" localSheetId="72">'x-612'!$B$13</definedName>
    <definedName name="TABLE_SECTION_NUMBER" localSheetId="73">'x-613'!$B$13</definedName>
    <definedName name="TABLE_SECTION_NUMBER" localSheetId="74">'x-614'!$B$13</definedName>
    <definedName name="TABLE_SECTION_NUMBER" localSheetId="75">'x-615'!$B$13</definedName>
    <definedName name="TABLE_SECTION_NUMBER" localSheetId="76">'x-616'!$B$13</definedName>
    <definedName name="TABLE_SECTION_NUMBER" localSheetId="77">'x-617'!$B$13</definedName>
    <definedName name="TABLE_SECTION_NUMBER" localSheetId="78">'x-701'!$B$13</definedName>
    <definedName name="TABLE_SECTION_NUMBER" localSheetId="79">'x-702'!$B$13</definedName>
    <definedName name="TABLE_SECTION_NUMBER" localSheetId="80">'x-703'!$B$13</definedName>
    <definedName name="TABLE_SECTION_NUMBER" localSheetId="81">'x-704'!$B$13</definedName>
    <definedName name="TABLE_SECTION_NUMBER" localSheetId="82">'x-705'!$B$13</definedName>
    <definedName name="TABLE_SECTION_NUMBER" localSheetId="83">'x-706'!$B$13</definedName>
    <definedName name="TABLE_SECTION_NUMBER" localSheetId="84">'x-707'!$B$13</definedName>
    <definedName name="TABLE_SECTION_NUMBER" localSheetId="85">'x-708'!$B$13</definedName>
    <definedName name="TABLE_SECTION_NUMBER" localSheetId="86">'x-709'!$B$13</definedName>
    <definedName name="TABLE_SECTION_NUMBER" localSheetId="87">'x-710'!$B$13</definedName>
    <definedName name="TABLE_SECTION_NUMBER" localSheetId="88">'x-711'!$B$13</definedName>
    <definedName name="TABLE_SECTION_NUMBER" localSheetId="89">'x-712'!$B$13</definedName>
    <definedName name="TABLE_SECTION_NUMBER" localSheetId="90">'x-713'!$B$13</definedName>
    <definedName name="TABLE_SECTION_NUMBER" localSheetId="91">'x-714'!$B$13</definedName>
    <definedName name="TABLE_SECTION_NUMBER" localSheetId="92">'x-715'!$B$13</definedName>
    <definedName name="TABLE_SECTION_NUMBER" localSheetId="93">'x-716'!$B$13</definedName>
    <definedName name="TABLE_SECTION_NUMBER" localSheetId="94">'x-717'!$B$13</definedName>
    <definedName name="TABLE_SECTION_NUMBER" localSheetId="95">'x-718'!$B$13</definedName>
    <definedName name="TABLE_SECTION_NUMBER" localSheetId="96">'x-719'!$B$13</definedName>
    <definedName name="TABLE_SECTION_NUMBER" localSheetId="97">'x-720'!$B$13</definedName>
    <definedName name="TABLE_SECTION_NUMBER" localSheetId="98">'x-721'!$B$13</definedName>
    <definedName name="TABLE_SECTION_NUMBER" localSheetId="99">'x-725'!$B$13</definedName>
    <definedName name="TABLE_SECTION_NUMBER" localSheetId="100">'x-726'!$B$13</definedName>
    <definedName name="TABLE_SECTION_NUMBER" localSheetId="101">'x-727'!$B$13</definedName>
    <definedName name="TABLE_SECTION_NUMBER" localSheetId="102">'x-728'!$B$13</definedName>
    <definedName name="TABLE_SECTION_NUMBER" localSheetId="103">'x-729'!$B$13</definedName>
    <definedName name="TABLE_SECTION_NUMBER" localSheetId="104">'x-730'!$B$13</definedName>
    <definedName name="TABLE_SECTION_NUMBER" localSheetId="105">'x-731'!$B$13</definedName>
    <definedName name="TABLE_SECTION_NUMBER" localSheetId="106">'x-732'!$B$13</definedName>
    <definedName name="TABLE_SECTION_NUMBER" localSheetId="107">'x-733'!$B$13</definedName>
    <definedName name="TABLE_SECTION_NUMBER" localSheetId="108">'x-734'!$B$13</definedName>
    <definedName name="TABLE_SECTION_NUMBER" localSheetId="109">'x-735'!$B$13</definedName>
    <definedName name="TABLE_SECTION_NUMBER" localSheetId="110">'x-736'!$B$13</definedName>
    <definedName name="TABLE_SECTION_NUMBER" localSheetId="111">'x-801'!$B$13</definedName>
    <definedName name="TABLE_SECTION_NUMBER" localSheetId="112">'x-802'!$B$13</definedName>
    <definedName name="TABLE_SECTION_NUMBER" localSheetId="113">'x-803'!$B$13</definedName>
    <definedName name="TABLE_SECTION_NUMBER" localSheetId="114">'x-804'!$B$13</definedName>
    <definedName name="TABLE_SECTION_NUMBER" localSheetId="115">'x-805'!$B$13</definedName>
    <definedName name="TABLE_SECTION_NUMBER" localSheetId="116">'x-806'!$B$13</definedName>
    <definedName name="TABLE_SECTION_NUMBER" localSheetId="117">'x-807'!$B$13</definedName>
    <definedName name="TABLE_SECTION_NUMBER" localSheetId="118">'x-808'!$B$13</definedName>
    <definedName name="TABLE_SECTION_NUMBER" localSheetId="119">'x-810'!$B$13</definedName>
    <definedName name="TABLE_SECTION_NUMBER" localSheetId="120">'x-811'!$B$13</definedName>
    <definedName name="TABLE_SECTION_NUMBER" localSheetId="121">'x-812'!$B$13</definedName>
    <definedName name="TABLE_SECTION_NUMBER" localSheetId="122">'x-813'!$B$13</definedName>
    <definedName name="TABLE_SECTION_NUMBER" localSheetId="123">'x-814'!$B$13</definedName>
    <definedName name="TABLE_SECTION_NUMBER">'x-Series Number'!$B$13</definedName>
    <definedName name="TABLE_SECTION_NUMBER_1" localSheetId="7">'Club 2023 Table 2'!$B$13</definedName>
    <definedName name="TABLE_SECTION_NUMBER_1" localSheetId="8">'Club 2023 Table 3'!$B$13</definedName>
    <definedName name="TABLE_SECTION_NUMBER_1" localSheetId="9">'Club 2023 Table 4'!$B$13</definedName>
    <definedName name="TABLE_SECTION_NUMBER_1" localSheetId="10">'Club 2023 Table 5'!$B$13</definedName>
    <definedName name="TABLE_SECTION_NUMBER_1" localSheetId="11">'Club 2023 Table 6'!$B$13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'x-207'!$B$13</definedName>
    <definedName name="TABLE_SECTION_NUMBER_1" localSheetId="18">'x-208'!$B$13</definedName>
    <definedName name="TABLE_SECTION_NUMBER_1" localSheetId="19">'x-209'!$B$13</definedName>
    <definedName name="TABLE_SECTION_NUMBER_1" localSheetId="20">'x-211'!$B$13</definedName>
    <definedName name="TABLE_SECTION_NUMBER_1" localSheetId="21">'x-212'!$B$13</definedName>
    <definedName name="TABLE_SECTION_NUMBER_1" localSheetId="22">'x-213'!$B$13</definedName>
    <definedName name="TABLE_SECTION_NUMBER_1" localSheetId="23">'x-214'!$B$13</definedName>
    <definedName name="TABLE_SECTION_NUMBER_1" localSheetId="24">'x-215'!$B$13</definedName>
    <definedName name="TABLE_SECTION_NUMBER_1" localSheetId="25">'x-216'!$B$13</definedName>
    <definedName name="TABLE_SECTION_NUMBER_1" localSheetId="26">'x-217'!$B$13</definedName>
    <definedName name="TABLE_SECTION_NUMBER_1" localSheetId="27">'x-218'!$B$13</definedName>
    <definedName name="TABLE_SECTION_NUMBER_1" localSheetId="28">'x-223'!$B$13</definedName>
    <definedName name="TABLE_SECTION_NUMBER_1" localSheetId="29">'x-301'!$B$13</definedName>
    <definedName name="TABLE_SECTION_NUMBER_1" localSheetId="30">'x-302'!$B$13</definedName>
    <definedName name="TABLE_SECTION_NUMBER_1" localSheetId="31">'x-303'!$B$13</definedName>
    <definedName name="TABLE_SECTION_NUMBER_1" localSheetId="32">'x-304'!$B$13</definedName>
    <definedName name="TABLE_SECTION_NUMBER_1" localSheetId="33">'x-305'!$B$13</definedName>
    <definedName name="TABLE_SECTION_NUMBER_1" localSheetId="34">'x-306'!$B$13</definedName>
    <definedName name="TABLE_SECTION_NUMBER_1" localSheetId="35">'x-307'!$B$13</definedName>
    <definedName name="TABLE_SECTION_NUMBER_1" localSheetId="36">'x-401'!$B$13</definedName>
    <definedName name="TABLE_SECTION_NUMBER_1" localSheetId="37">'x-402'!$B$13</definedName>
    <definedName name="TABLE_SECTION_NUMBER_1" localSheetId="38">'x-403'!$B$13</definedName>
    <definedName name="TABLE_SECTION_NUMBER_1" localSheetId="39">'x-404'!$B$13</definedName>
    <definedName name="TABLE_SECTION_NUMBER_1" localSheetId="40">'x-405'!$B$13</definedName>
    <definedName name="TABLE_SECTION_NUMBER_1" localSheetId="41">'x-406'!$B$13</definedName>
    <definedName name="TABLE_SECTION_NUMBER_1" localSheetId="42">'x-407'!$B$13</definedName>
    <definedName name="TABLE_SECTION_NUMBER_1" localSheetId="43">'x-408'!$B$13</definedName>
    <definedName name="TABLE_SECTION_NUMBER_1" localSheetId="44">'x-409'!$B$13</definedName>
    <definedName name="TABLE_SECTION_NUMBER_1" localSheetId="45">'x-410'!$B$13</definedName>
    <definedName name="TABLE_SECTION_NUMBER_1" localSheetId="46">'x-411'!$B$13</definedName>
    <definedName name="TABLE_SECTION_NUMBER_1" localSheetId="47">'x-412'!$B$13</definedName>
    <definedName name="TABLE_SECTION_NUMBER_1" localSheetId="48">'x-413'!$B$13</definedName>
    <definedName name="TABLE_SECTION_NUMBER_1" localSheetId="49">'x-414'!$B$13</definedName>
    <definedName name="TABLE_SECTION_NUMBER_1" localSheetId="50">'x-415'!$B$13</definedName>
    <definedName name="TABLE_SECTION_NUMBER_1" localSheetId="51">'x-416'!$B$13</definedName>
    <definedName name="TABLE_SECTION_NUMBER_1" localSheetId="52">'x-417'!$B$13</definedName>
    <definedName name="TABLE_SECTION_NUMBER_1" localSheetId="53">'x-418'!$B$13</definedName>
    <definedName name="TABLE_SECTION_NUMBER_1" localSheetId="54">'x-419'!$B$13</definedName>
    <definedName name="TABLE_SECTION_NUMBER_1" localSheetId="55">'x-420'!$B$13</definedName>
    <definedName name="TABLE_SECTION_NUMBER_1" localSheetId="56">'x-421'!$B$13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'x-601'!$B$13</definedName>
    <definedName name="TABLE_SECTION_NUMBER_1" localSheetId="62">'x-602'!$B$13</definedName>
    <definedName name="TABLE_SECTION_NUMBER_1" localSheetId="63">'x-603'!$B$13</definedName>
    <definedName name="TABLE_SECTION_NUMBER_1" localSheetId="64">'x-604'!$B$13</definedName>
    <definedName name="TABLE_SECTION_NUMBER_1" localSheetId="65">'x-605'!$B$13</definedName>
    <definedName name="TABLE_SECTION_NUMBER_1" localSheetId="66">'x-606'!$B$13</definedName>
    <definedName name="TABLE_SECTION_NUMBER_1" localSheetId="67">'x-607'!$B$13</definedName>
    <definedName name="TABLE_SECTION_NUMBER_1" localSheetId="68">'x-608'!$B$13</definedName>
    <definedName name="TABLE_SECTION_NUMBER_1" localSheetId="69">'x-609'!$B$13</definedName>
    <definedName name="TABLE_SECTION_NUMBER_1" localSheetId="70">'x-610'!$B$13</definedName>
    <definedName name="TABLE_SECTION_NUMBER_1" localSheetId="71">'x-611'!$B$13</definedName>
    <definedName name="TABLE_SECTION_NUMBER_1" localSheetId="72">'x-612'!$B$13</definedName>
    <definedName name="TABLE_SECTION_NUMBER_1" localSheetId="73">'x-613'!$B$13</definedName>
    <definedName name="TABLE_SECTION_NUMBER_1" localSheetId="74">'x-614'!$B$13</definedName>
    <definedName name="TABLE_SECTION_NUMBER_1" localSheetId="75">'x-615'!$B$13</definedName>
    <definedName name="TABLE_SECTION_NUMBER_1" localSheetId="76">'x-616'!$B$13</definedName>
    <definedName name="TABLE_SECTION_NUMBER_1" localSheetId="77">'x-617'!$B$13</definedName>
    <definedName name="TABLE_SECTION_NUMBER_1" localSheetId="78">'x-701'!$B$13</definedName>
    <definedName name="TABLE_SECTION_NUMBER_1" localSheetId="79">'x-702'!$B$13</definedName>
    <definedName name="TABLE_SECTION_NUMBER_1" localSheetId="80">'x-703'!$B$13</definedName>
    <definedName name="TABLE_SECTION_NUMBER_1" localSheetId="81">'x-704'!$B$13</definedName>
    <definedName name="TABLE_SECTION_NUMBER_1" localSheetId="82">'x-705'!$B$13</definedName>
    <definedName name="TABLE_SECTION_NUMBER_1" localSheetId="83">'x-706'!$B$13</definedName>
    <definedName name="TABLE_SECTION_NUMBER_1" localSheetId="84">'x-707'!$B$13</definedName>
    <definedName name="TABLE_SECTION_NUMBER_1" localSheetId="85">'x-708'!$B$13</definedName>
    <definedName name="TABLE_SECTION_NUMBER_1" localSheetId="86">'x-709'!$B$13</definedName>
    <definedName name="TABLE_SECTION_NUMBER_1" localSheetId="87">'x-710'!$B$13</definedName>
    <definedName name="TABLE_SECTION_NUMBER_1" localSheetId="88">'x-711'!$B$13</definedName>
    <definedName name="TABLE_SECTION_NUMBER_1" localSheetId="89">'x-712'!$B$13</definedName>
    <definedName name="TABLE_SECTION_NUMBER_1" localSheetId="90">'x-713'!$B$13</definedName>
    <definedName name="TABLE_SECTION_NUMBER_1" localSheetId="91">'x-714'!$B$13</definedName>
    <definedName name="TABLE_SECTION_NUMBER_1" localSheetId="92">'x-715'!$B$13</definedName>
    <definedName name="TABLE_SECTION_NUMBER_1" localSheetId="93">'x-716'!$B$13</definedName>
    <definedName name="TABLE_SECTION_NUMBER_1" localSheetId="94">'x-717'!$B$13</definedName>
    <definedName name="TABLE_SECTION_NUMBER_1" localSheetId="95">'x-718'!$B$13</definedName>
    <definedName name="TABLE_SECTION_NUMBER_1" localSheetId="96">'x-719'!$B$13</definedName>
    <definedName name="TABLE_SECTION_NUMBER_1" localSheetId="97">'x-720'!$B$13</definedName>
    <definedName name="TABLE_SECTION_NUMBER_1" localSheetId="98">'x-721'!$B$13</definedName>
    <definedName name="TABLE_SECTION_NUMBER_1" localSheetId="99">'x-725'!$B$13</definedName>
    <definedName name="TABLE_SECTION_NUMBER_1" localSheetId="100">'x-726'!$B$13</definedName>
    <definedName name="TABLE_SECTION_NUMBER_1" localSheetId="101">'x-727'!$B$13</definedName>
    <definedName name="TABLE_SECTION_NUMBER_1" localSheetId="102">'x-728'!$B$13</definedName>
    <definedName name="TABLE_SECTION_NUMBER_1" localSheetId="103">'x-729'!$B$13</definedName>
    <definedName name="TABLE_SECTION_NUMBER_1" localSheetId="104">'x-730'!$B$13</definedName>
    <definedName name="TABLE_SECTION_NUMBER_1" localSheetId="105">'x-731'!$B$13</definedName>
    <definedName name="TABLE_SECTION_NUMBER_1" localSheetId="106">'x-732'!$B$13</definedName>
    <definedName name="TABLE_SECTION_NUMBER_1" localSheetId="107">'x-733'!$B$13</definedName>
    <definedName name="TABLE_SECTION_NUMBER_1" localSheetId="108">'x-734'!$B$13</definedName>
    <definedName name="TABLE_SECTION_NUMBER_1" localSheetId="109">'x-735'!$B$13</definedName>
    <definedName name="TABLE_SECTION_NUMBER_1" localSheetId="110">'x-736'!$B$13</definedName>
    <definedName name="TABLE_SECTION_NUMBER_1" localSheetId="111">'x-801'!$B$13</definedName>
    <definedName name="TABLE_SECTION_NUMBER_1" localSheetId="112">'x-802'!$B$13</definedName>
    <definedName name="TABLE_SECTION_NUMBER_1" localSheetId="113">'x-803'!$B$13</definedName>
    <definedName name="TABLE_SECTION_NUMBER_1" localSheetId="114">'x-804'!$B$13</definedName>
    <definedName name="TABLE_SECTION_NUMBER_1" localSheetId="115">'x-805'!$B$13</definedName>
    <definedName name="TABLE_SECTION_NUMBER_1" localSheetId="116">'x-806'!$B$13</definedName>
    <definedName name="TABLE_SECTION_NUMBER_1" localSheetId="117">'x-807'!$B$13</definedName>
    <definedName name="TABLE_SECTION_NUMBER_1" localSheetId="118">'x-808'!$B$13</definedName>
    <definedName name="TABLE_SECTION_NUMBER_1" localSheetId="119">'x-810'!$B$13</definedName>
    <definedName name="TABLE_SECTION_NUMBER_1" localSheetId="120">'x-811'!$B$13</definedName>
    <definedName name="TABLE_SECTION_NUMBER_1" localSheetId="121">'x-812'!$B$13</definedName>
    <definedName name="TABLE_SECTION_NUMBER_1" localSheetId="122">'x-813'!$B$13</definedName>
    <definedName name="TABLE_SECTION_NUMBER_1" localSheetId="123">'x-814'!$B$13</definedName>
    <definedName name="TABLE_SECTION_NUMBER_2" localSheetId="33">'x-305'!$I$13</definedName>
    <definedName name="TABLE_SECTION_NUMBER_2" localSheetId="44">'x-409'!$K$13</definedName>
    <definedName name="TABLE_SECTION_NUMBER_2" localSheetId="48">'x-413'!$K$13</definedName>
    <definedName name="TABLE_SECTION_NUMBER_2" localSheetId="66">'x-606'!#REF!</definedName>
    <definedName name="TABLE_SECTION_NUMBER_2" localSheetId="67">'x-607'!$G$13</definedName>
    <definedName name="TABLE_SECTION_NUMBER_2" localSheetId="70">'x-610'!#REF!</definedName>
    <definedName name="TABLE_SECTION_NUMBER_2" localSheetId="104">'x-730'!$Q$13</definedName>
    <definedName name="TABLE_SECTION_NUMBER_2" localSheetId="105">'x-731'!$Q$13</definedName>
    <definedName name="TABLE_SECTION_NUMBER_2" localSheetId="106">'x-732'!$Q$13</definedName>
    <definedName name="TABLE_SECTION_NUMBER_2" localSheetId="107">'x-733'!$P$13</definedName>
    <definedName name="TABLE_SECTION_NUMBER_3" localSheetId="70">'x-610'!$L$13</definedName>
    <definedName name="TABLE_SECTION_NUMBER_3" localSheetId="104">'x-730'!$AF$13</definedName>
    <definedName name="TABLE_SECTION_NUMBER_3" localSheetId="105">'x-731'!$AF$13</definedName>
    <definedName name="TABLE_SECTION_NUMBER_3" localSheetId="107">'x-733'!$AE$13</definedName>
    <definedName name="TABLE_SECTION_NUMBER_4" localSheetId="70">'x-610'!$Q$13</definedName>
    <definedName name="TABLE_SECTION_NUMBER_4" localSheetId="104">'x-730'!$AU$13</definedName>
    <definedName name="TABLE_SERIES_NUMBER" localSheetId="7">'Club 2023 Table 2'!$B$14</definedName>
    <definedName name="TABLE_SERIES_NUMBER" localSheetId="8">'Club 2023 Table 3'!$B$14</definedName>
    <definedName name="TABLE_SERIES_NUMBER" localSheetId="9">'Club 2023 Table 4'!$B$14</definedName>
    <definedName name="TABLE_SERIES_NUMBER" localSheetId="10">'Club 2023 Table 5'!$B$14</definedName>
    <definedName name="TABLE_SERIES_NUMBER" localSheetId="11">'Club 2023 Table 6'!$B$14</definedName>
    <definedName name="TABLE_SERIES_NUMBER" localSheetId="12">'x-201'!$B$14</definedName>
    <definedName name="TABLE_SERIES_NUMBER" localSheetId="13">'x-202'!$B$14</definedName>
    <definedName name="TABLE_SERIES_NUMBER" localSheetId="14">'x-203'!$B$14</definedName>
    <definedName name="TABLE_SERIES_NUMBER" localSheetId="15">'x-204'!$B$14</definedName>
    <definedName name="TABLE_SERIES_NUMBER" localSheetId="16">'x-205'!$B$14</definedName>
    <definedName name="TABLE_SERIES_NUMBER" localSheetId="17">'x-207'!$B$14</definedName>
    <definedName name="TABLE_SERIES_NUMBER" localSheetId="18">'x-208'!$B$14</definedName>
    <definedName name="TABLE_SERIES_NUMBER" localSheetId="19">'x-209'!$B$14</definedName>
    <definedName name="TABLE_SERIES_NUMBER" localSheetId="20">'x-211'!$B$14</definedName>
    <definedName name="TABLE_SERIES_NUMBER" localSheetId="21">'x-212'!$B$14</definedName>
    <definedName name="TABLE_SERIES_NUMBER" localSheetId="22">'x-213'!$B$14</definedName>
    <definedName name="TABLE_SERIES_NUMBER" localSheetId="23">'x-214'!$B$14</definedName>
    <definedName name="TABLE_SERIES_NUMBER" localSheetId="24">'x-215'!$B$14</definedName>
    <definedName name="TABLE_SERIES_NUMBER" localSheetId="25">'x-216'!$B$14</definedName>
    <definedName name="TABLE_SERIES_NUMBER" localSheetId="26">'x-217'!$B$14</definedName>
    <definedName name="TABLE_SERIES_NUMBER" localSheetId="27">'x-218'!$B$14</definedName>
    <definedName name="TABLE_SERIES_NUMBER" localSheetId="28">'x-223'!$B$14</definedName>
    <definedName name="TABLE_SERIES_NUMBER" localSheetId="29">'x-301'!$B$14</definedName>
    <definedName name="TABLE_SERIES_NUMBER" localSheetId="30">'x-302'!$B$14</definedName>
    <definedName name="TABLE_SERIES_NUMBER" localSheetId="31">'x-303'!$B$14</definedName>
    <definedName name="TABLE_SERIES_NUMBER" localSheetId="32">'x-304'!$B$14</definedName>
    <definedName name="TABLE_SERIES_NUMBER" localSheetId="33">'x-305'!$B$14</definedName>
    <definedName name="TABLE_SERIES_NUMBER" localSheetId="34">'x-306'!$B$14</definedName>
    <definedName name="TABLE_SERIES_NUMBER" localSheetId="35">'x-307'!$B$14</definedName>
    <definedName name="TABLE_SERIES_NUMBER" localSheetId="36">'x-401'!$B$14</definedName>
    <definedName name="TABLE_SERIES_NUMBER" localSheetId="37">'x-402'!$B$14</definedName>
    <definedName name="TABLE_SERIES_NUMBER" localSheetId="38">'x-403'!$B$14</definedName>
    <definedName name="TABLE_SERIES_NUMBER" localSheetId="39">'x-404'!$B$14</definedName>
    <definedName name="TABLE_SERIES_NUMBER" localSheetId="40">'x-405'!$B$14</definedName>
    <definedName name="TABLE_SERIES_NUMBER" localSheetId="41">'x-406'!$B$14</definedName>
    <definedName name="TABLE_SERIES_NUMBER" localSheetId="42">'x-407'!$B$14</definedName>
    <definedName name="TABLE_SERIES_NUMBER" localSheetId="43">'x-408'!$B$14</definedName>
    <definedName name="TABLE_SERIES_NUMBER" localSheetId="44">'x-409'!$B$14</definedName>
    <definedName name="TABLE_SERIES_NUMBER" localSheetId="45">'x-410'!$B$14</definedName>
    <definedName name="TABLE_SERIES_NUMBER" localSheetId="46">'x-411'!$B$14</definedName>
    <definedName name="TABLE_SERIES_NUMBER" localSheetId="47">'x-412'!$B$14</definedName>
    <definedName name="TABLE_SERIES_NUMBER" localSheetId="48">'x-413'!$B$14</definedName>
    <definedName name="TABLE_SERIES_NUMBER" localSheetId="49">'x-414'!$B$14</definedName>
    <definedName name="TABLE_SERIES_NUMBER" localSheetId="50">'x-415'!$B$14</definedName>
    <definedName name="TABLE_SERIES_NUMBER" localSheetId="51">'x-416'!$B$14</definedName>
    <definedName name="TABLE_SERIES_NUMBER" localSheetId="52">'x-417'!$B$14</definedName>
    <definedName name="TABLE_SERIES_NUMBER" localSheetId="53">'x-418'!$B$14</definedName>
    <definedName name="TABLE_SERIES_NUMBER" localSheetId="54">'x-419'!$B$14</definedName>
    <definedName name="TABLE_SERIES_NUMBER" localSheetId="55">'x-420'!$B$14</definedName>
    <definedName name="TABLE_SERIES_NUMBER" localSheetId="56">'x-421'!$B$14</definedName>
    <definedName name="TABLE_SERIES_NUMBER" localSheetId="57">'x-501'!$B$14</definedName>
    <definedName name="TABLE_SERIES_NUMBER" localSheetId="58">'x-502'!$B$14</definedName>
    <definedName name="TABLE_SERIES_NUMBER" localSheetId="59">'x-503'!$B$14</definedName>
    <definedName name="TABLE_SERIES_NUMBER" localSheetId="60">'x-504'!$B$14</definedName>
    <definedName name="TABLE_SERIES_NUMBER" localSheetId="61">'x-601'!$B$14</definedName>
    <definedName name="TABLE_SERIES_NUMBER" localSheetId="62">'x-602'!$B$14</definedName>
    <definedName name="TABLE_SERIES_NUMBER" localSheetId="63">'x-603'!$B$14</definedName>
    <definedName name="TABLE_SERIES_NUMBER" localSheetId="64">'x-604'!$B$14</definedName>
    <definedName name="TABLE_SERIES_NUMBER" localSheetId="65">'x-605'!$B$14</definedName>
    <definedName name="TABLE_SERIES_NUMBER" localSheetId="66">'x-606'!$B$14</definedName>
    <definedName name="TABLE_SERIES_NUMBER" localSheetId="67">'x-607'!$B$14</definedName>
    <definedName name="TABLE_SERIES_NUMBER" localSheetId="68">'x-608'!$B$14</definedName>
    <definedName name="TABLE_SERIES_NUMBER" localSheetId="69">'x-609'!$B$14</definedName>
    <definedName name="TABLE_SERIES_NUMBER" localSheetId="70">'x-610'!$B$14</definedName>
    <definedName name="TABLE_SERIES_NUMBER" localSheetId="71">'x-611'!$B$14</definedName>
    <definedName name="TABLE_SERIES_NUMBER" localSheetId="72">'x-612'!$B$14</definedName>
    <definedName name="TABLE_SERIES_NUMBER" localSheetId="73">'x-613'!$B$14</definedName>
    <definedName name="TABLE_SERIES_NUMBER" localSheetId="74">'x-614'!$B$14</definedName>
    <definedName name="TABLE_SERIES_NUMBER" localSheetId="75">'x-615'!$B$14</definedName>
    <definedName name="TABLE_SERIES_NUMBER" localSheetId="76">'x-616'!$B$14</definedName>
    <definedName name="TABLE_SERIES_NUMBER" localSheetId="77">'x-617'!$B$14</definedName>
    <definedName name="TABLE_SERIES_NUMBER" localSheetId="78">'x-701'!$B$14</definedName>
    <definedName name="TABLE_SERIES_NUMBER" localSheetId="79">'x-702'!$B$14</definedName>
    <definedName name="TABLE_SERIES_NUMBER" localSheetId="80">'x-703'!$B$14</definedName>
    <definedName name="TABLE_SERIES_NUMBER" localSheetId="81">'x-704'!$B$14</definedName>
    <definedName name="TABLE_SERIES_NUMBER" localSheetId="82">'x-705'!$B$14</definedName>
    <definedName name="TABLE_SERIES_NUMBER" localSheetId="83">'x-706'!$B$14</definedName>
    <definedName name="TABLE_SERIES_NUMBER" localSheetId="84">'x-707'!$B$14</definedName>
    <definedName name="TABLE_SERIES_NUMBER" localSheetId="85">'x-708'!$B$14</definedName>
    <definedName name="TABLE_SERIES_NUMBER" localSheetId="86">'x-709'!$B$14</definedName>
    <definedName name="TABLE_SERIES_NUMBER" localSheetId="87">'x-710'!$B$14</definedName>
    <definedName name="TABLE_SERIES_NUMBER" localSheetId="88">'x-711'!$B$14</definedName>
    <definedName name="TABLE_SERIES_NUMBER" localSheetId="89">'x-712'!$B$14</definedName>
    <definedName name="TABLE_SERIES_NUMBER" localSheetId="90">'x-713'!$B$14</definedName>
    <definedName name="TABLE_SERIES_NUMBER" localSheetId="91">'x-714'!$B$14</definedName>
    <definedName name="TABLE_SERIES_NUMBER" localSheetId="92">'x-715'!$B$14</definedName>
    <definedName name="TABLE_SERIES_NUMBER" localSheetId="93">'x-716'!$B$14</definedName>
    <definedName name="TABLE_SERIES_NUMBER" localSheetId="94">'x-717'!$B$14</definedName>
    <definedName name="TABLE_SERIES_NUMBER" localSheetId="95">'x-718'!$B$14</definedName>
    <definedName name="TABLE_SERIES_NUMBER" localSheetId="96">'x-719'!$B$14</definedName>
    <definedName name="TABLE_SERIES_NUMBER" localSheetId="97">'x-720'!$B$14</definedName>
    <definedName name="TABLE_SERIES_NUMBER" localSheetId="98">'x-721'!$B$14</definedName>
    <definedName name="TABLE_SERIES_NUMBER" localSheetId="99">'x-725'!$B$14</definedName>
    <definedName name="TABLE_SERIES_NUMBER" localSheetId="100">'x-726'!$B$14</definedName>
    <definedName name="TABLE_SERIES_NUMBER" localSheetId="101">'x-727'!$B$14</definedName>
    <definedName name="TABLE_SERIES_NUMBER" localSheetId="102">'x-728'!$B$14</definedName>
    <definedName name="TABLE_SERIES_NUMBER" localSheetId="103">'x-729'!$B$14</definedName>
    <definedName name="TABLE_SERIES_NUMBER" localSheetId="104">'x-730'!$B$14</definedName>
    <definedName name="TABLE_SERIES_NUMBER" localSheetId="105">'x-731'!$B$14</definedName>
    <definedName name="TABLE_SERIES_NUMBER" localSheetId="106">'x-732'!$B$14</definedName>
    <definedName name="TABLE_SERIES_NUMBER" localSheetId="107">'x-733'!$B$14</definedName>
    <definedName name="TABLE_SERIES_NUMBER" localSheetId="108">'x-734'!$B$14</definedName>
    <definedName name="TABLE_SERIES_NUMBER" localSheetId="109">'x-735'!$B$14</definedName>
    <definedName name="TABLE_SERIES_NUMBER" localSheetId="110">'x-736'!$B$14</definedName>
    <definedName name="TABLE_SERIES_NUMBER" localSheetId="111">'x-801'!$B$14</definedName>
    <definedName name="TABLE_SERIES_NUMBER" localSheetId="112">'x-802'!$B$14</definedName>
    <definedName name="TABLE_SERIES_NUMBER" localSheetId="113">'x-803'!$B$14</definedName>
    <definedName name="TABLE_SERIES_NUMBER" localSheetId="114">'x-804'!$B$14</definedName>
    <definedName name="TABLE_SERIES_NUMBER" localSheetId="115">'x-805'!$B$14</definedName>
    <definedName name="TABLE_SERIES_NUMBER" localSheetId="116">'x-806'!$B$14</definedName>
    <definedName name="TABLE_SERIES_NUMBER" localSheetId="117">'x-807'!$B$14</definedName>
    <definedName name="TABLE_SERIES_NUMBER" localSheetId="118">'x-808'!$B$14</definedName>
    <definedName name="TABLE_SERIES_NUMBER" localSheetId="119">'x-810'!$B$14</definedName>
    <definedName name="TABLE_SERIES_NUMBER" localSheetId="120">'x-811'!$B$14</definedName>
    <definedName name="TABLE_SERIES_NUMBER" localSheetId="121">'x-812'!$B$14</definedName>
    <definedName name="TABLE_SERIES_NUMBER" localSheetId="122">'x-813'!$B$14</definedName>
    <definedName name="TABLE_SERIES_NUMBER" localSheetId="123">'x-814'!$B$14</definedName>
    <definedName name="TABLE_SERIES_NUMBER">'x-Series Number'!$B$14</definedName>
    <definedName name="TABLE_SERIES_NUMBER_1" localSheetId="7">'Club 2023 Table 2'!$B$14</definedName>
    <definedName name="TABLE_SERIES_NUMBER_1" localSheetId="8">'Club 2023 Table 3'!$B$14</definedName>
    <definedName name="TABLE_SERIES_NUMBER_1" localSheetId="9">'Club 2023 Table 4'!$B$14</definedName>
    <definedName name="TABLE_SERIES_NUMBER_1" localSheetId="10">'Club 2023 Table 5'!$B$14</definedName>
    <definedName name="TABLE_SERIES_NUMBER_1" localSheetId="11">'Club 2023 Table 6'!$B$14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'x-207'!$B$14</definedName>
    <definedName name="TABLE_SERIES_NUMBER_1" localSheetId="18">'x-208'!$B$14</definedName>
    <definedName name="TABLE_SERIES_NUMBER_1" localSheetId="19">'x-209'!$B$14</definedName>
    <definedName name="TABLE_SERIES_NUMBER_1" localSheetId="20">'x-211'!$B$14</definedName>
    <definedName name="TABLE_SERIES_NUMBER_1" localSheetId="21">'x-212'!$B$14</definedName>
    <definedName name="TABLE_SERIES_NUMBER_1" localSheetId="22">'x-213'!$B$14</definedName>
    <definedName name="TABLE_SERIES_NUMBER_1" localSheetId="23">'x-214'!$B$14</definedName>
    <definedName name="TABLE_SERIES_NUMBER_1" localSheetId="24">'x-215'!$B$14</definedName>
    <definedName name="TABLE_SERIES_NUMBER_1" localSheetId="25">'x-216'!$B$14</definedName>
    <definedName name="TABLE_SERIES_NUMBER_1" localSheetId="26">'x-217'!$B$14</definedName>
    <definedName name="TABLE_SERIES_NUMBER_1" localSheetId="27">'x-218'!$B$14</definedName>
    <definedName name="TABLE_SERIES_NUMBER_1" localSheetId="28">'x-223'!$B$14</definedName>
    <definedName name="TABLE_SERIES_NUMBER_1" localSheetId="29">'x-301'!$B$14</definedName>
    <definedName name="TABLE_SERIES_NUMBER_1" localSheetId="30">'x-302'!$B$14</definedName>
    <definedName name="TABLE_SERIES_NUMBER_1" localSheetId="31">'x-303'!$B$14</definedName>
    <definedName name="TABLE_SERIES_NUMBER_1" localSheetId="32">'x-304'!$B$14</definedName>
    <definedName name="TABLE_SERIES_NUMBER_1" localSheetId="33">'x-305'!$B$14</definedName>
    <definedName name="TABLE_SERIES_NUMBER_1" localSheetId="34">'x-306'!$B$14</definedName>
    <definedName name="TABLE_SERIES_NUMBER_1" localSheetId="35">'x-307'!$B$14</definedName>
    <definedName name="TABLE_SERIES_NUMBER_1" localSheetId="36">'x-401'!$B$14</definedName>
    <definedName name="TABLE_SERIES_NUMBER_1" localSheetId="37">'x-402'!$B$14</definedName>
    <definedName name="TABLE_SERIES_NUMBER_1" localSheetId="38">'x-403'!$B$14</definedName>
    <definedName name="TABLE_SERIES_NUMBER_1" localSheetId="39">'x-404'!$B$14</definedName>
    <definedName name="TABLE_SERIES_NUMBER_1" localSheetId="40">'x-405'!$B$14</definedName>
    <definedName name="TABLE_SERIES_NUMBER_1" localSheetId="41">'x-406'!$B$14</definedName>
    <definedName name="TABLE_SERIES_NUMBER_1" localSheetId="42">'x-407'!$B$14</definedName>
    <definedName name="TABLE_SERIES_NUMBER_1" localSheetId="43">'x-408'!$B$14</definedName>
    <definedName name="TABLE_SERIES_NUMBER_1" localSheetId="44">'x-409'!$B$14</definedName>
    <definedName name="TABLE_SERIES_NUMBER_1" localSheetId="45">'x-410'!$B$14</definedName>
    <definedName name="TABLE_SERIES_NUMBER_1" localSheetId="46">'x-411'!$B$14</definedName>
    <definedName name="TABLE_SERIES_NUMBER_1" localSheetId="47">'x-412'!$B$14</definedName>
    <definedName name="TABLE_SERIES_NUMBER_1" localSheetId="48">'x-413'!$B$14</definedName>
    <definedName name="TABLE_SERIES_NUMBER_1" localSheetId="49">'x-414'!$B$14</definedName>
    <definedName name="TABLE_SERIES_NUMBER_1" localSheetId="50">'x-415'!$B$14</definedName>
    <definedName name="TABLE_SERIES_NUMBER_1" localSheetId="51">'x-416'!$B$14</definedName>
    <definedName name="TABLE_SERIES_NUMBER_1" localSheetId="52">'x-417'!$B$14</definedName>
    <definedName name="TABLE_SERIES_NUMBER_1" localSheetId="53">'x-418'!$B$14</definedName>
    <definedName name="TABLE_SERIES_NUMBER_1" localSheetId="54">'x-419'!$B$14</definedName>
    <definedName name="TABLE_SERIES_NUMBER_1" localSheetId="55">'x-420'!$B$14</definedName>
    <definedName name="TABLE_SERIES_NUMBER_1" localSheetId="56">'x-421'!$B$14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'x-601'!$B$14</definedName>
    <definedName name="TABLE_SERIES_NUMBER_1" localSheetId="62">'x-602'!$B$14</definedName>
    <definedName name="TABLE_SERIES_NUMBER_1" localSheetId="63">'x-603'!$B$14</definedName>
    <definedName name="TABLE_SERIES_NUMBER_1" localSheetId="64">'x-604'!$B$14</definedName>
    <definedName name="TABLE_SERIES_NUMBER_1" localSheetId="65">'x-605'!$B$14</definedName>
    <definedName name="TABLE_SERIES_NUMBER_1" localSheetId="66">'x-606'!$B$14</definedName>
    <definedName name="TABLE_SERIES_NUMBER_1" localSheetId="67">'x-607'!$B$14</definedName>
    <definedName name="TABLE_SERIES_NUMBER_1" localSheetId="68">'x-608'!$B$14</definedName>
    <definedName name="TABLE_SERIES_NUMBER_1" localSheetId="69">'x-609'!$B$14</definedName>
    <definedName name="TABLE_SERIES_NUMBER_1" localSheetId="70">'x-610'!$B$14</definedName>
    <definedName name="TABLE_SERIES_NUMBER_1" localSheetId="71">'x-611'!$B$14</definedName>
    <definedName name="TABLE_SERIES_NUMBER_1" localSheetId="72">'x-612'!$B$14</definedName>
    <definedName name="TABLE_SERIES_NUMBER_1" localSheetId="73">'x-613'!$B$14</definedName>
    <definedName name="TABLE_SERIES_NUMBER_1" localSheetId="74">'x-614'!$B$14</definedName>
    <definedName name="TABLE_SERIES_NUMBER_1" localSheetId="75">'x-615'!$B$14</definedName>
    <definedName name="TABLE_SERIES_NUMBER_1" localSheetId="76">'x-616'!$B$14</definedName>
    <definedName name="TABLE_SERIES_NUMBER_1" localSheetId="77">'x-617'!$B$14</definedName>
    <definedName name="TABLE_SERIES_NUMBER_1" localSheetId="78">'x-701'!$B$14</definedName>
    <definedName name="TABLE_SERIES_NUMBER_1" localSheetId="79">'x-702'!$B$14</definedName>
    <definedName name="TABLE_SERIES_NUMBER_1" localSheetId="80">'x-703'!$B$14</definedName>
    <definedName name="TABLE_SERIES_NUMBER_1" localSheetId="81">'x-704'!$B$14</definedName>
    <definedName name="TABLE_SERIES_NUMBER_1" localSheetId="82">'x-705'!$B$14</definedName>
    <definedName name="TABLE_SERIES_NUMBER_1" localSheetId="83">'x-706'!$B$14</definedName>
    <definedName name="TABLE_SERIES_NUMBER_1" localSheetId="84">'x-707'!$B$14</definedName>
    <definedName name="TABLE_SERIES_NUMBER_1" localSheetId="85">'x-708'!$B$14</definedName>
    <definedName name="TABLE_SERIES_NUMBER_1" localSheetId="86">'x-709'!$B$14</definedName>
    <definedName name="TABLE_SERIES_NUMBER_1" localSheetId="87">'x-710'!$B$14</definedName>
    <definedName name="TABLE_SERIES_NUMBER_1" localSheetId="88">'x-711'!$B$14</definedName>
    <definedName name="TABLE_SERIES_NUMBER_1" localSheetId="89">'x-712'!$B$14</definedName>
    <definedName name="TABLE_SERIES_NUMBER_1" localSheetId="90">'x-713'!$B$14</definedName>
    <definedName name="TABLE_SERIES_NUMBER_1" localSheetId="91">'x-714'!$B$14</definedName>
    <definedName name="TABLE_SERIES_NUMBER_1" localSheetId="92">'x-715'!$B$14</definedName>
    <definedName name="TABLE_SERIES_NUMBER_1" localSheetId="93">'x-716'!$B$14</definedName>
    <definedName name="TABLE_SERIES_NUMBER_1" localSheetId="94">'x-717'!$B$14</definedName>
    <definedName name="TABLE_SERIES_NUMBER_1" localSheetId="95">'x-718'!$B$14</definedName>
    <definedName name="TABLE_SERIES_NUMBER_1" localSheetId="96">'x-719'!$B$14</definedName>
    <definedName name="TABLE_SERIES_NUMBER_1" localSheetId="97">'x-720'!$B$14</definedName>
    <definedName name="TABLE_SERIES_NUMBER_1" localSheetId="98">'x-721'!$B$14</definedName>
    <definedName name="TABLE_SERIES_NUMBER_1" localSheetId="99">'x-725'!$B$14</definedName>
    <definedName name="TABLE_SERIES_NUMBER_1" localSheetId="100">'x-726'!$B$14</definedName>
    <definedName name="TABLE_SERIES_NUMBER_1" localSheetId="101">'x-727'!$B$14</definedName>
    <definedName name="TABLE_SERIES_NUMBER_1" localSheetId="102">'x-728'!$B$14</definedName>
    <definedName name="TABLE_SERIES_NUMBER_1" localSheetId="103">'x-729'!$B$14</definedName>
    <definedName name="TABLE_SERIES_NUMBER_1" localSheetId="104">'x-730'!$B$14</definedName>
    <definedName name="TABLE_SERIES_NUMBER_1" localSheetId="105">'x-731'!$B$14</definedName>
    <definedName name="TABLE_SERIES_NUMBER_1" localSheetId="106">'x-732'!$B$14</definedName>
    <definedName name="TABLE_SERIES_NUMBER_1" localSheetId="107">'x-733'!$B$14</definedName>
    <definedName name="TABLE_SERIES_NUMBER_1" localSheetId="108">'x-734'!$B$14</definedName>
    <definedName name="TABLE_SERIES_NUMBER_1" localSheetId="109">'x-735'!$B$14</definedName>
    <definedName name="TABLE_SERIES_NUMBER_1" localSheetId="110">'x-736'!$B$14</definedName>
    <definedName name="TABLE_SERIES_NUMBER_1" localSheetId="111">'x-801'!$B$14</definedName>
    <definedName name="TABLE_SERIES_NUMBER_1" localSheetId="112">'x-802'!$B$14</definedName>
    <definedName name="TABLE_SERIES_NUMBER_1" localSheetId="113">'x-803'!$B$14</definedName>
    <definedName name="TABLE_SERIES_NUMBER_1" localSheetId="114">'x-804'!$B$14</definedName>
    <definedName name="TABLE_SERIES_NUMBER_1" localSheetId="115">'x-805'!$B$14</definedName>
    <definedName name="TABLE_SERIES_NUMBER_1" localSheetId="116">'x-806'!$B$14</definedName>
    <definedName name="TABLE_SERIES_NUMBER_1" localSheetId="117">'x-807'!$B$14</definedName>
    <definedName name="TABLE_SERIES_NUMBER_1" localSheetId="118">'x-808'!$B$14</definedName>
    <definedName name="TABLE_SERIES_NUMBER_1" localSheetId="119">'x-810'!$B$14</definedName>
    <definedName name="TABLE_SERIES_NUMBER_1" localSheetId="120">'x-811'!$B$14</definedName>
    <definedName name="TABLE_SERIES_NUMBER_1" localSheetId="121">'x-812'!$B$14</definedName>
    <definedName name="TABLE_SERIES_NUMBER_1" localSheetId="122">'x-813'!$B$14</definedName>
    <definedName name="TABLE_SERIES_NUMBER_1" localSheetId="123">'x-814'!$B$14</definedName>
    <definedName name="TABLE_SERIES_NUMBER_2" localSheetId="33">'x-305'!$I$14</definedName>
    <definedName name="TABLE_SERIES_NUMBER_2" localSheetId="44">'x-409'!$K$14</definedName>
    <definedName name="TABLE_SERIES_NUMBER_2" localSheetId="48">'x-413'!$K$14</definedName>
    <definedName name="TABLE_SERIES_NUMBER_2" localSheetId="66">'x-606'!#REF!</definedName>
    <definedName name="TABLE_SERIES_NUMBER_2" localSheetId="67">'x-607'!$G$14</definedName>
    <definedName name="TABLE_SERIES_NUMBER_2" localSheetId="70">'x-610'!#REF!</definedName>
    <definedName name="TABLE_SERIES_NUMBER_2" localSheetId="104">'x-730'!$Q$14</definedName>
    <definedName name="TABLE_SERIES_NUMBER_2" localSheetId="105">'x-731'!$Q$14</definedName>
    <definedName name="TABLE_SERIES_NUMBER_2" localSheetId="106">'x-732'!$Q$14</definedName>
    <definedName name="TABLE_SERIES_NUMBER_2" localSheetId="107">'x-733'!$P$14</definedName>
    <definedName name="TABLE_SERIES_NUMBER_3" localSheetId="70">'x-610'!$L$14</definedName>
    <definedName name="TABLE_SERIES_NUMBER_3" localSheetId="104">'x-730'!$AF$14</definedName>
    <definedName name="TABLE_SERIES_NUMBER_3" localSheetId="105">'x-731'!$AF$14</definedName>
    <definedName name="TABLE_SERIES_NUMBER_3" localSheetId="107">'x-733'!$AE$14</definedName>
    <definedName name="TABLE_SERIES_NUMBER_4" localSheetId="70">'x-610'!$Q$14</definedName>
    <definedName name="TABLE_SERIES_NUMBER_4" localSheetId="104">'x-730'!$AU$14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4" l="1"/>
  <c r="A3" i="232"/>
  <c r="A3" i="230"/>
  <c r="A3" i="228"/>
  <c r="A3" i="226"/>
  <c r="A10" i="55"/>
  <c r="A11" i="55"/>
  <c r="A12" i="55"/>
  <c r="A13" i="55"/>
  <c r="A9" i="55"/>
  <c r="B22" i="225" l="1"/>
  <c r="B22" i="224"/>
  <c r="B22" i="223"/>
  <c r="B22" i="222"/>
  <c r="B22" i="208"/>
  <c r="B22" i="206"/>
  <c r="B22" i="205"/>
  <c r="B22" i="204"/>
  <c r="B22" i="203"/>
  <c r="B22" i="202"/>
  <c r="B22" i="201"/>
  <c r="B22" i="200"/>
  <c r="B22" i="199"/>
  <c r="B22" i="189"/>
  <c r="B22" i="188"/>
  <c r="B22" i="187"/>
  <c r="B22" i="186"/>
  <c r="B22" i="185"/>
  <c r="B22" i="184"/>
  <c r="B22" i="183"/>
  <c r="B22" i="182"/>
  <c r="B22" i="181"/>
  <c r="B22" i="180"/>
  <c r="B22" i="179"/>
  <c r="B22" i="178"/>
  <c r="B22" i="174"/>
  <c r="B22" i="173"/>
  <c r="B22" i="172"/>
  <c r="B22" i="171"/>
  <c r="B22" i="170"/>
  <c r="B22" i="169"/>
  <c r="B22" i="168"/>
  <c r="B22" i="167"/>
  <c r="B22" i="221"/>
  <c r="B22" i="220"/>
  <c r="B22" i="219"/>
  <c r="B22" i="218"/>
  <c r="B22" i="217"/>
  <c r="B22" i="216"/>
  <c r="B22" i="215"/>
  <c r="B22" i="214"/>
  <c r="B22" i="213"/>
  <c r="B22" i="212"/>
  <c r="B22" i="211"/>
  <c r="B22" i="210"/>
  <c r="B22" i="209"/>
  <c r="B22" i="166"/>
  <c r="B22" i="165"/>
  <c r="B22" i="164"/>
  <c r="B22" i="163"/>
  <c r="B22" i="162"/>
  <c r="B22" i="161"/>
  <c r="B22" i="160"/>
  <c r="B22" i="159"/>
  <c r="B22" i="158"/>
  <c r="B22" i="157"/>
  <c r="B22" i="156"/>
  <c r="B22" i="155"/>
  <c r="B22" i="154"/>
  <c r="B22" i="153"/>
  <c r="B22" i="152"/>
  <c r="B22" i="151"/>
  <c r="B22" i="150"/>
  <c r="B22" i="149"/>
  <c r="B22" i="148"/>
  <c r="B22" i="147"/>
  <c r="B22" i="146"/>
  <c r="B22" i="142"/>
  <c r="B22" i="141"/>
  <c r="B22" i="140"/>
  <c r="B22" i="139"/>
  <c r="B22" i="138"/>
  <c r="B22" i="137"/>
  <c r="B22" i="136"/>
  <c r="B22" i="135"/>
  <c r="B22" i="134"/>
  <c r="B22" i="133"/>
  <c r="B22" i="132"/>
  <c r="B22" i="131"/>
  <c r="B22" i="130"/>
  <c r="B22" i="129"/>
  <c r="B22" i="128"/>
  <c r="B22" i="127"/>
  <c r="B22" i="126"/>
  <c r="B22" i="125"/>
  <c r="B22" i="124"/>
  <c r="B22" i="123"/>
  <c r="B22" i="122"/>
  <c r="B22" i="145"/>
  <c r="B22" i="144"/>
  <c r="B22" i="143"/>
  <c r="B22" i="119"/>
  <c r="B22" i="118"/>
  <c r="B22" i="117"/>
  <c r="B22" i="116"/>
  <c r="B22" i="198"/>
  <c r="B22" i="193"/>
  <c r="B22" i="192"/>
  <c r="B22" i="191"/>
  <c r="B22" i="190"/>
  <c r="B22" i="121"/>
  <c r="B22" i="120"/>
  <c r="B22" i="115"/>
  <c r="B22" i="114"/>
  <c r="B22" i="112"/>
  <c r="B22" i="111"/>
  <c r="B22" i="110"/>
  <c r="B22" i="108"/>
  <c r="B22" i="107"/>
  <c r="B22" i="106"/>
  <c r="B22" i="105"/>
  <c r="B22" i="104"/>
  <c r="B22" i="234"/>
  <c r="B22" i="232"/>
  <c r="B22" i="230"/>
  <c r="B22" i="228"/>
  <c r="B22" i="226"/>
  <c r="B22" i="102"/>
  <c r="A3" i="153"/>
  <c r="A48" i="55" l="1"/>
  <c r="A14" i="55" l="1"/>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7" i="55"/>
  <c r="A118" i="55"/>
  <c r="A119" i="55"/>
  <c r="A120" i="55"/>
  <c r="A121" i="55"/>
  <c r="A122" i="55"/>
  <c r="A123" i="55"/>
  <c r="A124" i="55"/>
  <c r="A125" i="55"/>
  <c r="A126" i="55"/>
  <c r="A127" i="55"/>
  <c r="A128" i="55"/>
  <c r="A129" i="55"/>
  <c r="A130" i="55"/>
  <c r="A131" i="55"/>
  <c r="A132" i="55"/>
  <c r="A133" i="55"/>
  <c r="A134" i="55"/>
  <c r="A135" i="55"/>
  <c r="A136" i="55"/>
  <c r="A137" i="55"/>
  <c r="A2" i="234" l="1"/>
  <c r="A2" i="232"/>
  <c r="A2" i="230"/>
  <c r="A2" i="228"/>
  <c r="A2" i="226"/>
  <c r="A3" i="225" l="1"/>
  <c r="A2" i="225"/>
  <c r="A3" i="224"/>
  <c r="A2" i="224"/>
  <c r="A3" i="223"/>
  <c r="A2" i="223"/>
  <c r="A3" i="222"/>
  <c r="A2" i="222"/>
  <c r="A3" i="221" l="1"/>
  <c r="A2" i="221"/>
  <c r="A3" i="220"/>
  <c r="A2" i="220"/>
  <c r="A3" i="219"/>
  <c r="A2" i="219"/>
  <c r="A3" i="218"/>
  <c r="A2" i="218"/>
  <c r="A3" i="217"/>
  <c r="A2" i="217"/>
  <c r="A3" i="216"/>
  <c r="A2" i="216"/>
  <c r="A3" i="215"/>
  <c r="A2" i="215"/>
  <c r="A3" i="214"/>
  <c r="A2" i="214"/>
  <c r="A3" i="213"/>
  <c r="A2" i="213"/>
  <c r="A3" i="212"/>
  <c r="A2" i="212"/>
  <c r="A3" i="211"/>
  <c r="A2" i="211"/>
  <c r="A3" i="210"/>
  <c r="A2" i="210"/>
  <c r="A3" i="209"/>
  <c r="A2" i="209"/>
  <c r="A3" i="208" l="1"/>
  <c r="A2" i="208"/>
  <c r="A3" i="206" l="1"/>
  <c r="A2" i="206"/>
  <c r="A3" i="205"/>
  <c r="A2" i="205"/>
  <c r="A3" i="204"/>
  <c r="A2" i="204"/>
  <c r="A3" i="203"/>
  <c r="A2" i="203"/>
  <c r="A3" i="202"/>
  <c r="A2" i="202"/>
  <c r="A3" i="201"/>
  <c r="A2" i="201"/>
  <c r="A3" i="200"/>
  <c r="A2" i="200"/>
  <c r="A3" i="199"/>
  <c r="A2" i="199"/>
  <c r="A3" i="198" l="1"/>
  <c r="A2" i="198"/>
  <c r="A3" i="193"/>
  <c r="A2" i="193"/>
  <c r="A3" i="192"/>
  <c r="A2" i="192"/>
  <c r="A3" i="191"/>
  <c r="A2" i="191"/>
  <c r="A3" i="190"/>
  <c r="A2" i="190"/>
  <c r="A3" i="189" l="1"/>
  <c r="A2" i="189"/>
  <c r="A3" i="188"/>
  <c r="A2" i="188"/>
  <c r="A3" i="187"/>
  <c r="A2" i="187"/>
  <c r="A3" i="186"/>
  <c r="A2" i="186"/>
  <c r="A3" i="185"/>
  <c r="A2" i="185"/>
  <c r="A3" i="184"/>
  <c r="A2" i="184"/>
  <c r="A3" i="183"/>
  <c r="A2" i="183"/>
  <c r="A3" i="182" l="1"/>
  <c r="A2" i="182"/>
  <c r="A3" i="181"/>
  <c r="A2" i="181"/>
  <c r="A3" i="180"/>
  <c r="A2" i="180"/>
  <c r="A3" i="179"/>
  <c r="A2" i="179"/>
  <c r="A3" i="178"/>
  <c r="A2" i="178"/>
  <c r="A3" i="174"/>
  <c r="A2" i="174"/>
  <c r="A3" i="173"/>
  <c r="A2" i="173"/>
  <c r="A3" i="172"/>
  <c r="A2" i="172"/>
  <c r="A3" i="171"/>
  <c r="A2" i="171"/>
  <c r="A3" i="170"/>
  <c r="A2" i="170"/>
  <c r="A3" i="169"/>
  <c r="A2" i="169"/>
  <c r="A3" i="168"/>
  <c r="A2" i="168"/>
  <c r="A3" i="167"/>
  <c r="A2" i="167"/>
  <c r="A3" i="166" l="1"/>
  <c r="A2" i="166"/>
  <c r="A3" i="165"/>
  <c r="A2" i="165"/>
  <c r="A3" i="164"/>
  <c r="A2" i="164"/>
  <c r="A3" i="163"/>
  <c r="A2" i="163"/>
  <c r="A3" i="162"/>
  <c r="A2" i="162"/>
  <c r="A3" i="161"/>
  <c r="A2" i="161"/>
  <c r="A3" i="160"/>
  <c r="A2" i="160"/>
  <c r="A3" i="159"/>
  <c r="A2" i="159"/>
  <c r="A3" i="158"/>
  <c r="A2" i="158"/>
  <c r="A3" i="157"/>
  <c r="A2" i="157"/>
  <c r="A3" i="156"/>
  <c r="A2" i="156"/>
  <c r="A3" i="155"/>
  <c r="A2" i="155"/>
  <c r="A3" i="154"/>
  <c r="A2" i="154"/>
  <c r="A2" i="153"/>
  <c r="A3" i="152"/>
  <c r="A2" i="152"/>
  <c r="A3" i="151"/>
  <c r="A2" i="151"/>
  <c r="A3" i="150"/>
  <c r="A2" i="150"/>
  <c r="A3" i="149" l="1"/>
  <c r="A2" i="149"/>
  <c r="A3" i="148"/>
  <c r="A2" i="148"/>
  <c r="A3" i="147"/>
  <c r="A2" i="147"/>
  <c r="A3" i="146"/>
  <c r="A2" i="146"/>
  <c r="A3" i="145"/>
  <c r="A2" i="145"/>
  <c r="A3" i="144"/>
  <c r="A2" i="144"/>
  <c r="A3" i="143"/>
  <c r="A2" i="143"/>
  <c r="A3" i="142" l="1"/>
  <c r="A2" i="142"/>
  <c r="A3" i="141"/>
  <c r="A2" i="141"/>
  <c r="A3" i="140"/>
  <c r="A2" i="140"/>
  <c r="A3" i="139"/>
  <c r="A2" i="139"/>
  <c r="A3" i="138"/>
  <c r="A2" i="138"/>
  <c r="A3" i="137"/>
  <c r="A2" i="137"/>
  <c r="A3" i="136"/>
  <c r="A2" i="136"/>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4" i="1" l="1"/>
  <c r="A4" i="77"/>
  <c r="A3" i="121"/>
  <c r="A2" i="121"/>
  <c r="A3" i="120"/>
  <c r="A2" i="120"/>
  <c r="A3" i="119" l="1"/>
  <c r="A3" i="104"/>
  <c r="A2" i="119" l="1"/>
  <c r="A3" i="118"/>
  <c r="A2" i="118"/>
  <c r="A3" i="117"/>
  <c r="A2" i="117"/>
  <c r="A3" i="116"/>
  <c r="A2" i="116"/>
  <c r="A3" i="115"/>
  <c r="A2" i="115"/>
  <c r="A3" i="114"/>
  <c r="A2" i="114"/>
  <c r="A3" i="112"/>
  <c r="A2" i="112"/>
  <c r="A3" i="111"/>
  <c r="A2" i="111"/>
  <c r="A3" i="110"/>
  <c r="A2" i="110"/>
  <c r="A3" i="108"/>
  <c r="A2" i="108"/>
  <c r="A3" i="107"/>
  <c r="A2" i="107"/>
  <c r="A3" i="106"/>
  <c r="A2" i="106"/>
  <c r="A3" i="105"/>
  <c r="A2" i="105"/>
  <c r="A2" i="104"/>
  <c r="A3" i="102" l="1"/>
  <c r="A4" i="102" l="1"/>
  <c r="A2" i="102"/>
  <c r="A4" i="84" l="1"/>
  <c r="A2" i="84"/>
  <c r="A2" i="78"/>
  <c r="A2" i="77"/>
  <c r="A2" i="55" l="1"/>
</calcChain>
</file>

<file path=xl/sharedStrings.xml><?xml version="1.0" encoding="utf-8"?>
<sst xmlns="http://schemas.openxmlformats.org/spreadsheetml/2006/main" count="6135" uniqueCount="1125">
  <si>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</si>
  <si>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</si>
  <si>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</si>
  <si>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</si>
  <si>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</si>
  <si>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</si>
  <si>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</si>
  <si>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</si>
  <si>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</si>
  <si>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</si>
  <si>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</si>
  <si>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</si>
  <si>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</si>
  <si>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</si>
  <si>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</si>
  <si>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</si>
  <si>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</si>
  <si>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</si>
  <si>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</si>
  <si>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</si>
  <si>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</si>
  <si>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</si>
  <si>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</si>
  <si>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</si>
  <si>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</si>
  <si>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</si>
  <si>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</si>
  <si>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</si>
  <si>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</si>
  <si>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</si>
  <si>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</si>
  <si>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</si>
  <si>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</si>
  <si>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</si>
  <si>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</si>
  <si>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</si>
  <si>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</si>
  <si>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</si>
  <si>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</si>
  <si>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</si>
  <si>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</si>
  <si>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</si>
  <si>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</si>
  <si>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</si>
  <si>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</si>
  <si>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x=2</t>
  </si>
  <si>
    <t>x=3</t>
  </si>
  <si>
    <t>x=4</t>
  </si>
  <si>
    <t>x=5</t>
  </si>
  <si>
    <t>PCSPS_EW</t>
  </si>
  <si>
    <t>Alpha</t>
  </si>
  <si>
    <t>Classic</t>
  </si>
  <si>
    <t>Premium</t>
  </si>
  <si>
    <t>Classic Plus</t>
  </si>
  <si>
    <t>Nuvos</t>
  </si>
  <si>
    <t>Civil Service Compensation Scheme</t>
  </si>
  <si>
    <t>Section</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</si>
  <si>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</si>
  <si>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</si>
  <si>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</si>
  <si>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</si>
  <si>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</si>
  <si>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</si>
  <si>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</si>
  <si>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</si>
  <si>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</si>
  <si>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</si>
  <si>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</si>
  <si>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</si>
  <si>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</si>
  <si>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</si>
  <si>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</si>
  <si>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</si>
  <si>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</si>
  <si>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</si>
  <si>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</si>
  <si>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</si>
  <si>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</si>
  <si>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</si>
  <si>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</si>
  <si>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</si>
  <si>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</si>
  <si>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</si>
  <si>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</si>
  <si>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</si>
  <si>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</si>
  <si>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</si>
  <si>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</si>
  <si>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</si>
  <si>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</si>
  <si>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</si>
  <si>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</si>
  <si>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</si>
  <si>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</si>
  <si>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</si>
  <si>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</si>
  <si>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</si>
  <si>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</si>
  <si>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</si>
  <si>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</si>
  <si>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</si>
  <si>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</si>
  <si>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</si>
  <si>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</si>
  <si>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</si>
  <si>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</si>
  <si>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</si>
  <si>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</si>
  <si>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</si>
  <si>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</si>
  <si>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</si>
  <si>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</si>
  <si>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</si>
  <si>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</si>
  <si>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</si>
  <si>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</si>
  <si>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</si>
  <si>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</si>
  <si>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</si>
  <si>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</si>
  <si>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</si>
  <si>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</si>
  <si>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</si>
  <si>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</si>
  <si>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</si>
  <si>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</si>
  <si>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</si>
  <si>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</si>
  <si>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</si>
  <si>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</si>
  <si>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</si>
  <si>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</si>
  <si>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</si>
  <si>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</si>
  <si>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</si>
  <si>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</si>
  <si>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</si>
  <si>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</si>
  <si>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</si>
  <si>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</si>
  <si>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</si>
  <si>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</si>
  <si>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</si>
  <si>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</si>
  <si>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</si>
  <si>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</si>
  <si>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</si>
  <si>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</si>
  <si>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</si>
  <si>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</si>
  <si>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</si>
  <si>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</si>
  <si>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</si>
  <si>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</si>
  <si>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</si>
  <si>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</si>
  <si>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</si>
  <si>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</si>
  <si>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</si>
  <si>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</si>
  <si>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</si>
  <si>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</si>
  <si>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</si>
  <si>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</si>
  <si>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</si>
  <si>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</si>
  <si>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</si>
  <si>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</si>
  <si>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</si>
  <si>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</si>
  <si>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</si>
  <si>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</si>
  <si>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</si>
  <si>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</si>
  <si>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</si>
  <si>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</si>
  <si>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</si>
  <si>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</si>
  <si>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</si>
  <si>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</si>
  <si>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</si>
  <si>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</si>
  <si>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</si>
  <si>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</si>
  <si>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</si>
  <si>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</si>
  <si>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</si>
  <si>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</si>
  <si>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</si>
  <si>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</si>
  <si>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</si>
  <si>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</si>
  <si>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</si>
  <si>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</si>
  <si>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</si>
  <si>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</si>
  <si>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</si>
  <si>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</si>
  <si>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</si>
  <si>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</si>
  <si>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</si>
  <si>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</si>
  <si>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</si>
  <si>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</si>
  <si>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</si>
  <si>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</si>
  <si>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</si>
  <si>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</si>
  <si>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</si>
  <si>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</si>
  <si>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</si>
  <si>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</si>
  <si>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</si>
  <si>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</si>
  <si>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</si>
  <si>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</si>
  <si>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</si>
  <si>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</si>
  <si>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</si>
  <si>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</si>
  <si>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</si>
  <si>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</si>
  <si>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</si>
  <si>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</si>
  <si>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</si>
  <si>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</si>
  <si>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</si>
  <si>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</si>
  <si>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</si>
  <si>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</si>
  <si>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</si>
  <si>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</si>
  <si>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</si>
  <si>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</si>
  <si>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</si>
  <si>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</si>
  <si>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</si>
  <si>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</si>
  <si>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</si>
  <si>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</si>
  <si>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</si>
  <si>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</si>
  <si>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</si>
  <si>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</si>
  <si>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</si>
  <si>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</si>
  <si>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</si>
  <si>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</si>
  <si>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</si>
  <si>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</si>
  <si>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</si>
  <si>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</si>
  <si>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</si>
  <si>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</si>
  <si>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</si>
  <si>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</si>
  <si>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</si>
  <si>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</si>
  <si>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</si>
  <si>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</si>
  <si>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</si>
  <si>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</si>
  <si>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</si>
  <si>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</si>
  <si>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</si>
  <si>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</si>
  <si>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</si>
  <si>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</si>
  <si>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</si>
  <si>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</si>
  <si>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</si>
  <si>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</si>
  <si>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</si>
  <si>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</si>
  <si>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</si>
  <si>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 &amp; Female</t>
  </si>
  <si>
    <t>Age</t>
  </si>
  <si>
    <t>0-201</t>
  </si>
  <si>
    <t>Male - Member's pension</t>
  </si>
  <si>
    <t>Male - Partner's pension</t>
  </si>
  <si>
    <t>Female - Member's pension</t>
  </si>
  <si>
    <t>Female - Partner's pension</t>
  </si>
  <si>
    <t>Non club Alpha CETV factors for pension age of 65</t>
  </si>
  <si>
    <t>0-202</t>
  </si>
  <si>
    <t>Non club Alpha CETV factors for pension age of 66</t>
  </si>
  <si>
    <t>0-203</t>
  </si>
  <si>
    <t>Non club Alpha CETV factors for pension age 67</t>
  </si>
  <si>
    <t>0-204</t>
  </si>
  <si>
    <t xml:space="preserve">Male - Partner's pension </t>
  </si>
  <si>
    <t>Non club Alpha CETV factors for pension age 68</t>
  </si>
  <si>
    <t>0-205</t>
  </si>
  <si>
    <t>Classic, Classic Plus and Premium</t>
  </si>
  <si>
    <t>CETV factors for normal pension age of 60 - classic, classic plus and premium</t>
  </si>
  <si>
    <t>1-207</t>
  </si>
  <si>
    <t>Male - Deduction for NI modification</t>
  </si>
  <si>
    <t>Male - Lump sum</t>
  </si>
  <si>
    <t>Female - Deduction for NI modification</t>
  </si>
  <si>
    <t>Female - Lump sum</t>
  </si>
  <si>
    <t>CETV factors for normal pension age of 65 - classic, classic plus and premium</t>
  </si>
  <si>
    <t>1-208</t>
  </si>
  <si>
    <t>CETV factors for normal pension age of 65 - nuvos</t>
  </si>
  <si>
    <t>CETV factors for added pension benefits - Classic</t>
  </si>
  <si>
    <t>1-211</t>
  </si>
  <si>
    <t>Male - member's factor</t>
  </si>
  <si>
    <t>Male - Partner's pension factor</t>
  </si>
  <si>
    <t>Male - Member + spouse's pension factor</t>
  </si>
  <si>
    <t>Female - member's factor</t>
  </si>
  <si>
    <t>Female - Partner's pension factor</t>
  </si>
  <si>
    <t>Female - Member + spouse's pension factor</t>
  </si>
  <si>
    <t>Classic Plus and Premium</t>
  </si>
  <si>
    <t>CETV factors for added pension benefits - classic plus and premium</t>
  </si>
  <si>
    <t>Male - Member's pension factor</t>
  </si>
  <si>
    <t>Female - Member's pension factor</t>
  </si>
  <si>
    <t>Pensioner cash equivalents on divorce factors - pensioners not on ill health</t>
  </si>
  <si>
    <t>0-301</t>
  </si>
  <si>
    <t>Male - Gross pension of £1 a year</t>
  </si>
  <si>
    <t>Male - Partner's pension of £1 a year</t>
  </si>
  <si>
    <t>Male - Deduction for GMP of £1 a year (pre 88)</t>
  </si>
  <si>
    <t>Male - Deduction for GMP of £1 a year (post 88)</t>
  </si>
  <si>
    <t>Female - Gross pension of £1 a year</t>
  </si>
  <si>
    <t>Female - Partner's pension of £1 a year</t>
  </si>
  <si>
    <t>Female - Deduction for GMP of £1 a year (pre 88)</t>
  </si>
  <si>
    <t>Female - Deduction for GMP of £1 a year (post 88)</t>
  </si>
  <si>
    <t>Pensioner cash equivalents on divorce factors - pensioners on ill health</t>
  </si>
  <si>
    <t>0-302</t>
  </si>
  <si>
    <t>Male - Deduction for GMP of £1 a year (Pre 88)</t>
  </si>
  <si>
    <t>Male - Deduction for GMP of £1 a year (Post 88)</t>
  </si>
  <si>
    <t>Female - Deduction for GMP of £1 a year (Pre 88)</t>
  </si>
  <si>
    <t>Female - Deduction for GMP of £1 a year (Post 88)</t>
  </si>
  <si>
    <t>Pensioner cash equivalents on divorce factors - pensioner not on ill health</t>
  </si>
  <si>
    <t>1-303</t>
  </si>
  <si>
    <t>Male - Deduction for NI modification of £1 a year</t>
  </si>
  <si>
    <t>Female - Deduction for NI modification of £1 a year</t>
  </si>
  <si>
    <t>1-304</t>
  </si>
  <si>
    <t>\\Gad-ast\ast\Factors\2017\PCSPS\Client output\Tranche 1_2.4%\CETV bespoke outputs PCSPS GB - A + B - C T0.03 v0.5 Tranche 1 xlsb_SCAPE 2.4%.xlsb</t>
  </si>
  <si>
    <t>Meera</t>
  </si>
  <si>
    <t>PCSPS_GB_0-201</t>
  </si>
  <si>
    <t>PCSPS_GB_0-202</t>
  </si>
  <si>
    <t>PCSPS_GB_0-203</t>
  </si>
  <si>
    <t>PCSPS_GB_0-204</t>
  </si>
  <si>
    <t>PCSPS_GB_0-205</t>
  </si>
  <si>
    <t>PCSPS_GB_1-207</t>
  </si>
  <si>
    <t>PCSPS_GB_1-208</t>
  </si>
  <si>
    <t>PCSPS_GB_4-209</t>
  </si>
  <si>
    <t>PCSPS_GB_1-211</t>
  </si>
  <si>
    <t>PCSPS_GB_2-212</t>
  </si>
  <si>
    <t>PCSPS_GB_0-301</t>
  </si>
  <si>
    <t>PCSPS_GB_0-302</t>
  </si>
  <si>
    <t>PCSPS_GB_1-303</t>
  </si>
  <si>
    <t>PCSPS_GB_1-304</t>
  </si>
  <si>
    <t>Related Factor Guidance</t>
  </si>
  <si>
    <t>Purpose of the Cabinet Office Consolidated Factor Spreadsheet</t>
  </si>
  <si>
    <t>Pensioner CE</t>
  </si>
  <si>
    <t>Issued</t>
  </si>
  <si>
    <t>Scheme</t>
  </si>
  <si>
    <t xml:space="preserve">This sheet is intended to assist Cabinet Office in understanding which factors have changed and when. </t>
  </si>
  <si>
    <t>Confirms that the following factor table is no longer required by CO:</t>
  </si>
  <si>
    <t>Principal Civil Service Pension Scheme (PCSPS)</t>
  </si>
  <si>
    <t>Civil Servants and Others Pension Scheme (CSOPS)</t>
  </si>
  <si>
    <t>Scheme Number (x)</t>
  </si>
  <si>
    <t>Section(s)</t>
  </si>
  <si>
    <t xml:space="preserve">The 200 series factors contain the non club transfer factors. Each different type of non club transfer factor is set out on a separate sheet starting with sheet x-201, where x relates to the scheme (0 for CSOPS and 1 for PCSPS). </t>
  </si>
  <si>
    <t xml:space="preserve">The 300 series factors contain the pension sharing on divorce factors. Each different type of pension sharing on divorce factor is set out on a separate sheet starting with sheet x-301, where x relates to the scheme (0 for CSOPS and 1 for PCSPS). </t>
  </si>
  <si>
    <t xml:space="preserve">The 500 series factors contain the commutation factors. Each different type of commutation factor is set out on a separate sheet starting with sheet x-501, where x relates to the scheme (0 for CSOPS and 1 for PCSPS). </t>
  </si>
  <si>
    <t xml:space="preserve">The 600 series factors contain the scheme pays factors. Each different type of scheme pays factor is set out on a separate sheet starting with sheet x-601, where x relates to the scheme (0 for CSOPS and 1 for PCSPS). </t>
  </si>
  <si>
    <t xml:space="preserve">The 700 series factors contain the additional benefit or additional contribution factors. Each different type of additional benefit or additional contribution factor is set out on a separate sheet starting with sheet x-701, where x relates to the scheme (0 for CSOPS and 1 for PCSPS). </t>
  </si>
  <si>
    <t xml:space="preserve">The 800 series factors contain the other scheme specific factors. Each different type of other scheme specific factor is set out on a separate sheet starting with sheet x-801, where x relates to the scheme (0 for CSOPS and 1 for PCSPS). </t>
  </si>
  <si>
    <t>1-212</t>
  </si>
  <si>
    <t>1-209</t>
  </si>
  <si>
    <t>Non club Alpha CETV factors for pension age of 60</t>
  </si>
  <si>
    <t>Non club Alpha CETV factors for pension age of 67</t>
  </si>
  <si>
    <t>Non club Alpha CETV factors for pension age of 68</t>
  </si>
  <si>
    <t>Scheme Number</t>
  </si>
  <si>
    <t>None - table should be used with existing guidance notes as referenced</t>
  </si>
  <si>
    <t>Version 2018 - 1 (9 November 2018)</t>
  </si>
  <si>
    <t>This spreadsheet contains the full suite of factors that are in force for the Civil Service Pension Schemes</t>
  </si>
  <si>
    <t>Civil Service Pension Schemes - Consolidated Factor Spreadsheet</t>
  </si>
  <si>
    <t>Table Reference
(Scheme-Series Number)</t>
  </si>
  <si>
    <t>Alpha revaluation factors</t>
  </si>
  <si>
    <t>Unisex</t>
  </si>
  <si>
    <t>Number of 1 Aprils between Calculation Date and NPA</t>
  </si>
  <si>
    <t>Factor</t>
  </si>
  <si>
    <t>Nuvos revaluation factors</t>
  </si>
  <si>
    <t>1-214</t>
  </si>
  <si>
    <t>P1CETVREVAL</t>
  </si>
  <si>
    <t>P2CETVREVAL</t>
  </si>
  <si>
    <t>0-213</t>
  </si>
  <si>
    <t>Non-club Alpha revaluation factors</t>
  </si>
  <si>
    <t>Non-club Nuvos revaluation factors</t>
  </si>
  <si>
    <t>Number of 1 Aprils</t>
  </si>
  <si>
    <t xml:space="preserve">This spreadsheet is provided by GAD at the request of  Cabinet Office (CO).  Its purpose is to set out in one place for convenience the actuarial factors provided by GAD to CO from time to time in respect of the Civil Service Pension Schemes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CO).   
GAD has no liability for any changes made to this spreadsheet whilst being used by CO or any other third party.
This spreadsheet should not be made available online without the express permission of GAD. 
This spreadsheet is password protected. 
</t>
  </si>
  <si>
    <t>P2CETV60</t>
  </si>
  <si>
    <t>P2CETV65</t>
  </si>
  <si>
    <t>P2CETV66</t>
  </si>
  <si>
    <t>P2CETV67</t>
  </si>
  <si>
    <t>P2CETV68</t>
  </si>
  <si>
    <t>P1CETV60</t>
  </si>
  <si>
    <t>P1CETV65</t>
  </si>
  <si>
    <t>P1CETVN</t>
  </si>
  <si>
    <t>P1CETVAPC</t>
  </si>
  <si>
    <t>P1CETVAPP</t>
  </si>
  <si>
    <t>P2CENH1</t>
  </si>
  <si>
    <t>P2CEIH1</t>
  </si>
  <si>
    <t>P1CENH1</t>
  </si>
  <si>
    <t>P1CEIH1</t>
  </si>
  <si>
    <t>All Sections</t>
  </si>
  <si>
    <t>Age last birthday</t>
  </si>
  <si>
    <t>ERF</t>
  </si>
  <si>
    <t>Early payment reduction factors for EEPA 60</t>
  </si>
  <si>
    <t>Age at early retirement (complete years and months, ignoring part months)</t>
  </si>
  <si>
    <t>0-401</t>
  </si>
  <si>
    <t>Table Reference Guidance</t>
  </si>
  <si>
    <t>P2ER60</t>
  </si>
  <si>
    <t>Months/Age</t>
  </si>
  <si>
    <t>Early payment reduction factors for NPA/EPA 65</t>
  </si>
  <si>
    <t>0-402</t>
  </si>
  <si>
    <t>P2ER65</t>
  </si>
  <si>
    <t>Early payment reduction factors for NPA/EPA 66</t>
  </si>
  <si>
    <t>0-403</t>
  </si>
  <si>
    <t>P2ER66</t>
  </si>
  <si>
    <t>Early payment reduction factors for NPA/EPA 67</t>
  </si>
  <si>
    <t>0-404</t>
  </si>
  <si>
    <t>P2ER67</t>
  </si>
  <si>
    <t>Early payment reduction factors for NPA/EPA 68</t>
  </si>
  <si>
    <t>0-405</t>
  </si>
  <si>
    <t>P2ER68</t>
  </si>
  <si>
    <t xml:space="preserve">Early retirement for all members except for those retiring before age 55 whose deemed date for pension increases is in an earlier financial year than when the date of early retirement occurs. (Circumstance 1) - Classic and Premium NPA 60 members. Factors for calculating the actuarially reduced pension </t>
  </si>
  <si>
    <t>Age at early retirement (in years and completed months)</t>
  </si>
  <si>
    <t>1-406</t>
  </si>
  <si>
    <t>P1ER60PEN1</t>
  </si>
  <si>
    <t>1-407</t>
  </si>
  <si>
    <t>P1ER60LS1</t>
  </si>
  <si>
    <t xml:space="preserve">Early retirement for members retiring before age 55 whose deemed date for pension increases is in an earlier financial year than when the date of early retirement occurs. (Circumstance 2) - Classic and Premium NPA 60 members. Factors for calculating the actuarially reduced pension </t>
  </si>
  <si>
    <t>1-408</t>
  </si>
  <si>
    <t>P1ER60PEN2</t>
  </si>
  <si>
    <t xml:space="preserve">Early retirement for members retiring before age 55 whose deemed date for pension increases is in an earlier financial year than when the date of early retirement occurs. (Circumstance 2) - Classic NPA 60 members. Factors for calculating the actuarially reduced lump sum </t>
  </si>
  <si>
    <t>Early retirement for all members except for those retiring before age 55 whose deemed date for pension increases is in an earlier financial year than when the date of early retirement occurs. (Circumstance 2) - Classic NPA 60 members. Factors for calculating the actuarially reduced lump sum</t>
  </si>
  <si>
    <t>1-409A</t>
  </si>
  <si>
    <t>1-409B</t>
  </si>
  <si>
    <t>P1ER60LS2</t>
  </si>
  <si>
    <t xml:space="preserve">Early retirement for all members except for those retiring before age 55 whose deemed date for pension increases is in an earlier financial year than when the date of early retirement occurs. (Circumstance 1) - Classic and Premium NPA 65 members. Factors for calculating the actuarially reduced pension </t>
  </si>
  <si>
    <t>1-410</t>
  </si>
  <si>
    <t>P1ER65PEN1</t>
  </si>
  <si>
    <t>1-411</t>
  </si>
  <si>
    <t xml:space="preserve">Early retirement for members before age 55 whose deemed date for pension increases is in an earlier financial year than when the date of early retirement occurs. (Circumstance 2) - Classic and Premium NPA 65 members. Factors for calculating the actuarially reduced pension </t>
  </si>
  <si>
    <t>1-412</t>
  </si>
  <si>
    <t>P1ER65PEN2</t>
  </si>
  <si>
    <t xml:space="preserve">Early retirement for members retiring before age 55 whose deemed date for pension increases is in an earlier financial year than when the date of early retirement occurs. (Circumstance 2) - Classic NPA 65 members. Factors for calculating the actuarially reduced lump sum </t>
  </si>
  <si>
    <t>1-413A</t>
  </si>
  <si>
    <t>1-413B</t>
  </si>
  <si>
    <t>P1ER65LS2</t>
  </si>
  <si>
    <t>Early retirement from nuvos scheme</t>
  </si>
  <si>
    <t>4-414</t>
  </si>
  <si>
    <t>P1ER65NUV</t>
  </si>
  <si>
    <t>Factors are simple reductions of</t>
  </si>
  <si>
    <t>LRF</t>
  </si>
  <si>
    <t>Age addition factors across various NPA/EPAs - for use with all descriptions of pension except added (self only) pension</t>
  </si>
  <si>
    <t>0-415</t>
  </si>
  <si>
    <t>P2AA1</t>
  </si>
  <si>
    <t>0-416</t>
  </si>
  <si>
    <t>P2AA2</t>
  </si>
  <si>
    <t>Age addition factors in Nuvos</t>
  </si>
  <si>
    <t>Period (in complete months) between NPA (or if later, from date member became a deferred member) and eventual retirement age. Ignore part months.</t>
  </si>
  <si>
    <t>1-417</t>
  </si>
  <si>
    <t>P1AANUV</t>
  </si>
  <si>
    <t>Late Payment Supplement factors for Nuvos</t>
  </si>
  <si>
    <t>1-418</t>
  </si>
  <si>
    <t>P1LPSNUV</t>
  </si>
  <si>
    <t>0-419</t>
  </si>
  <si>
    <t>P2LPS1</t>
  </si>
  <si>
    <t>0-420</t>
  </si>
  <si>
    <t>Early retirement for all members except for those retiring before age 55 whose deemed date for PI is in an earlier financial year then when date of ER occurs</t>
  </si>
  <si>
    <t>1-421</t>
  </si>
  <si>
    <t>Section 2.7</t>
  </si>
  <si>
    <t>F[NPA60]</t>
  </si>
  <si>
    <t>F[NPA65]</t>
  </si>
  <si>
    <t>P1ER65LS1</t>
  </si>
  <si>
    <t>1-414</t>
  </si>
  <si>
    <t>P2LPS2</t>
  </si>
  <si>
    <t>1-306</t>
  </si>
  <si>
    <t>1-307</t>
  </si>
  <si>
    <t>N/A</t>
  </si>
  <si>
    <t>Age at late retirement (in years and completed months)</t>
  </si>
  <si>
    <t xml:space="preserve">The 400 series factors contain early and late retirement factors. Each different type of early or late retirement factor is set out on a separate sheet starting with sheet x-401, where x relates to the scheme (0 for CSOPS and 1 for PCSPS). </t>
  </si>
  <si>
    <t>Pension Credit</t>
  </si>
  <si>
    <t xml:space="preserve">Alpha - factors to convert pension credit to pension for a male pension credit member </t>
  </si>
  <si>
    <t xml:space="preserve">Alpha - factors to convert pension credit to pension for a female pension credit member </t>
  </si>
  <si>
    <t>Male</t>
  </si>
  <si>
    <t>Female</t>
  </si>
  <si>
    <t>Age last birthday at relevant date</t>
  </si>
  <si>
    <t>0-305A</t>
  </si>
  <si>
    <t>0-305B</t>
  </si>
  <si>
    <t>P2PCM1</t>
  </si>
  <si>
    <t>P2PCF1</t>
  </si>
  <si>
    <t xml:space="preserve">Gross pension at £1 a year with NPA 65 </t>
  </si>
  <si>
    <t>Gross pension at £1 a year with NPA 66</t>
  </si>
  <si>
    <t>Gross pension at £1 a year with NPA 67</t>
  </si>
  <si>
    <t>Gross pension at £1 a year with NPA 68</t>
  </si>
  <si>
    <t>Gross pension at £1 a year with NPA 65</t>
  </si>
  <si>
    <t>PCSPS - factors to convert pension credit to pension for a classic, classic plus or premium pension credit member</t>
  </si>
  <si>
    <t>P1PCCP1</t>
  </si>
  <si>
    <t>Male - Gross pension at £1 a year: classic, classic plus or premium pension credit member</t>
  </si>
  <si>
    <t>Female - Gross pension at £1 a year: classic, classic plus or premium pension credit member</t>
  </si>
  <si>
    <t>Nuvos - factors to convert pension credit to pension for a nuvos pension credit member</t>
  </si>
  <si>
    <t>P1PCNU1</t>
  </si>
  <si>
    <t>Male - Gross pension of £1 a year: nuvos pension credit member</t>
  </si>
  <si>
    <t>Female - Gross pension of £1 a year: nuvos pension credit member</t>
  </si>
  <si>
    <t>Triv Comm</t>
  </si>
  <si>
    <t>0-501</t>
  </si>
  <si>
    <t>P2TC1</t>
  </si>
  <si>
    <t>Former contributing member's and dependant's pension (Column 1)</t>
  </si>
  <si>
    <t>Dependant's pension (Column 2)</t>
  </si>
  <si>
    <t>Pension credit member's pension (Column 3)</t>
  </si>
  <si>
    <t>1-502</t>
  </si>
  <si>
    <t>P1TCCL1</t>
  </si>
  <si>
    <t>Member's and spouse's pension (Column 1)</t>
  </si>
  <si>
    <t>1-503</t>
  </si>
  <si>
    <t>P1TCPN1</t>
  </si>
  <si>
    <t>Inverse Comm</t>
  </si>
  <si>
    <t>Classic: inverse commutation factors (Amount of additional pension for every £100 of lump sum)</t>
  </si>
  <si>
    <t>Age at retirement in years and complete months</t>
  </si>
  <si>
    <t>1-504</t>
  </si>
  <si>
    <t>P1IC1</t>
  </si>
  <si>
    <t>Member pension - Male member (Column 1)</t>
  </si>
  <si>
    <t>Member and Spouse - Female member (Column 4)</t>
  </si>
  <si>
    <t>62 years and 6 months</t>
  </si>
  <si>
    <t>62 years and 11 months</t>
  </si>
  <si>
    <t>63 years and 0 months</t>
  </si>
  <si>
    <t>63 years and 5 months</t>
  </si>
  <si>
    <t>63 years and 6 months</t>
  </si>
  <si>
    <t>63 years and 11 months</t>
  </si>
  <si>
    <t>64 years and 0 months</t>
  </si>
  <si>
    <t>64 years and 5 months</t>
  </si>
  <si>
    <t>64 years and 6 months</t>
  </si>
  <si>
    <t>64 years and 11 months</t>
  </si>
  <si>
    <t>65 years and 0 months</t>
  </si>
  <si>
    <t>65 years and 5 months</t>
  </si>
  <si>
    <t>65 years and 6 months</t>
  </si>
  <si>
    <t>65 years and 11 months</t>
  </si>
  <si>
    <t>66 years and 0 months</t>
  </si>
  <si>
    <t>66 years and 5 months</t>
  </si>
  <si>
    <t>66 years and 6 months</t>
  </si>
  <si>
    <t>66 years and 11 months</t>
  </si>
  <si>
    <t>67 years and 0 months</t>
  </si>
  <si>
    <t>67 years and 5 months</t>
  </si>
  <si>
    <t>67 years and 6 months</t>
  </si>
  <si>
    <t>67 years and 11 months</t>
  </si>
  <si>
    <t>68 years and 0 months</t>
  </si>
  <si>
    <t>68 years and 5 months</t>
  </si>
  <si>
    <t>68 years and 6 months</t>
  </si>
  <si>
    <t>68 years and 11 months</t>
  </si>
  <si>
    <t>69 years and 0 months</t>
  </si>
  <si>
    <t>69 years and 5 months</t>
  </si>
  <si>
    <t>69 years and 6 months</t>
  </si>
  <si>
    <t>69 years and 11 months</t>
  </si>
  <si>
    <t>70 years and 0 months</t>
  </si>
  <si>
    <t>70 years and 5 months</t>
  </si>
  <si>
    <t>70 years and 6 months</t>
  </si>
  <si>
    <t>70 years and 11 months</t>
  </si>
  <si>
    <t>71 years and 0 months</t>
  </si>
  <si>
    <t>71 years and 5 months</t>
  </si>
  <si>
    <t>71 years and 6 months</t>
  </si>
  <si>
    <t>71 years and 11 months</t>
  </si>
  <si>
    <t>72 years and 0 months</t>
  </si>
  <si>
    <t>72 years and 5 months</t>
  </si>
  <si>
    <t>72 years and 6 months</t>
  </si>
  <si>
    <t>72 years and 11 months</t>
  </si>
  <si>
    <t>73 years and 0 months</t>
  </si>
  <si>
    <t>73 years and 5 months</t>
  </si>
  <si>
    <t>73 years and 6 months</t>
  </si>
  <si>
    <t>73 years and 11 months</t>
  </si>
  <si>
    <t>74 years and 0 months</t>
  </si>
  <si>
    <t>74 years and 5 months</t>
  </si>
  <si>
    <t>74 years and 6 months</t>
  </si>
  <si>
    <t>74 years and 11 months</t>
  </si>
  <si>
    <t>Premium and Nuvos</t>
  </si>
  <si>
    <t>Added pension</t>
  </si>
  <si>
    <t>Alpha added pension by lump sum factors for normal pension age of 65</t>
  </si>
  <si>
    <t>0-714</t>
  </si>
  <si>
    <t>P2APLS65</t>
  </si>
  <si>
    <t>PCSPS_EW_0-714</t>
  </si>
  <si>
    <t>L:\Factors\2017\2012\Tranche 2\PCSPS GB\SCAPE 2.4%\PCSPS T2 CETV bespoke outputs - A + B - C T0.03 v5_SCAPE2.4% - Unisex APs.xlsm</t>
  </si>
  <si>
    <t>Thannima</t>
  </si>
  <si>
    <t>Alpha Added Pension by Lump sum factors for normal pension age of 66</t>
  </si>
  <si>
    <t>0-715</t>
  </si>
  <si>
    <t>P2APLS66</t>
  </si>
  <si>
    <t>PCSPS_EW_0-715</t>
  </si>
  <si>
    <t>Alpha Added Pension by lump sum factors for normal pension age of 67</t>
  </si>
  <si>
    <t>0-716</t>
  </si>
  <si>
    <t>P2APLS67</t>
  </si>
  <si>
    <t>PCSPS_EW_0-716</t>
  </si>
  <si>
    <t>Alpha Added Pension by lump sum for normal pension age of 68</t>
  </si>
  <si>
    <t>0-717</t>
  </si>
  <si>
    <t>P2APLS68</t>
  </si>
  <si>
    <t>PCSPS_EW_0-717</t>
  </si>
  <si>
    <t>Alpha Added Pension by periodical contribution factors for normal pension age of 65</t>
  </si>
  <si>
    <t>0-718</t>
  </si>
  <si>
    <t>P2APPC65</t>
  </si>
  <si>
    <t>PCSPS_EW_0-718</t>
  </si>
  <si>
    <t>Alpha Added Pension by periodical contribution factors for normal pension age of 66</t>
  </si>
  <si>
    <t>0-719</t>
  </si>
  <si>
    <t>P2APPC66</t>
  </si>
  <si>
    <t>PCSPS_EW_0-719</t>
  </si>
  <si>
    <t>Alpha Added Pension by periodical contribution factors for normal pension age of 67</t>
  </si>
  <si>
    <t>0-720</t>
  </si>
  <si>
    <t>P2APPC67</t>
  </si>
  <si>
    <t>PCSPS_EW_0-720</t>
  </si>
  <si>
    <t>Alpha Added Pension by periodical contribution factors for normal pension age of 68</t>
  </si>
  <si>
    <t>0-721</t>
  </si>
  <si>
    <t>P2APPC68</t>
  </si>
  <si>
    <t>PCSPS_EW_0-721</t>
  </si>
  <si>
    <t>1-725</t>
  </si>
  <si>
    <t>P1APPCCL1</t>
  </si>
  <si>
    <t>PCSPS_EW_1-725</t>
  </si>
  <si>
    <t>1-726</t>
  </si>
  <si>
    <t>P1APPCCP1</t>
  </si>
  <si>
    <t>PCSPS_EW_2-726</t>
  </si>
  <si>
    <t>1-727</t>
  </si>
  <si>
    <t>P1APPCNU1</t>
  </si>
  <si>
    <t>PCSPS_EW_4-727</t>
  </si>
  <si>
    <t>0-728</t>
  </si>
  <si>
    <t>P2APREVAL</t>
  </si>
  <si>
    <t>PCSPS_EW_0-728</t>
  </si>
  <si>
    <t xml:space="preserve">Added pension revaluation factors </t>
  </si>
  <si>
    <t>1-729</t>
  </si>
  <si>
    <t>P1APREVAL1</t>
  </si>
  <si>
    <t>PCSPS_EW_0-729</t>
  </si>
  <si>
    <t>Scheme pays AA</t>
  </si>
  <si>
    <t>Alpha scheme pays factors - all NPAs</t>
  </si>
  <si>
    <t>0-601</t>
  </si>
  <si>
    <t>A1</t>
  </si>
  <si>
    <t>Male NPA 65 Factor</t>
  </si>
  <si>
    <t>Female NPA 65 Factor</t>
  </si>
  <si>
    <t>Male NPA 66 Factor</t>
  </si>
  <si>
    <t>Female NPA 66 Factor</t>
  </si>
  <si>
    <t>Male NPA 67 Factor</t>
  </si>
  <si>
    <t>Female NPA 67 Factor</t>
  </si>
  <si>
    <t>Male NPA 68 Factor</t>
  </si>
  <si>
    <t>Female NPA 68 Factor</t>
  </si>
  <si>
    <t>Pensioner members (normal health) - Scheme pays factors - All NPAs</t>
  </si>
  <si>
    <t>0-602</t>
  </si>
  <si>
    <t>D1</t>
  </si>
  <si>
    <t>Pensioner members (ill health) - Scheme pays factors - All NPAs</t>
  </si>
  <si>
    <t>0-603</t>
  </si>
  <si>
    <t>D2</t>
  </si>
  <si>
    <t>Classic and Premium</t>
  </si>
  <si>
    <t>Classic and Premium scheme pays factors (NPA 60 and NPA 65)</t>
  </si>
  <si>
    <t>1-604</t>
  </si>
  <si>
    <t xml:space="preserve"> A1</t>
  </si>
  <si>
    <t>Male NPA 60 - Pension Factor</t>
  </si>
  <si>
    <t>Male NPA 60 - Lump Sum Factor</t>
  </si>
  <si>
    <t>Female NPA 60 - Pension Factor</t>
  </si>
  <si>
    <t>Female NPA 60 - Lump Sum Factor</t>
  </si>
  <si>
    <t>Male NPA 65 - Pension Factor</t>
  </si>
  <si>
    <t>Male NPA 65 - Lump Sum Factor</t>
  </si>
  <si>
    <t>Female NPA 65 - Pension Factor</t>
  </si>
  <si>
    <t>Female NPA 65 - Lump Sum Factor</t>
  </si>
  <si>
    <t>Nuvos scheme pays factors - NPA 65</t>
  </si>
  <si>
    <t>1-605</t>
  </si>
  <si>
    <t>A2</t>
  </si>
  <si>
    <t>Reduction to pension offset on ill health retirement - all sections</t>
  </si>
  <si>
    <t>Years until NPA at date of retirement</t>
  </si>
  <si>
    <t>B1</t>
  </si>
  <si>
    <t>Years Early</t>
  </si>
  <si>
    <t>Scheme pays AA LRF</t>
  </si>
  <si>
    <t>Increases to pension and lump sum offset for retirement after NPA 60</t>
  </si>
  <si>
    <t>Increases to pension and lump sum offset for retirement after NPA 65</t>
  </si>
  <si>
    <t>Years after NPA at date of retirement</t>
  </si>
  <si>
    <t>1-607A</t>
  </si>
  <si>
    <t>1-607B</t>
  </si>
  <si>
    <t>C1</t>
  </si>
  <si>
    <t>Years Late</t>
  </si>
  <si>
    <t>NPA 60 Pension Factor</t>
  </si>
  <si>
    <t>NPA 60 Lump Sum Factor</t>
  </si>
  <si>
    <t>NPA 65 Pension Factor</t>
  </si>
  <si>
    <t>NPA 65 Lump Sum Factor</t>
  </si>
  <si>
    <t>Scheme pays factors where the member has already retired in normal health</t>
  </si>
  <si>
    <t>1-608</t>
  </si>
  <si>
    <t>Male Factor</t>
  </si>
  <si>
    <t>Female Factor</t>
  </si>
  <si>
    <t>Scheme pays factors where the member has already retired in ill health</t>
  </si>
  <si>
    <t>1-609</t>
  </si>
  <si>
    <t>Reduction to pension offset on ill health retirement</t>
  </si>
  <si>
    <t>Increases to pension offset for retirement after NPA</t>
  </si>
  <si>
    <t>0-611</t>
  </si>
  <si>
    <t>Scheme pays LTA</t>
  </si>
  <si>
    <t>Factors to calculate pension offset for members retiring in normal health where Lifetime Allowance charge payable</t>
  </si>
  <si>
    <t>0-612</t>
  </si>
  <si>
    <t>P2LTANH</t>
  </si>
  <si>
    <t>Factors to calculate pension offset for members retiring in ill health where Lifetime Allowance charge payable</t>
  </si>
  <si>
    <t>0-613</t>
  </si>
  <si>
    <t>P2LTAIH</t>
  </si>
  <si>
    <t xml:space="preserve">Factors to calculate pension offset for members retiring in normal health where Lifetime Allowance charge payable. </t>
  </si>
  <si>
    <t>1-614</t>
  </si>
  <si>
    <t>P1LTANH</t>
  </si>
  <si>
    <t>1-615</t>
  </si>
  <si>
    <t>P1LTAIH</t>
  </si>
  <si>
    <t>0-616</t>
  </si>
  <si>
    <t>1-617</t>
  </si>
  <si>
    <t>PCSPS_EW_0-601</t>
  </si>
  <si>
    <t>L:\Factors\2017\PCSPS\Client output\Tranche 1_2.4%\CETV bespoke outputs PCSPS GB - A + B - C T0.03 v0.5 Tranche 1 xlsb_SCAPE 2.4%.xlsb</t>
  </si>
  <si>
    <t>PCSPS_EW_0-602</t>
  </si>
  <si>
    <t>PCSPS_EW_0-603</t>
  </si>
  <si>
    <t>PCSPS_EW_1-604</t>
  </si>
  <si>
    <t>PCSPS_EW_4-605</t>
  </si>
  <si>
    <t>PCSPS_EW_1-606A</t>
  </si>
  <si>
    <t>PCSPS_EW_1-607A</t>
  </si>
  <si>
    <t>PCSPS_EW_1-607B</t>
  </si>
  <si>
    <t>PCSPS_EW_1-608</t>
  </si>
  <si>
    <t>PCSPS_EW_1-609</t>
  </si>
  <si>
    <t>PCSPS_EW_0-610A</t>
  </si>
  <si>
    <t>PCSPS_EW_0-611</t>
  </si>
  <si>
    <t>PCSPS_EW_0-612</t>
  </si>
  <si>
    <t>PCSPS_EW_0-613</t>
  </si>
  <si>
    <t>PCSPS_EW_1-614</t>
  </si>
  <si>
    <t>PCSPS_EW_1-615</t>
  </si>
  <si>
    <t>PCSPS_EW_0-616</t>
  </si>
  <si>
    <t>PCSPS_EW_1-617</t>
  </si>
  <si>
    <t>A3</t>
  </si>
  <si>
    <t>0-610</t>
  </si>
  <si>
    <t>Male and Female</t>
  </si>
  <si>
    <t>Member's pension factor - Males</t>
  </si>
  <si>
    <t>Member's pension factor - Females</t>
  </si>
  <si>
    <t>Member + Spouse - Unisex</t>
  </si>
  <si>
    <t>Member + Spouse</t>
  </si>
  <si>
    <t>All sections</t>
  </si>
  <si>
    <t xml:space="preserve">Added Pension revaluation factors </t>
  </si>
  <si>
    <t>Alpha Added Pension revaluation factors</t>
  </si>
  <si>
    <t>Added Pension by periodical contribution factors for Classic</t>
  </si>
  <si>
    <t xml:space="preserve">Added Pension by periodical contribution factors for Classic Plus and Premium </t>
  </si>
  <si>
    <t>Added Pension by periodical contribution factors for Nuvos</t>
  </si>
  <si>
    <t>Pensioner members (normal health) - Scheme pays factors - all NPAs</t>
  </si>
  <si>
    <t>Pensioner members (ill health) - Scheme pays factors - all NPAs</t>
  </si>
  <si>
    <t>Trivial Commutation Factors (Amount of lump sum for every £1 of pension)</t>
  </si>
  <si>
    <t>Classic: Trivial commutation factors - Amount of lump sum for every £1 of pension</t>
  </si>
  <si>
    <t>Premium and nuvos: trivial Commutation factors - Amount of lump sum for every £1 of pension</t>
  </si>
  <si>
    <t>Late payment supplement factors across various NPAs - for use with added (self only) pension</t>
  </si>
  <si>
    <t>Late payment Supplement Factors across various NPAs for use where member's and contingent partner's pension will receive a LPS</t>
  </si>
  <si>
    <t>Alpha Added Pension by lump sum factors for normal pension age of 66</t>
  </si>
  <si>
    <t>EPA</t>
  </si>
  <si>
    <t>Age (complete years, ignoring part years)</t>
  </si>
  <si>
    <t>0-730A</t>
  </si>
  <si>
    <t>P2EPA1</t>
  </si>
  <si>
    <t>Civil Servants and Others Pension Scheme (CSOPS)_0-809A</t>
  </si>
  <si>
    <t>0-730B</t>
  </si>
  <si>
    <t>Civil Servants and Others Pension Scheme (CSOPS)_0-809B</t>
  </si>
  <si>
    <t>0-730C</t>
  </si>
  <si>
    <t>Civil Servants and Others Pension Scheme (CSOPS)_0-809C</t>
  </si>
  <si>
    <t>0-730D</t>
  </si>
  <si>
    <t>Civil Servants and Others Pension Scheme (CSOPS)_0-809D</t>
  </si>
  <si>
    <t>0-731A</t>
  </si>
  <si>
    <t>P2EPA2</t>
  </si>
  <si>
    <t>Civil Servants and Others Pension Scheme (CSOPS)_0-810A</t>
  </si>
  <si>
    <t>0-731B</t>
  </si>
  <si>
    <t>Civil Servants and Others Pension Scheme (CSOPS)_0-810B</t>
  </si>
  <si>
    <t>0-731C</t>
  </si>
  <si>
    <t>Civil Servants and Others Pension Scheme (CSOPS)_0-810C</t>
  </si>
  <si>
    <t>0-732A</t>
  </si>
  <si>
    <t>P2EPA3</t>
  </si>
  <si>
    <t>Civil Servants and Others Pension Scheme (CSOPS)_0-811A</t>
  </si>
  <si>
    <t>0-732B</t>
  </si>
  <si>
    <t>Civil Servants and Others Pension Scheme (CSOPS)_0-811B</t>
  </si>
  <si>
    <t>Contribution rates for EEPA options - NPA 65 to 66</t>
  </si>
  <si>
    <t>0-733A</t>
  </si>
  <si>
    <t>P2EEPA65</t>
  </si>
  <si>
    <t>Civil Servants and Others Pension Scheme (CSOPS)_0-812A</t>
  </si>
  <si>
    <t>Contribution rates for EEPA options - NPA 66 to 67</t>
  </si>
  <si>
    <t>0-733B</t>
  </si>
  <si>
    <t>Civil Servants and Others Pension Scheme (CSOPS)_0-812B</t>
  </si>
  <si>
    <t>Contribution rates for EEPA options - NPA 67 to 68</t>
  </si>
  <si>
    <t>0-733C</t>
  </si>
  <si>
    <t>Civil Servants and Others Pension Scheme (CSOPS)_0-812C</t>
  </si>
  <si>
    <t>Contribution rates for EEPA options - NPA 68</t>
  </si>
  <si>
    <t>0-733D</t>
  </si>
  <si>
    <t>EEPA and EPA options for alpha members
Contribution rates, 'headroom' calculation factors and guidance - All NPAs</t>
  </si>
  <si>
    <t>0-734</t>
  </si>
  <si>
    <t>P2EEPA60</t>
  </si>
  <si>
    <t>Civil Servants and Others Pension Scheme (CSOPS)_0-813</t>
  </si>
  <si>
    <t>Headroom' factors - Prospective accrual accumulation factor
Period between Option commencement date and EPA (or EEPA) (in years and months, ignoring part months)</t>
  </si>
  <si>
    <t>Years</t>
  </si>
  <si>
    <t>0-735</t>
  </si>
  <si>
    <t>P2HR1</t>
  </si>
  <si>
    <t>Civil Servants and Others Pension Scheme (CSOPS)_0-814</t>
  </si>
  <si>
    <t>Headroom' factors - Revaluation factor</t>
  </si>
  <si>
    <t>Number of years (ignoring part years) between Option commencement date and EPA (or EEPA)</t>
  </si>
  <si>
    <t>0-736</t>
  </si>
  <si>
    <t>P2HRRev1</t>
  </si>
  <si>
    <t>Civil Servants and Others Pension Scheme (CSOPS)_0-815</t>
  </si>
  <si>
    <t>Contribution rates for EPA options - Retire 1 year early: NPA 65</t>
  </si>
  <si>
    <t>Contribution rates for EPA options - Retire 1 year early: NPA 66</t>
  </si>
  <si>
    <t>Contribution rates for EPA options - Retire 1 year early: NPA 67</t>
  </si>
  <si>
    <t>Contribution rates for EPA options - Retire 1 year early: NPA 68</t>
  </si>
  <si>
    <t>Contribution rates for EPA options - Retire 2 year early: NPA 66</t>
  </si>
  <si>
    <t>Contribution rates for EPA options - Retire 2 year early: NPA 67</t>
  </si>
  <si>
    <t>Contribution rates for EPA options - Retire 2 year early: NPA 68</t>
  </si>
  <si>
    <t>Contribution rates for EPA options - Retire 3 year early: NPA 68</t>
  </si>
  <si>
    <t>Contribution rates for EPA options - Retire 3 year early: NPA 67</t>
  </si>
  <si>
    <t>Contribution rates for EEPA 65 options - NPA 65 to 66</t>
  </si>
  <si>
    <t>Contribution rates for EEPA 65 options - NPA 66 to 67</t>
  </si>
  <si>
    <t>Contribution rates for EEPA 65 options - NPA 67 to 68</t>
  </si>
  <si>
    <t>Contribution rates for EEPA 65 options - NPA 68</t>
  </si>
  <si>
    <t>EEPA</t>
  </si>
  <si>
    <t>Contribution rates for EEPA 60 options - All NPAs</t>
  </si>
  <si>
    <t>EPA and EEPA</t>
  </si>
  <si>
    <t>Age (complete years, ignoring part years) and NPA (in complete years and complete months, ignoring part
months)</t>
  </si>
  <si>
    <t>Age/Months</t>
  </si>
  <si>
    <t>P2EPA1 
Normal Pension Age 68 (years and whole months (rounded up))</t>
  </si>
  <si>
    <t>P2EPA2 
Normal Pension Age 68 (years and whole months (rounded up))</t>
  </si>
  <si>
    <t>P2EPA3 
Normal Pension Age 67 (years and whole months (rounded up))</t>
  </si>
  <si>
    <t>Years/Months Early</t>
  </si>
  <si>
    <t>Headroom factors - Revaluation factor</t>
  </si>
  <si>
    <t>Headroom factors - Prospective accrual accumulation factor</t>
  </si>
  <si>
    <t>Version 2018 - 2 (7 December 2018)</t>
  </si>
  <si>
    <t>x-700(ARBO), and x800 series</t>
  </si>
  <si>
    <t>x-300, x-400, x-500, x-600, x-700 (AP and EPA/EEPA only)</t>
  </si>
  <si>
    <t>x-200 and x-300 series</t>
  </si>
  <si>
    <t>x-100, x-400, x-500, x-600, x-700, and x800 series</t>
  </si>
  <si>
    <t>Version control on this sheet commences with the 2017/18 factor review (version 2018-1)</t>
  </si>
  <si>
    <t>TV In (non-club)</t>
  </si>
  <si>
    <t>Non Club alpha transfers in factors for NPA of 65</t>
  </si>
  <si>
    <t>P2TVIN65</t>
  </si>
  <si>
    <t>Member's pension factor - Male</t>
  </si>
  <si>
    <t>Partner's pension factor - Male</t>
  </si>
  <si>
    <t>Member's pension factor - Female</t>
  </si>
  <si>
    <t>Partner's pension factor - Female</t>
  </si>
  <si>
    <t>Non Club alpha transfers in factors for NPA of 66</t>
  </si>
  <si>
    <t>P2TVIN66</t>
  </si>
  <si>
    <t>Non Club alpha transfers in factors for NPA of 67</t>
  </si>
  <si>
    <t>0-215</t>
  </si>
  <si>
    <t>P2TVIN67</t>
  </si>
  <si>
    <t>Non Club alpha transfers in factors for NPA of 68</t>
  </si>
  <si>
    <t>0-216</t>
  </si>
  <si>
    <t>P2TVIN68</t>
  </si>
  <si>
    <t xml:space="preserve">Non-club alpha Revaluation factors </t>
  </si>
  <si>
    <t>P2TVINREVAL</t>
  </si>
  <si>
    <t>0-217</t>
  </si>
  <si>
    <t>0-218</t>
  </si>
  <si>
    <t>0-223</t>
  </si>
  <si>
    <t>PCSPS_EW_0-213</t>
  </si>
  <si>
    <t>L:\Factors\2017\PCSPS\Client output\Tranche 2_2.4%\PCSPS T2 CETV bespoke outputs - A + B - C T0.03 v6_SCAPE2.4% - Unisex APs.xlsm</t>
  </si>
  <si>
    <t>PCSPS_EW_0-214</t>
  </si>
  <si>
    <t>PCSPS_EW_0-215</t>
  </si>
  <si>
    <t>PCSPS_EW_0-216</t>
  </si>
  <si>
    <t>\\Gad-ast\ast\Factors\2017\PCSPS\Client output\Tranche 2_2.4%\PCSPS T2 CETV bespoke outputs - A + B - C T0.03 v6_SCAPE2.4% - Unisex APs.xlsm</t>
  </si>
  <si>
    <t>PCSPS_EW_0-221</t>
  </si>
  <si>
    <t>x-200 (215-223) (TV in factors only)</t>
  </si>
  <si>
    <t>Version 2018 - 3 (21 December 2018)</t>
  </si>
  <si>
    <t>Allocation</t>
  </si>
  <si>
    <t>Alpha Allocation Pension factors for male member in favour of his wife or other female dependant</t>
  </si>
  <si>
    <t>Age of beneficiary/Age of officer</t>
  </si>
  <si>
    <t>0-801</t>
  </si>
  <si>
    <t>Table P2ALC1</t>
  </si>
  <si>
    <t>Age of officer</t>
  </si>
  <si>
    <t>Age of beneficiary</t>
  </si>
  <si>
    <t>Alpha Allocation Pension factors for female member in favour of her husband or other male dependant</t>
  </si>
  <si>
    <t>0-802</t>
  </si>
  <si>
    <t>Table P2ALC2</t>
  </si>
  <si>
    <t>Alpha Allocation factors for male member in favour of a male dependant</t>
  </si>
  <si>
    <t>0-803</t>
  </si>
  <si>
    <t>Table P2ALC3</t>
  </si>
  <si>
    <t>Alpha Allocation factors for female member in favour of a female dependant</t>
  </si>
  <si>
    <t>0-804</t>
  </si>
  <si>
    <t>Table P2ALC4</t>
  </si>
  <si>
    <t>Pension Allocation factors for male member in favour of his wife or other female dependant</t>
  </si>
  <si>
    <t>1-805</t>
  </si>
  <si>
    <t>Table P1ALC1</t>
  </si>
  <si>
    <t xml:space="preserve">Pension Allocation factors for female member in favour of her husband or other male dependant </t>
  </si>
  <si>
    <t>1-806</t>
  </si>
  <si>
    <t>Table P1ALC2</t>
  </si>
  <si>
    <t xml:space="preserve">Pension Allocation factors for male member in favour of a male dependant  </t>
  </si>
  <si>
    <t>1-807</t>
  </si>
  <si>
    <t>Table P1ALC3</t>
  </si>
  <si>
    <t xml:space="preserve">Pension Allocation factors for female member in favour of a female dependant </t>
  </si>
  <si>
    <t>1-808</t>
  </si>
  <si>
    <t>Table P1ALC4</t>
  </si>
  <si>
    <t>PCSPS_EW_0-801</t>
  </si>
  <si>
    <t>Tadeos</t>
  </si>
  <si>
    <t>PCSPS_EW_0-802</t>
  </si>
  <si>
    <t>PCSPS_EW_0-803</t>
  </si>
  <si>
    <t>PCSPS_EW_0-804</t>
  </si>
  <si>
    <t>PCSPS_EW_1-805</t>
  </si>
  <si>
    <t>PCSPS_EW_1-806</t>
  </si>
  <si>
    <t>PCSPS_EW_1-807</t>
  </si>
  <si>
    <t>PCSPS_EW_1-808</t>
  </si>
  <si>
    <t>CILON</t>
  </si>
  <si>
    <t>Age (complete years) on last day of service</t>
  </si>
  <si>
    <t>20 and under</t>
  </si>
  <si>
    <t>CILON factors for compensation for pension loss</t>
  </si>
  <si>
    <t>Age (years) on last day of service</t>
  </si>
  <si>
    <t>Table 1: P2CIL1</t>
  </si>
  <si>
    <t>NPA 65</t>
  </si>
  <si>
    <t>NPA 66</t>
  </si>
  <si>
    <t>NPA 67</t>
  </si>
  <si>
    <t>NPA 68</t>
  </si>
  <si>
    <t>PCSPS_EW_0-817</t>
  </si>
  <si>
    <t>ARBO</t>
  </si>
  <si>
    <t>Factors for actuarial reduction buy out (ARBO) for alpha members - Alpha ARBO factors for pension age of 60</t>
  </si>
  <si>
    <t>Age at early retirement</t>
  </si>
  <si>
    <t>0-701</t>
  </si>
  <si>
    <t>P2ARBO60</t>
  </si>
  <si>
    <t>Factors for actuarial reduction buy out (ARBO) for alpha members - Alpha ARBO factors for pension age of 65</t>
  </si>
  <si>
    <t>0-702</t>
  </si>
  <si>
    <t>P2ARBO65</t>
  </si>
  <si>
    <t>Factors for actuarial reduction buy out (ARBO) for alpha members - Alpha ARBO factors for pension age of 66</t>
  </si>
  <si>
    <t>0-703</t>
  </si>
  <si>
    <t>P2ARBO66</t>
  </si>
  <si>
    <t>Factors for actuarial reduction buy out (ARBO) for alpha members - Alpha ARBO factors for pension age of 67</t>
  </si>
  <si>
    <t>0-704</t>
  </si>
  <si>
    <t>P2ARBO67</t>
  </si>
  <si>
    <t>Factors for actuarial reduction buy out (ARBO) for alpha members - Alpha ARBO factors for pension age of 68</t>
  </si>
  <si>
    <t>0-705</t>
  </si>
  <si>
    <t>P2ARBO68</t>
  </si>
  <si>
    <t>Factors for actuarial reduction buy out (ARBO) - ARBO factors for classic or premium members with an NPA of 60</t>
  </si>
  <si>
    <t>1-706</t>
  </si>
  <si>
    <t>P1ARBO60</t>
  </si>
  <si>
    <t>Factors for actuarial reduction buy out (ARBO) - ARBO factors for classic or premium members with an NPA of 65</t>
  </si>
  <si>
    <t>1-707</t>
  </si>
  <si>
    <t>P1ARBO65FS</t>
  </si>
  <si>
    <t xml:space="preserve">Principal Civil Service Pension Scheme (PCSPS) </t>
  </si>
  <si>
    <t>Factors for actuarial reduction buy out (ARBO) - ARBO factors for nuvos members</t>
  </si>
  <si>
    <t>1-708</t>
  </si>
  <si>
    <t>P1ARBO65NUV</t>
  </si>
  <si>
    <t>Factors for actuarial reduction buy out (ARBO) - ARBO factors for nuvos pension credit members</t>
  </si>
  <si>
    <t>1-709</t>
  </si>
  <si>
    <t>P1ARBO60NUV</t>
  </si>
  <si>
    <t>ARBO before age 55 with PI deemed date before early retirement - Gx factors for all members</t>
  </si>
  <si>
    <t>1-710</t>
  </si>
  <si>
    <t>P1ARBOGX</t>
  </si>
  <si>
    <t>ARBO before age 55 with PI deemed date before early retirement - Hx factors for all members</t>
  </si>
  <si>
    <t>1-711</t>
  </si>
  <si>
    <t>P1ARBOHX</t>
  </si>
  <si>
    <t xml:space="preserve">Classic and Premium </t>
  </si>
  <si>
    <t>ARBO before age 55 with PI deemed date before early retirement - Fx factors for classic or premium members with NPA60</t>
  </si>
  <si>
    <t>1-712</t>
  </si>
  <si>
    <t>ARBO before age 55 with PI deemed date before early retirement - Fx factors for classic or premium members with NPA65</t>
  </si>
  <si>
    <t>1-713</t>
  </si>
  <si>
    <t>Civil Servants and Others Pension Scheme (CSOPS)_0-701</t>
  </si>
  <si>
    <t>Civil Servants and Others Pension Scheme (CSOPS)_0-702</t>
  </si>
  <si>
    <t>Civil Servants and Others Pension Scheme (CSOPS)_0-703</t>
  </si>
  <si>
    <t>Civil Servants and Others Pension Scheme (CSOPS)_0-704</t>
  </si>
  <si>
    <t>Civil Servants and Others Pension Scheme (CSOPS)_0-705</t>
  </si>
  <si>
    <t>Civil Servants and Others Pension Scheme (CSOPS)_1-706</t>
  </si>
  <si>
    <t>aidanm</t>
  </si>
  <si>
    <t>Civil Servants and Others Pension Scheme (CSOPS)_1-707</t>
  </si>
  <si>
    <t>Civil Servants and Others Pension Scheme (CSOPS)_4-708</t>
  </si>
  <si>
    <t>Civil Servants and Others Pension Scheme (CSOPS)_4-709</t>
  </si>
  <si>
    <t>Civil Servants and Others Pension Scheme (CSOPS)_1-710</t>
  </si>
  <si>
    <t>Civil Servants and Others Pension Scheme (CSOPS)_1-711</t>
  </si>
  <si>
    <t>Civil Servants and Others Pension Scheme (CSOPS)_1-712</t>
  </si>
  <si>
    <t>Civil Servants and Others Pension Scheme (CSOPS)_1-713</t>
  </si>
  <si>
    <t>0-810</t>
  </si>
  <si>
    <t>1-811</t>
  </si>
  <si>
    <t>P1WPS_NH1</t>
  </si>
  <si>
    <t>60 and above</t>
  </si>
  <si>
    <t>WPS refunds – Factors to calculate the premium for members retiring in normal health</t>
  </si>
  <si>
    <t>1-812</t>
  </si>
  <si>
    <t>P1WPS_IH1</t>
  </si>
  <si>
    <t>WPS refunds – Factors to calculate the premium for members retiring early in ill health</t>
  </si>
  <si>
    <t>1-813</t>
  </si>
  <si>
    <t>WPS refunds – Factors to calculate the additional reduction for classic plus members retiring in normal health</t>
  </si>
  <si>
    <t>WPS refunds</t>
  </si>
  <si>
    <t>WPS refunds – Factors to calculate the additional reduction for classic plus members retiring early in ill health</t>
  </si>
  <si>
    <t>P1WPS_IH2</t>
  </si>
  <si>
    <t>P1WPS_NH2</t>
  </si>
  <si>
    <t>P2CIL1</t>
  </si>
  <si>
    <t>P1ALC4</t>
  </si>
  <si>
    <t>P1ALC3</t>
  </si>
  <si>
    <t>P1ALC2</t>
  </si>
  <si>
    <t>P1ALC1</t>
  </si>
  <si>
    <t>P2ALC4</t>
  </si>
  <si>
    <t>P2ALC3</t>
  </si>
  <si>
    <t>P2ALC2</t>
  </si>
  <si>
    <t>P2ALC1</t>
  </si>
  <si>
    <t>1-814</t>
  </si>
  <si>
    <t>Club</t>
  </si>
  <si>
    <t>Central Factors for Normal Pension Age of 60</t>
  </si>
  <si>
    <t>Gross Pension of £1 per annum</t>
  </si>
  <si>
    <t>Lump Sum of £1</t>
  </si>
  <si>
    <t>Surviving Partner's Pension of £1 pa</t>
  </si>
  <si>
    <t>Central Factors for Normal Pension Age of 65</t>
  </si>
  <si>
    <t>Central Factors for Normal Pension Age of 66</t>
  </si>
  <si>
    <t>Central Factors for Normal Pension Age of 67</t>
  </si>
  <si>
    <t>Central Factors for Normal Pension Age of 68</t>
  </si>
  <si>
    <t>CLUB_0-101A</t>
  </si>
  <si>
    <t>\\Gad-ast\ast\Factors\2017\Club\Calculations\Update\CETV bespoke outputs - A + B - C v0.01 Update - Withdrawal Rates (spouse formula fix).xlsm</t>
  </si>
  <si>
    <t>CLUB_0-103A</t>
  </si>
  <si>
    <t>CLUB_0-105A</t>
  </si>
  <si>
    <t>CLUB_0-106A</t>
  </si>
  <si>
    <t>CLUB_0-108A</t>
  </si>
  <si>
    <t>x-100 (Club factors), x-700 (ARBO: 701-713), and x800 series (Allocation: 801 to 808, CILON factors: 809 and 810, and WPS refund factors: 811 to 814)</t>
  </si>
  <si>
    <t>Sheet Name</t>
  </si>
  <si>
    <t>Click to go to the relevant sheet</t>
  </si>
  <si>
    <t>Version 2019 - 1 (11 March 2019)</t>
  </si>
  <si>
    <t>1-606</t>
  </si>
  <si>
    <t>Male - Lump sum of £1: classic pension credit member</t>
  </si>
  <si>
    <t>Female - Lump sum of £1: classic pension credit member</t>
  </si>
  <si>
    <t>Provides the following updated factor tables:</t>
  </si>
  <si>
    <t>Date Modified:</t>
  </si>
  <si>
    <t>Filter by factor type</t>
  </si>
  <si>
    <t>Civil Service and Others Pension Scheme (CSOPS)
Factors for cash equivalent transfer values (CETVs) for alpha members
14 October 2019</t>
  </si>
  <si>
    <t>Principal Civil Service Pension Scheme (PCSPS)
Factors for cash equivalent transfer values (CETVs) for classic, classic plus, premium and nuvos members including added pension benefits
14 October 2019</t>
  </si>
  <si>
    <t>Civil Service and Others Pension Scheme (CSOPS)
Cash equivalents for pension sharing on divorce
Factors and guidance for the alpha scheme 
17 January 2019</t>
  </si>
  <si>
    <t>Principal Civil Service Pension Scheme (PCSPS)
Cash equivalents for pension sharing on divorce
Factors and guidance for classic, classic plus, premium and nuvos members
17 January 2020</t>
  </si>
  <si>
    <t>x-201 to x-214, x-301 to x-307, x-601 to x-617
x-206 and x-210 removed (GMP factors only)</t>
  </si>
  <si>
    <t>Principal Civil Service Pension Scheme (PCSPS)
Annual Allowance charges
Factors for the calculation of pension and lump sum offsets
23 August 2019 (updated 16 September 2020)</t>
  </si>
  <si>
    <t>Principal Civil Service Pension Scheme (PCSPS)
Lifetime allowance (LTA) charges
Factors and guidance for calculation of reduction of benefits where LTA charge payable
22 August 2019</t>
  </si>
  <si>
    <t>Civil Service and Others Pension Scheme (CSOPS)
Lifetime allowance (LTA) charges in alpha scheme
Factors and guidance for calculation of reduction of benefits where LTA charge payable
23 August 2019</t>
  </si>
  <si>
    <t>Principal Civil Service Pension Scheme (PCSPS)
Annual Allowance charges
Factors for the calculation of pension and lump sum offsets
6 August 2019 (updated 16 September 2020)</t>
  </si>
  <si>
    <t>Civil Service and Others Pension Scheme (CSOPS)
Annual Allowance charges
Factors for the calculation of pension offsets in the alpha scheme
23 August 2019 (updated 16 September 2020)</t>
  </si>
  <si>
    <t>Version 2023-01</t>
  </si>
  <si>
    <t>Civil Service and Others Pension Scheme (CSOPS)
Alpha scheme
Non-Club transfers in
3 December 2019</t>
  </si>
  <si>
    <t>Civil Service and Others Pension Scheme (CSOPS)
Alpha Scheme
Early payment reduction (normal health) and age addition
1 August 2019</t>
  </si>
  <si>
    <t>Principal Civil Service Pension Scheme (PCSPS)
Classic, classic plus, premium and nuvos schemes
Early retirement, late retirement, age addition and late payment supplement
1 August 2019</t>
  </si>
  <si>
    <t>Civil Service and Others Pension Scheme (CSOPS)
Alpha Scheme
Late payment supplement
1 August 2019</t>
  </si>
  <si>
    <t xml:space="preserve">Early retirement for all members except for those retiring before age 55 whose deemed date for pension increases is in an earlier financial year than when the date of early retirement occurs. (Circumstance 1) - Classic NPA 60 members. Factors for calculating the actuarially reduced lump sum </t>
  </si>
  <si>
    <t xml:space="preserve">Early retirement for all members except for those retiring before age 55 whose deemed date for pension increases is in an earlier financial year than when the date of early retirement occurs. (Circumstance 1) - Classic NPA 65 members. Factors for calculating the actuarially reduced lump sum </t>
  </si>
  <si>
    <t>Age addition factors across various NPA/EPAs - for use with added (self only) pension</t>
  </si>
  <si>
    <t>&gt; 4.75% pa for the first 3 years that the member retires early</t>
  </si>
  <si>
    <t>&gt; 3.7% pa for the next 3 years</t>
  </si>
  <si>
    <t>&gt; 2.9% pa for each year above 6 years that the member retires early.</t>
  </si>
  <si>
    <t>Age Last</t>
  </si>
  <si>
    <t>Appropriate percentage</t>
  </si>
  <si>
    <t>65 to 66</t>
  </si>
  <si>
    <t>67 to 70</t>
  </si>
  <si>
    <t>71 and over</t>
  </si>
  <si>
    <t>65 to 69</t>
  </si>
  <si>
    <t>70 to 75</t>
  </si>
  <si>
    <t>76 and over</t>
  </si>
  <si>
    <t>Withdrawn factor tables:</t>
  </si>
  <si>
    <t>x-219 to x-222 (final salary/nuvos transfer in factors)</t>
  </si>
  <si>
    <t>Version 2023-02</t>
  </si>
  <si>
    <t>x-215 to x-218
x-223
x-401 to x-421</t>
  </si>
  <si>
    <t xml:space="preserve">Civil Service and Others Pension Scheme (CSOPS)
Factors for actuarial reduction buy out (ARBO) for alpha members
07 August 2019 </t>
  </si>
  <si>
    <t xml:space="preserve">Civil Service and Others Pension Scheme (CSOPS)
Factors for actuarial reduction buy out (ARBO) for alpha members
09 August 2019 </t>
  </si>
  <si>
    <t xml:space="preserve">Principal Civil Service Pension Scheme (PCSPS)
Factors for actuarial reduction buy out (ARBO) - all members except those retiring before age 55 whose deemed date for pension increases occurs before the date of early retirement
09 August 2019 </t>
  </si>
  <si>
    <t>Principal Civil Service Pension Scheme (PCSPS)
Factors for actuarial reduction buy out (ARBO) - all members except those retiring before age 55 whose deemed date for pension increases occurs before the date of early retirement
09 August 2019</t>
  </si>
  <si>
    <t xml:space="preserve">Principal Civil Service Pension Scheme (PCSPS)
Factors for actuarial reduction buy out (ARBO) - members retiring before age 55 whose deemed date for pension increases occurs before the date of early retirement
09 August 2019 </t>
  </si>
  <si>
    <t xml:space="preserve">Principal Civil Service Pension Scheme (PCSPS)
Factors for actuarial reduction buy out (ARBO) - for members retiring before age 55 whose deemed date for pension increases occurs before the date of early retirement
09 August 2019 </t>
  </si>
  <si>
    <t xml:space="preserve">Civil Service and Others Pension Scheme (CSOPS)
Trivial Commutation factors
Factors and guidance for the alpha scheme 
19 September 2019 </t>
  </si>
  <si>
    <t xml:space="preserve">Principal Civil Service Pension Scheme (PCSPS)
Trivial commutation
Factors and guidance for classic, classic plus, premium and nuvos
19 September 2019 </t>
  </si>
  <si>
    <t xml:space="preserve">Principal Civil Service Pension Scheme
Inverse commutation (lump sum to pension)
Factors and guidance for classic section
19 September 2019 </t>
  </si>
  <si>
    <t>Member pension - Female member (column 2)</t>
  </si>
  <si>
    <t>Member and Spouse - Male member (Column 3)</t>
  </si>
  <si>
    <t>from</t>
  </si>
  <si>
    <t>to</t>
  </si>
  <si>
    <t>50 years and 0 months</t>
  </si>
  <si>
    <t>50 years and 5 months</t>
  </si>
  <si>
    <t>50 years and 6 months</t>
  </si>
  <si>
    <t>50 years and 11 months</t>
  </si>
  <si>
    <t>51 years and 0 months</t>
  </si>
  <si>
    <t>51 years and 5 months</t>
  </si>
  <si>
    <t>51 years and 6 months</t>
  </si>
  <si>
    <t>51 years and 11 months</t>
  </si>
  <si>
    <t>52 years and 0 months</t>
  </si>
  <si>
    <t>52 years and 5 months</t>
  </si>
  <si>
    <t>52 years and 6 months</t>
  </si>
  <si>
    <t>52 years and 11 months</t>
  </si>
  <si>
    <t>53 years and 0 months</t>
  </si>
  <si>
    <t>53 years and 5 months</t>
  </si>
  <si>
    <t>53 years and 6 months</t>
  </si>
  <si>
    <t>53 years and 11 months</t>
  </si>
  <si>
    <t>54 years and 0 months</t>
  </si>
  <si>
    <t>54 years and 5 months</t>
  </si>
  <si>
    <t>54 years and 6 months</t>
  </si>
  <si>
    <t>54 years and 11 months</t>
  </si>
  <si>
    <t xml:space="preserve">55 years and 0 months </t>
  </si>
  <si>
    <t>55 years and 5 months</t>
  </si>
  <si>
    <t>55 years and 6 months</t>
  </si>
  <si>
    <t>55 years and 11 months</t>
  </si>
  <si>
    <t>56 years and 0 months</t>
  </si>
  <si>
    <t>56 years and 5 months</t>
  </si>
  <si>
    <t>56 years and 6 months</t>
  </si>
  <si>
    <t>56 years and 11 months</t>
  </si>
  <si>
    <t>57 years and 0 months</t>
  </si>
  <si>
    <t>57 years and 5 months</t>
  </si>
  <si>
    <t>57 years and 6 months</t>
  </si>
  <si>
    <t>57 years and 11 months</t>
  </si>
  <si>
    <t>58 years and 0 months</t>
  </si>
  <si>
    <t>58 years and 5 months</t>
  </si>
  <si>
    <t>58 years and 6 months</t>
  </si>
  <si>
    <t>58 years and 11 months</t>
  </si>
  <si>
    <t>59 years and 0 months</t>
  </si>
  <si>
    <t>59 years and 5 months</t>
  </si>
  <si>
    <t>59 years and 6 months</t>
  </si>
  <si>
    <t>59 years and 11 months</t>
  </si>
  <si>
    <t>60 years and 0 months</t>
  </si>
  <si>
    <t>60 years and 5 months</t>
  </si>
  <si>
    <t>60 years and 6 months</t>
  </si>
  <si>
    <t>60 years and 11 months</t>
  </si>
  <si>
    <t>61 years and 0 months</t>
  </si>
  <si>
    <t>61 years and 5 months</t>
  </si>
  <si>
    <t>61 years and 6 months</t>
  </si>
  <si>
    <t>61 years and 11 months</t>
  </si>
  <si>
    <t>62 years and 0 months</t>
  </si>
  <si>
    <t>62 years and 5 months</t>
  </si>
  <si>
    <t>Version 2023-03</t>
  </si>
  <si>
    <t>x-501 to x-504
x-701 to x-713</t>
  </si>
  <si>
    <t>Version 2023-04</t>
  </si>
  <si>
    <t>Civil Service and Others Pension Scheme (CSOPS): Factors for Added Pension for alpha members - 22 July 2019</t>
  </si>
  <si>
    <t>Principal Civil Service Pension Scheme (PCSPS): Factors for Added Pension for classic, classic plus, premium and nuvos members - 22 July 2019</t>
  </si>
  <si>
    <t>Civil Service and Others Pension Scheme (CSOPS): Enhanced Effective Pension Age (EEPA) and Effective Pension Age (EPA) options for alpha members, Contribution rates, ‘headroom’ calculation factors and guidance - 1 August 2019</t>
  </si>
  <si>
    <t>Principal Civil Service Pension Scheme (PCSPS):  Allocation of Pension factors and guidance -  1 August 2019</t>
  </si>
  <si>
    <t>Civil Service and Others Pension Scheme (CSOPS):  Allocation of Pension for alpha members factors and guidance - 1 August 2019</t>
  </si>
  <si>
    <t>Civil Servants and Others Pension Scheme (CSOPS):  Compensation in lieu of notice - Factors and guidance for the alpha scheme.  6 November 2019</t>
  </si>
  <si>
    <t>Principal Civil Service Pension Scheme (PCSPS): Widow(er)s’ Pension Scheme (WPS) refund – premium reduction for Classic section members - Factors and guidance for the calculation of the premium to be deducted from the refund of WPS contributions on normal, early and ill heath retirement.  6 November 2019</t>
  </si>
  <si>
    <t>Principal Civil Service Pension Scheme (PCSPS): Widow(er)s’ Pension Scheme (WPS) refund – additional reduction for Classic Plus section members whose pension comes into payment before age 60 - Factors and guidance for the calculation of the additional reduction to the refund of WPS contributions on early retirement in normal and ill health. 6 November 2019</t>
  </si>
  <si>
    <t>Principal Civil Service Pension Scheme (PCSPS): Inverse commutation (lump sum to pension), Factors and guidance for classic section - 19 September 2019</t>
  </si>
  <si>
    <t>Civil Servants and Others Pension Scheme (CSOPS): Converting pension credit into pension, Factors and guidance for alpha members - 1 October 2019</t>
  </si>
  <si>
    <t>Principal Civil Service Pension Scheme (PCSPS): Converting pension credit into pension, Factors and guidance for classic, classic plus, premium and nuvos members - 1 October 2019</t>
  </si>
  <si>
    <t>Table 2</t>
  </si>
  <si>
    <t>Table 3</t>
  </si>
  <si>
    <t>Table 4</t>
  </si>
  <si>
    <t>Table 5</t>
  </si>
  <si>
    <t>Table 6</t>
  </si>
  <si>
    <t>Club 2023 Table 2</t>
  </si>
  <si>
    <t>Club 2023 Table 3</t>
  </si>
  <si>
    <t>Club 2023 Table 4</t>
  </si>
  <si>
    <t>Club 2023 Table 5</t>
  </si>
  <si>
    <t>Club 2023 Table 6</t>
  </si>
  <si>
    <t>Club 2023 Tables 2-6 (copies of updated Club factors)</t>
  </si>
  <si>
    <t>x-809 (legacy scheme CILON factors), 
x-722 to x-724 (legacy AP LS factors), 
x-101 to x-110 (Old Club factors. These have been replaced by Club 2023 Tables 2 to 6).</t>
  </si>
  <si>
    <t>29 June 2023 (Extended table issued 15 September 2023)</t>
  </si>
  <si>
    <t>x-714 to x-721, x-725 to x-736
x-801 to x-808, x-810 to x-814</t>
  </si>
  <si>
    <t>Club 2023 Table 2 and onwards</t>
  </si>
  <si>
    <t xml:space="preserve">The 100 series factors contain the club transfer factors. Each different type of club transfer factor is set out on a separate sheet starting with sheet Club 2023 Table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</si>
</sst>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d\ mmmm\ yyyy"/>
    <numFmt numFmtId="167" formatCode="[$-F800]dddd\,\ mmmm\ dd\,\ yyyy"/>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0"/>
      <color indexed="8"/>
      <name val="Arial"/>
      <family val="2"/>
    </font>
    <font>
      <sz val="10"/>
      <name val="Arial"/>
      <family val="2"/>
    </font>
    <font>
      <u/>
      <sz val="10"/>
      <color theme="10"/>
      <name val="Arial"/>
      <family val="2"/>
    </font>
    <font>
      <b/>
      <sz val="10"/>
      <color rgb="FF808080"/>
      <name val="Arial"/>
      <family val="2"/>
    </font>
    <font>
      <sz val="10"/>
      <color rgb="FF808080"/>
      <name val="Arial"/>
      <family val="2"/>
    </font>
    <font>
      <b/>
      <sz val="12"/>
      <color rgb="FF000000"/>
      <name val="Arial"/>
      <family val="2"/>
    </font>
    <font>
      <b/>
      <sz val="12"/>
      <name val="Arial"/>
      <family val="2"/>
    </font>
    <font>
      <i/>
      <sz val="10"/>
      <color rgb="FFFF0000"/>
      <name val="Arial"/>
      <family val="2"/>
    </font>
    <font>
      <sz val="8"/>
      <name val="Arial"/>
      <family val="2"/>
    </font>
    <font>
      <b/>
      <sz val="10"/>
      <color theme="0" tint="-0.499984740745262"/>
      <name val="Arial"/>
      <family val="2"/>
    </font>
    <font>
      <sz val="10"/>
      <color theme="0" tint="-0.499984740745262"/>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0" tint="-0.14999847407452621"/>
        <bgColor indexed="64"/>
      </patternFill>
    </fill>
  </fills>
  <borders count="21">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0" fontId="1" fillId="0" borderId="0"/>
  </cellStyleXfs>
  <cellXfs count="199">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applyAlignment="1" applyProtection="1"/>
    <xf numFmtId="0" fontId="7" fillId="3" borderId="2" xfId="0" applyFont="1" applyFill="1" applyBorder="1" applyAlignment="1" applyProtection="1"/>
    <xf numFmtId="0" fontId="8" fillId="3" borderId="0" xfId="0" applyFont="1" applyFill="1" applyAlignment="1" applyProtection="1"/>
    <xf numFmtId="0" fontId="4" fillId="0" borderId="0" xfId="0" applyFont="1"/>
    <xf numFmtId="14" fontId="0" fillId="0" borderId="0" xfId="0" applyNumberFormat="1"/>
    <xf numFmtId="0" fontId="0" fillId="0" borderId="0" xfId="0" applyBorder="1"/>
    <xf numFmtId="0" fontId="0" fillId="3" borderId="0" xfId="0" applyFill="1"/>
    <xf numFmtId="0" fontId="0" fillId="2" borderId="1" xfId="0" applyFill="1" applyBorder="1"/>
    <xf numFmtId="0" fontId="6" fillId="2" borderId="1" xfId="0" applyFont="1" applyFill="1" applyBorder="1"/>
    <xf numFmtId="0" fontId="8" fillId="3" borderId="0" xfId="0" applyFont="1" applyFill="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applyAlignment="1" applyProtection="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ont="1"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ont="1"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ont="1" applyFill="1" applyBorder="1" applyAlignment="1">
      <alignment horizontal="left" vertical="top" wrapText="1"/>
    </xf>
    <xf numFmtId="0" fontId="3" fillId="4" borderId="4" xfId="2" applyFont="1" applyFill="1" applyBorder="1" applyAlignment="1">
      <alignment horizontal="left" vertical="top" wrapText="1"/>
    </xf>
    <xf numFmtId="14" fontId="12" fillId="4" borderId="15" xfId="2" applyNumberFormat="1" applyFont="1" applyFill="1" applyBorder="1" applyAlignment="1">
      <alignment horizontal="left" vertical="top" wrapText="1"/>
    </xf>
    <xf numFmtId="0" fontId="3" fillId="0" borderId="0" xfId="2" applyFont="1"/>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0" fontId="13" fillId="4" borderId="11" xfId="2" applyFont="1" applyFill="1" applyBorder="1" applyAlignment="1"/>
    <xf numFmtId="0" fontId="13" fillId="4" borderId="12" xfId="2" applyFont="1" applyFill="1" applyBorder="1" applyAlignment="1"/>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1" fontId="16" fillId="0" borderId="0" xfId="0" applyNumberFormat="1" applyFont="1" applyFill="1" applyAlignment="1">
      <alignment vertical="top" wrapText="1"/>
    </xf>
    <xf numFmtId="0" fontId="15" fillId="0" borderId="0" xfId="0" applyFont="1" applyFill="1"/>
    <xf numFmtId="2" fontId="15" fillId="0" borderId="0" xfId="0" applyNumberFormat="1" applyFont="1" applyFill="1"/>
    <xf numFmtId="0" fontId="16" fillId="0" borderId="0" xfId="0" applyFont="1" applyFill="1" applyAlignment="1">
      <alignment horizontal="left" wrapText="1"/>
    </xf>
    <xf numFmtId="0" fontId="15" fillId="0" borderId="0" xfId="0" applyFont="1" applyFill="1" applyAlignment="1">
      <alignment horizontal="left" wrapText="1"/>
    </xf>
    <xf numFmtId="0" fontId="16" fillId="0" borderId="0" xfId="0" applyFont="1" applyFill="1" applyAlignment="1">
      <alignment horizontal="centerContinuous" wrapText="1"/>
    </xf>
    <xf numFmtId="0" fontId="15" fillId="0" borderId="0" xfId="0" applyFont="1" applyFill="1" applyAlignment="1">
      <alignment horizontal="centerContinuous" wrapText="1"/>
    </xf>
    <xf numFmtId="0" fontId="0" fillId="0" borderId="0" xfId="0" applyAlignment="1">
      <alignment horizontal="left"/>
    </xf>
    <xf numFmtId="22" fontId="0" fillId="0" borderId="0" xfId="0" applyNumberFormat="1" applyAlignment="1">
      <alignment horizontal="left"/>
    </xf>
    <xf numFmtId="15" fontId="15" fillId="0" borderId="0" xfId="0" applyNumberFormat="1" applyFont="1" applyFill="1" applyAlignment="1">
      <alignment horizontal="centerContinuous" wrapText="1"/>
    </xf>
    <xf numFmtId="0" fontId="15" fillId="0" borderId="0" xfId="2" applyFont="1" applyFill="1" applyAlignment="1">
      <alignment horizontal="left" wrapText="1"/>
    </xf>
    <xf numFmtId="0" fontId="15" fillId="0" borderId="0" xfId="2" applyFont="1" applyFill="1" applyAlignment="1">
      <alignment horizontal="centerContinuous" wrapText="1"/>
    </xf>
    <xf numFmtId="1" fontId="16" fillId="0" borderId="0" xfId="2" applyNumberFormat="1" applyFont="1" applyFill="1" applyAlignment="1">
      <alignment vertical="top" wrapText="1"/>
    </xf>
    <xf numFmtId="0" fontId="15" fillId="0" borderId="0" xfId="2" applyFont="1" applyFill="1"/>
    <xf numFmtId="2" fontId="15" fillId="0" borderId="0" xfId="2" applyNumberFormat="1" applyFont="1" applyFill="1"/>
    <xf numFmtId="0" fontId="15" fillId="0" borderId="0" xfId="0" applyFont="1" applyFill="1" applyAlignment="1">
      <alignment horizontal="center" wrapText="1"/>
    </xf>
    <xf numFmtId="0" fontId="15" fillId="0" borderId="0" xfId="0" applyFont="1" applyFill="1" applyAlignment="1">
      <alignment horizontal="right"/>
    </xf>
    <xf numFmtId="0" fontId="0" fillId="0" borderId="17" xfId="0" applyFont="1" applyBorder="1"/>
    <xf numFmtId="0" fontId="0" fillId="0" borderId="18" xfId="0" applyBorder="1"/>
    <xf numFmtId="0" fontId="0" fillId="0" borderId="19" xfId="0" applyFont="1" applyBorder="1"/>
    <xf numFmtId="0" fontId="0" fillId="0" borderId="20" xfId="0" applyBorder="1"/>
    <xf numFmtId="0" fontId="16" fillId="0" borderId="0" xfId="2" applyFont="1" applyFill="1" applyAlignment="1">
      <alignment horizontal="left" wrapText="1"/>
    </xf>
    <xf numFmtId="0" fontId="16" fillId="0" borderId="0" xfId="2" applyFont="1" applyFill="1" applyAlignment="1">
      <alignment horizontal="centerContinuous" wrapText="1"/>
    </xf>
    <xf numFmtId="164" fontId="15" fillId="0" borderId="0" xfId="2" applyNumberFormat="1" applyFont="1" applyFill="1"/>
    <xf numFmtId="165" fontId="15" fillId="0" borderId="0" xfId="0" applyNumberFormat="1" applyFont="1" applyFill="1"/>
    <xf numFmtId="1" fontId="15" fillId="0" borderId="0" xfId="0" applyNumberFormat="1" applyFont="1" applyFill="1" applyAlignment="1">
      <alignment vertical="top" wrapText="1"/>
    </xf>
    <xf numFmtId="165" fontId="15" fillId="0" borderId="0" xfId="3" applyNumberFormat="1" applyFont="1" applyFill="1" applyAlignment="1">
      <alignment vertical="top" wrapText="1"/>
    </xf>
    <xf numFmtId="10" fontId="15" fillId="0" borderId="0" xfId="0" applyNumberFormat="1" applyFont="1" applyFill="1"/>
    <xf numFmtId="10" fontId="0" fillId="8" borderId="0" xfId="0" applyNumberFormat="1" applyFill="1"/>
    <xf numFmtId="1" fontId="16" fillId="0" borderId="0" xfId="2" applyNumberFormat="1" applyFont="1" applyFill="1" applyAlignment="1">
      <alignment horizontal="right" vertical="top" wrapText="1"/>
    </xf>
    <xf numFmtId="0" fontId="16" fillId="0" borderId="0" xfId="2" applyFont="1" applyFill="1"/>
    <xf numFmtId="164" fontId="15" fillId="0" borderId="0" xfId="2" applyNumberFormat="1" applyFont="1" applyFill="1" applyAlignment="1">
      <alignment vertical="top" wrapText="1"/>
    </xf>
    <xf numFmtId="0" fontId="17" fillId="0" borderId="0" xfId="2" applyFont="1" applyFill="1"/>
    <xf numFmtId="0" fontId="15" fillId="0" borderId="0" xfId="2" applyFont="1" applyFill="1" applyAlignment="1">
      <alignment horizontal="right"/>
    </xf>
    <xf numFmtId="165" fontId="15" fillId="0" borderId="0" xfId="2" applyNumberFormat="1" applyFont="1" applyFill="1"/>
    <xf numFmtId="165" fontId="15" fillId="0" borderId="0" xfId="4" applyNumberFormat="1" applyFont="1" applyFill="1"/>
    <xf numFmtId="164" fontId="15" fillId="0" borderId="0" xfId="4" applyNumberFormat="1" applyFont="1" applyFill="1"/>
    <xf numFmtId="0" fontId="19" fillId="0" borderId="0" xfId="5"/>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0" fontId="5" fillId="0" borderId="0" xfId="0" applyFont="1" applyFill="1" applyAlignment="1">
      <alignment wrapText="1"/>
    </xf>
    <xf numFmtId="0" fontId="0" fillId="0" borderId="0" xfId="0" applyFill="1"/>
    <xf numFmtId="22" fontId="0" fillId="0" borderId="0" xfId="0" applyNumberFormat="1" applyFill="1"/>
    <xf numFmtId="0" fontId="0" fillId="0" borderId="0" xfId="0" applyFill="1" applyAlignment="1">
      <alignment horizontal="left"/>
    </xf>
    <xf numFmtId="22" fontId="0" fillId="0" borderId="0" xfId="0" applyNumberFormat="1" applyFill="1" applyAlignment="1">
      <alignment horizontal="left"/>
    </xf>
    <xf numFmtId="0" fontId="20" fillId="0" borderId="0" xfId="0" applyFont="1" applyFill="1"/>
    <xf numFmtId="0" fontId="21" fillId="0" borderId="0" xfId="0" applyFont="1" applyFill="1"/>
    <xf numFmtId="0" fontId="21" fillId="0" borderId="0" xfId="0" applyFont="1" applyFill="1" applyAlignment="1">
      <alignment vertical="top" wrapText="1"/>
    </xf>
    <xf numFmtId="0" fontId="21" fillId="0" borderId="0" xfId="0" applyFont="1" applyFill="1" applyAlignment="1">
      <alignment wrapText="1"/>
    </xf>
    <xf numFmtId="0" fontId="21" fillId="0" borderId="0" xfId="0" applyFont="1" applyFill="1" applyAlignment="1">
      <alignment horizontal="left" vertical="top" wrapText="1"/>
    </xf>
    <xf numFmtId="14" fontId="21" fillId="0" borderId="0" xfId="0" applyNumberFormat="1" applyFont="1" applyFill="1"/>
    <xf numFmtId="0" fontId="22" fillId="0" borderId="0" xfId="0" applyFont="1" applyAlignment="1">
      <alignment horizontal="left" vertical="center" wrapText="1"/>
    </xf>
    <xf numFmtId="0" fontId="16" fillId="0" borderId="0" xfId="0" applyFont="1" applyAlignment="1">
      <alignment horizontal="left" vertical="center" wrapText="1"/>
    </xf>
    <xf numFmtId="0" fontId="22"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0" fillId="9" borderId="0" xfId="0" applyFill="1"/>
    <xf numFmtId="0" fontId="19" fillId="0" borderId="0" xfId="5" applyFill="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vertical="center"/>
    </xf>
    <xf numFmtId="0" fontId="0" fillId="2" borderId="1" xfId="0" applyFill="1" applyBorder="1" applyAlignment="1">
      <alignment horizontal="left"/>
    </xf>
    <xf numFmtId="0" fontId="0" fillId="3" borderId="0" xfId="0" applyFill="1" applyAlignment="1">
      <alignment horizontal="left"/>
    </xf>
    <xf numFmtId="0" fontId="0" fillId="9" borderId="0" xfId="0" applyFill="1" applyAlignment="1">
      <alignment horizontal="left"/>
    </xf>
    <xf numFmtId="1" fontId="16" fillId="0" borderId="0" xfId="2" applyNumberFormat="1" applyFont="1" applyAlignment="1">
      <alignment horizontal="center" vertical="center" wrapText="1"/>
    </xf>
    <xf numFmtId="0" fontId="15" fillId="0" borderId="0" xfId="2" applyFont="1" applyAlignment="1">
      <alignment horizontal="center" vertical="center"/>
    </xf>
    <xf numFmtId="164" fontId="15" fillId="0" borderId="0" xfId="2" applyNumberFormat="1" applyFont="1" applyAlignment="1">
      <alignment horizontal="center" vertical="center"/>
    </xf>
    <xf numFmtId="164" fontId="15" fillId="0" borderId="0" xfId="0" applyNumberFormat="1" applyFont="1" applyAlignment="1">
      <alignment horizontal="center" vertical="center"/>
    </xf>
    <xf numFmtId="0" fontId="24" fillId="0" borderId="0" xfId="0" applyFont="1" applyFill="1" applyAlignment="1">
      <alignment horizontal="left" wrapText="1"/>
    </xf>
    <xf numFmtId="0" fontId="15" fillId="0" borderId="0" xfId="0" applyFont="1" applyFill="1" applyAlignment="1">
      <alignment horizontal="left"/>
    </xf>
    <xf numFmtId="0" fontId="5" fillId="0" borderId="0" xfId="0" applyFont="1" applyFill="1"/>
    <xf numFmtId="1" fontId="16" fillId="0" borderId="0" xfId="0" applyNumberFormat="1" applyFont="1" applyAlignment="1">
      <alignment vertical="top" wrapText="1"/>
    </xf>
    <xf numFmtId="0" fontId="15" fillId="0" borderId="0" xfId="0" applyFont="1"/>
    <xf numFmtId="2" fontId="15" fillId="0" borderId="0" xfId="0" applyNumberFormat="1" applyFont="1"/>
    <xf numFmtId="0" fontId="15" fillId="0" borderId="0" xfId="0" applyFont="1" applyAlignment="1">
      <alignment horizontal="right"/>
    </xf>
    <xf numFmtId="165" fontId="15" fillId="0" borderId="0" xfId="3" applyNumberFormat="1" applyFont="1" applyFill="1"/>
    <xf numFmtId="14" fontId="0" fillId="0" borderId="0" xfId="0" applyNumberFormat="1" applyFill="1"/>
    <xf numFmtId="1" fontId="16" fillId="0" borderId="0" xfId="2" applyNumberFormat="1" applyFont="1" applyAlignment="1">
      <alignment vertical="top" wrapText="1"/>
    </xf>
    <xf numFmtId="0" fontId="15" fillId="0" borderId="0" xfId="2" applyFont="1"/>
    <xf numFmtId="2" fontId="15" fillId="0" borderId="0" xfId="2" applyNumberFormat="1" applyFont="1"/>
    <xf numFmtId="0" fontId="3" fillId="0" borderId="0" xfId="0" applyFont="1" applyFill="1" applyAlignment="1">
      <alignment wrapText="1"/>
    </xf>
    <xf numFmtId="0" fontId="26" fillId="0" borderId="0" xfId="0" applyFont="1" applyFill="1"/>
    <xf numFmtId="0" fontId="27" fillId="0" borderId="0" xfId="0" applyFont="1" applyFill="1"/>
    <xf numFmtId="0" fontId="27" fillId="0" borderId="0" xfId="0" applyFont="1" applyFill="1" applyAlignment="1">
      <alignment wrapText="1"/>
    </xf>
    <xf numFmtId="14" fontId="27" fillId="0" borderId="0" xfId="0" applyNumberFormat="1" applyFont="1" applyFill="1"/>
    <xf numFmtId="167" fontId="15" fillId="0" borderId="0" xfId="2" applyNumberFormat="1" applyFont="1" applyFill="1" applyAlignment="1">
      <alignment horizontal="centerContinuous" wrapText="1"/>
    </xf>
    <xf numFmtId="164" fontId="15" fillId="0" borderId="0" xfId="0" applyNumberFormat="1" applyFont="1"/>
    <xf numFmtId="0" fontId="15" fillId="0" borderId="0" xfId="2" applyFont="1" applyFill="1" applyAlignment="1">
      <alignment horizontal="centerContinuous" wrapText="1"/>
    </xf>
    <xf numFmtId="0" fontId="15" fillId="0" borderId="0" xfId="2" applyFont="1" applyFill="1" applyAlignment="1">
      <alignment horizontal="centerContinuous" wrapText="1"/>
    </xf>
    <xf numFmtId="0" fontId="15" fillId="0" borderId="0" xfId="2" applyFont="1" applyFill="1" applyAlignment="1">
      <alignment horizontal="centerContinuous" wrapText="1"/>
    </xf>
    <xf numFmtId="0" fontId="15" fillId="0" borderId="0" xfId="2" applyFont="1" applyFill="1" applyAlignment="1">
      <alignment horizontal="centerContinuous" wrapText="1"/>
    </xf>
    <xf numFmtId="0" fontId="15" fillId="0" borderId="0" xfId="2" applyFont="1" applyFill="1" applyAlignment="1">
      <alignment horizontal="centerContinuous" wrapText="1"/>
    </xf>
    <xf numFmtId="166" fontId="15" fillId="0" borderId="0" xfId="0" applyNumberFormat="1" applyFont="1" applyAlignment="1">
      <alignment horizontal="left" vertical="center" wrapText="1"/>
    </xf>
    <xf numFmtId="0" fontId="15" fillId="0" borderId="0" xfId="2" applyFont="1" applyAlignment="1">
      <alignment horizontal="left" wrapText="1"/>
    </xf>
    <xf numFmtId="167" fontId="15" fillId="0" borderId="0" xfId="0" applyNumberFormat="1" applyFont="1" applyAlignment="1">
      <alignment horizontal="left" vertical="center" wrapText="1"/>
    </xf>
    <xf numFmtId="167" fontId="15" fillId="0" borderId="0" xfId="0" applyNumberFormat="1" applyFont="1" applyFill="1" applyAlignment="1">
      <alignment horizontal="centerContinuous" wrapText="1"/>
    </xf>
    <xf numFmtId="167" fontId="3" fillId="0" borderId="0" xfId="2" applyNumberFormat="1"/>
    <xf numFmtId="167" fontId="15" fillId="0" borderId="0" xfId="2" applyNumberFormat="1" applyFont="1" applyFill="1" applyAlignment="1">
      <alignment horizontal="left" wrapText="1"/>
    </xf>
    <xf numFmtId="0" fontId="23"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15" fillId="0" borderId="0" xfId="0" applyFont="1" applyFill="1" applyAlignment="1">
      <alignment horizontal="center" wrapText="1"/>
    </xf>
    <xf numFmtId="1" fontId="16" fillId="0" borderId="0" xfId="0" applyNumberFormat="1" applyFont="1" applyAlignment="1">
      <alignment horizontal="left" vertical="top" wrapText="1"/>
    </xf>
    <xf numFmtId="0" fontId="15" fillId="0" borderId="0" xfId="0" applyFont="1" applyAlignment="1">
      <alignment horizontal="left"/>
    </xf>
    <xf numFmtId="1" fontId="16" fillId="0" borderId="0" xfId="2" applyNumberFormat="1" applyFont="1" applyAlignment="1">
      <alignment horizontal="center" vertical="top" wrapText="1"/>
    </xf>
    <xf numFmtId="1" fontId="16" fillId="0" borderId="0" xfId="2" applyNumberFormat="1" applyFont="1" applyFill="1" applyAlignment="1">
      <alignment horizontal="center" vertical="top" wrapText="1"/>
    </xf>
  </cellXfs>
  <cellStyles count="7">
    <cellStyle name="Hyperlink" xfId="5" builtinId="8"/>
    <cellStyle name="Normal" xfId="0" builtinId="0"/>
    <cellStyle name="Normal 2" xfId="1" xr:uid="{00000000-0005-0000-0000-000002000000}"/>
    <cellStyle name="Normal 2 2" xfId="2" xr:uid="{00000000-0005-0000-0000-000003000000}"/>
    <cellStyle name="Normal 2 3" xfId="6" xr:uid="{BAB35022-B4CC-4B1F-BF4F-994153ABF142}"/>
    <cellStyle name="Percent" xfId="4" builtinId="5"/>
    <cellStyle name="Percent 2" xfId="3" xr:uid="{00000000-0005-0000-0000-000005000000}"/>
  </cellStyles>
  <dxfs count="255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S25"/>
  <sheetViews>
    <sheetView showGridLines="0" zoomScale="85" zoomScaleNormal="85" workbookViewId="0">
      <selection activeCell="G11" sqref="G11"/>
    </sheetView>
  </sheetViews>
  <sheetFormatPr defaultRowHeight="13.2" x14ac:dyDescent="0.25"/>
  <cols>
    <col min="1" max="1" width="20" style="9" customWidth="1"/>
    <col min="2" max="2" width="130.5546875" style="2" customWidth="1"/>
    <col min="3" max="3" width="9.109375" style="9"/>
    <col min="4" max="4" width="10.109375" style="9" bestFit="1" customWidth="1"/>
    <col min="5" max="7" width="9.109375" style="9"/>
    <col min="8" max="8" width="10.109375" style="9" customWidth="1"/>
    <col min="9" max="9" width="11.44140625" style="9" customWidth="1"/>
    <col min="10" max="11" width="9.109375" style="9"/>
    <col min="12" max="12" width="15.44140625" style="9" bestFit="1" customWidth="1"/>
    <col min="13" max="13" width="21" style="9" bestFit="1" customWidth="1"/>
    <col min="14" max="14" width="9.44140625" style="9" customWidth="1"/>
    <col min="15" max="15" width="9.5546875" style="9" customWidth="1"/>
    <col min="16" max="20" width="13.109375" style="9" customWidth="1"/>
    <col min="21" max="26" width="9.109375" style="9"/>
    <col min="27" max="27" width="11.44140625" style="9" customWidth="1"/>
    <col min="28" max="28" width="10.109375" style="9" customWidth="1"/>
    <col min="29" max="30" width="9.109375" style="9"/>
    <col min="31" max="31" width="15.44140625" style="9" bestFit="1" customWidth="1"/>
    <col min="32" max="32" width="21" style="9" bestFit="1" customWidth="1"/>
    <col min="33" max="34" width="9.5546875" style="9" bestFit="1" customWidth="1"/>
    <col min="35" max="35" width="9.5546875" style="9" customWidth="1"/>
    <col min="36" max="38" width="9.109375" style="9"/>
    <col min="39" max="39" width="12.44140625" style="9" bestFit="1" customWidth="1"/>
    <col min="40" max="45" width="9.109375" style="9"/>
  </cols>
  <sheetData>
    <row r="1" spans="1:45" ht="21" x14ac:dyDescent="0.4">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376</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P:\AST development\Hosted\Factors Modernisation\Data import\Consolidated Factor Workbooks\[CS GB Consolidated Factors 2023-04.xlsm]Cover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5">
      <c r="A6" s="1"/>
      <c r="C6"/>
      <c r="D6"/>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25.5" customHeight="1" x14ac:dyDescent="0.25">
      <c r="A7" s="134" t="s">
        <v>3</v>
      </c>
      <c r="B7" s="135" t="s">
        <v>375</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5">
      <c r="A9"/>
      <c r="C9"/>
      <c r="D9"/>
      <c r="E9"/>
      <c r="F9"/>
      <c r="G9"/>
      <c r="H9"/>
      <c r="I9"/>
      <c r="J9"/>
      <c r="K9"/>
      <c r="L9"/>
      <c r="M9"/>
      <c r="N9"/>
      <c r="O9"/>
      <c r="P9"/>
      <c r="Q9"/>
      <c r="R9"/>
      <c r="S9"/>
      <c r="T9"/>
      <c r="U9"/>
      <c r="V9"/>
      <c r="W9"/>
      <c r="X9"/>
      <c r="Y9"/>
      <c r="Z9"/>
      <c r="AA9"/>
      <c r="AB9"/>
      <c r="AC9"/>
      <c r="AD9"/>
      <c r="AE9"/>
      <c r="AF9"/>
      <c r="AG9"/>
      <c r="AH9"/>
      <c r="AI9"/>
      <c r="AJ9"/>
      <c r="AK9"/>
      <c r="AL9"/>
      <c r="AM9"/>
      <c r="AN9"/>
      <c r="AO9"/>
      <c r="AP9"/>
      <c r="AQ9"/>
      <c r="AR9"/>
      <c r="AS9"/>
    </row>
    <row r="10" spans="1:45" x14ac:dyDescent="0.25">
      <c r="A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ht="25.5" customHeight="1" x14ac:dyDescent="0.25">
      <c r="A11" s="136" t="s">
        <v>1</v>
      </c>
      <c r="B11" s="136" t="s">
        <v>2</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19.5" customHeight="1" x14ac:dyDescent="0.25">
      <c r="A12" s="137" t="s">
        <v>44</v>
      </c>
      <c r="B12" s="138" t="s">
        <v>28</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ht="19.5" customHeight="1" x14ac:dyDescent="0.25">
      <c r="A13" s="139" t="s">
        <v>27</v>
      </c>
      <c r="B13" s="138" t="s">
        <v>29</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9.5" customHeight="1" x14ac:dyDescent="0.25">
      <c r="A14" s="140" t="s">
        <v>25</v>
      </c>
      <c r="B14" s="138" t="s">
        <v>30</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ht="26.4" x14ac:dyDescent="0.25">
      <c r="A15" s="141" t="s">
        <v>1123</v>
      </c>
      <c r="B15" s="141" t="s">
        <v>1124</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ht="26.4" x14ac:dyDescent="0.25">
      <c r="A16" s="138" t="s">
        <v>31</v>
      </c>
      <c r="B16" s="138" t="s">
        <v>361</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ht="26.4" x14ac:dyDescent="0.25">
      <c r="A17" s="138" t="s">
        <v>32</v>
      </c>
      <c r="B17" s="138" t="s">
        <v>362</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ht="26.4" x14ac:dyDescent="0.25">
      <c r="A18" s="141" t="s">
        <v>33</v>
      </c>
      <c r="B18" s="141" t="s">
        <v>483</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ht="26.4" x14ac:dyDescent="0.25">
      <c r="A19" s="141" t="s">
        <v>34</v>
      </c>
      <c r="B19" s="141" t="s">
        <v>363</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ht="26.4" x14ac:dyDescent="0.25">
      <c r="A20" s="141" t="s">
        <v>35</v>
      </c>
      <c r="B20" s="141" t="s">
        <v>364</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ht="26.4" x14ac:dyDescent="0.25">
      <c r="A21" s="141" t="s">
        <v>36</v>
      </c>
      <c r="B21" s="141" t="s">
        <v>365</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6.4" x14ac:dyDescent="0.25">
      <c r="A22" s="141" t="s">
        <v>37</v>
      </c>
      <c r="B22" s="141" t="s">
        <v>366</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x14ac:dyDescent="0.25">
      <c r="A23" s="3"/>
    </row>
    <row r="24" spans="1:45" x14ac:dyDescent="0.25">
      <c r="A24" s="3"/>
    </row>
    <row r="25" spans="1:45" x14ac:dyDescent="0.25">
      <c r="A25"/>
    </row>
  </sheetData>
  <sheetProtection algorithmName="SHA-512" hashValue="aBiyBEv0pDfYiaMIRr/qT9vcaMA+k4SYZYX/UHr7TRoKQIWOd4OZk4SFgXhujFlBP1seT0TAL+JKW1q0GM6ZJA==" saltValue="SQPnyRzlgIjSClQko99Rig==" spinCount="100000" sheet="1" objects="1" scenarios="1"/>
  <phoneticPr fontId="4" type="noConversion"/>
  <conditionalFormatting sqref="A15:A22">
    <cfRule type="expression" dxfId="2557" priority="11" stopIfTrue="1">
      <formula>MOD(ROW(),2)=0</formula>
    </cfRule>
    <cfRule type="expression" dxfId="2556" priority="12" stopIfTrue="1">
      <formula>MOD(ROW(),2)&lt;&gt;0</formula>
    </cfRule>
  </conditionalFormatting>
  <conditionalFormatting sqref="B15:B22">
    <cfRule type="expression" dxfId="2555" priority="13" stopIfTrue="1">
      <formula>MOD(ROW(),2)=0</formula>
    </cfRule>
    <cfRule type="expression" dxfId="2554" priority="14" stopIfTrue="1">
      <formula>MOD(ROW(),2)&lt;&gt;0</formula>
    </cfRule>
  </conditionalFormatting>
  <conditionalFormatting sqref="B12:B14">
    <cfRule type="expression" dxfId="2553" priority="9" stopIfTrue="1">
      <formula>MOD(ROW(),2)=0</formula>
    </cfRule>
    <cfRule type="expression" dxfId="2552" priority="10" stopIfTrue="1">
      <formula>MOD(ROW(),2)&lt;&gt;0</formula>
    </cfRule>
  </conditionalFormatting>
  <conditionalFormatting sqref="B7">
    <cfRule type="expression" dxfId="2551" priority="1" stopIfTrue="1">
      <formula>MOD(ROW(),2)=0</formula>
    </cfRule>
    <cfRule type="expression" dxfId="2550" priority="2" stopIfTrue="1">
      <formula>MOD(ROW(),2)&lt;&gt;0</formula>
    </cfRule>
  </conditionalFormatting>
  <conditionalFormatting sqref="A7">
    <cfRule type="expression" dxfId="2549" priority="3" stopIfTrue="1">
      <formula>MOD(ROW(),2)=0</formula>
    </cfRule>
    <cfRule type="expression" dxfId="2548" priority="4" stopIfTrue="1">
      <formula>MOD(ROW(),2)&lt;&gt;0</formula>
    </cfRule>
  </conditionalFormatting>
  <conditionalFormatting sqref="B11">
    <cfRule type="expression" dxfId="2547" priority="7" stopIfTrue="1">
      <formula>MOD(ROW(),2)=0</formula>
    </cfRule>
    <cfRule type="expression" dxfId="2546" priority="8" stopIfTrue="1">
      <formula>MOD(ROW(),2)&lt;&gt;0</formula>
    </cfRule>
  </conditionalFormatting>
  <conditionalFormatting sqref="A11">
    <cfRule type="expression" dxfId="2545" priority="5" stopIfTrue="1">
      <formula>MOD(ROW(),2)=0</formula>
    </cfRule>
    <cfRule type="expression" dxfId="2544" priority="6" stopIfTrue="1">
      <formula>MOD(ROW(),2)&lt;&gt;0</formula>
    </cfRule>
  </conditionalFormatting>
  <pageMargins left="0.75" right="0.75" top="1" bottom="1" header="0.5" footer="0.5"/>
  <pageSetup paperSize="9"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5"/>
  <dimension ref="A1:I84"/>
  <sheetViews>
    <sheetView showGridLines="0" zoomScale="85" zoomScaleNormal="85" workbookViewId="0">
      <selection activeCell="A3" sqref="A3"/>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"&amp;TABLE_REFERENCE</f>
        <v>CETV - Club 2023 Table 4</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16</v>
      </c>
      <c r="B7" s="93" t="s">
        <v>974</v>
      </c>
      <c r="C7" s="93"/>
      <c r="D7" s="93"/>
    </row>
    <row r="8" spans="1:9" x14ac:dyDescent="0.25">
      <c r="A8" s="92" t="s">
        <v>56</v>
      </c>
      <c r="B8" s="93" t="s">
        <v>974</v>
      </c>
      <c r="C8" s="93"/>
      <c r="D8" s="93"/>
    </row>
    <row r="9" spans="1:9" x14ac:dyDescent="0.25">
      <c r="A9" s="92" t="s">
        <v>17</v>
      </c>
      <c r="B9" s="93" t="s">
        <v>274</v>
      </c>
      <c r="C9" s="93"/>
      <c r="D9" s="93"/>
    </row>
    <row r="10" spans="1:9" x14ac:dyDescent="0.25">
      <c r="A10" s="92" t="s">
        <v>2</v>
      </c>
      <c r="B10" s="93" t="s">
        <v>980</v>
      </c>
      <c r="C10" s="93"/>
      <c r="D10" s="93"/>
    </row>
    <row r="11" spans="1:9" x14ac:dyDescent="0.25">
      <c r="A11" s="92" t="s">
        <v>23</v>
      </c>
      <c r="B11" s="93" t="s">
        <v>379</v>
      </c>
      <c r="C11" s="93"/>
      <c r="D11" s="93"/>
    </row>
    <row r="12" spans="1:9" x14ac:dyDescent="0.25">
      <c r="A12" s="92" t="s">
        <v>271</v>
      </c>
      <c r="B12" s="93" t="s">
        <v>489</v>
      </c>
      <c r="C12" s="93"/>
      <c r="D12" s="93"/>
    </row>
    <row r="13" spans="1:9" x14ac:dyDescent="0.25">
      <c r="A13" s="92" t="s">
        <v>57</v>
      </c>
      <c r="B13" s="175">
        <v>0</v>
      </c>
      <c r="C13" s="93"/>
      <c r="D13" s="93"/>
    </row>
    <row r="14" spans="1:9" x14ac:dyDescent="0.25">
      <c r="A14" s="92" t="s">
        <v>18</v>
      </c>
      <c r="B14" s="175">
        <v>104</v>
      </c>
      <c r="C14" s="93"/>
      <c r="D14" s="93"/>
    </row>
    <row r="15" spans="1:9" x14ac:dyDescent="0.25">
      <c r="A15" s="92" t="s">
        <v>58</v>
      </c>
      <c r="B15" s="175" t="s">
        <v>1116</v>
      </c>
      <c r="C15" s="93"/>
      <c r="D15" s="93"/>
    </row>
    <row r="16" spans="1:9" x14ac:dyDescent="0.25">
      <c r="A16" s="92" t="s">
        <v>59</v>
      </c>
      <c r="B16" s="93" t="s">
        <v>1111</v>
      </c>
      <c r="C16" s="93"/>
      <c r="D16" s="93"/>
    </row>
    <row r="17" spans="1:4" x14ac:dyDescent="0.25">
      <c r="A17" s="92" t="s">
        <v>350</v>
      </c>
      <c r="B17" s="93"/>
      <c r="C17" s="93"/>
      <c r="D17" s="93"/>
    </row>
    <row r="18" spans="1:4" x14ac:dyDescent="0.25">
      <c r="A18" s="92" t="s">
        <v>19</v>
      </c>
      <c r="B18" s="171">
        <v>45169</v>
      </c>
      <c r="C18" s="93"/>
      <c r="D18" s="93"/>
    </row>
    <row r="19" spans="1:4" x14ac:dyDescent="0.25">
      <c r="A19" s="92" t="s">
        <v>20</v>
      </c>
      <c r="B19" s="171">
        <v>45200</v>
      </c>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26.4" x14ac:dyDescent="0.25">
      <c r="A25" s="94" t="s">
        <v>276</v>
      </c>
      <c r="B25" s="94" t="s">
        <v>976</v>
      </c>
      <c r="C25" s="94" t="s">
        <v>977</v>
      </c>
      <c r="D25" s="94" t="s">
        <v>978</v>
      </c>
    </row>
    <row r="26" spans="1:4" x14ac:dyDescent="0.25">
      <c r="A26" s="95">
        <v>16</v>
      </c>
      <c r="B26" s="96">
        <v>8.7100000000000009</v>
      </c>
      <c r="C26" s="96">
        <v>0.42</v>
      </c>
      <c r="D26" s="96">
        <v>1.36</v>
      </c>
    </row>
    <row r="27" spans="1:4" x14ac:dyDescent="0.25">
      <c r="A27" s="95">
        <v>17</v>
      </c>
      <c r="B27" s="96">
        <v>8.84</v>
      </c>
      <c r="C27" s="96">
        <v>0.42</v>
      </c>
      <c r="D27" s="96">
        <v>1.38</v>
      </c>
    </row>
    <row r="28" spans="1:4" x14ac:dyDescent="0.25">
      <c r="A28" s="95">
        <v>18</v>
      </c>
      <c r="B28" s="96">
        <v>8.9600000000000009</v>
      </c>
      <c r="C28" s="96">
        <v>0.43</v>
      </c>
      <c r="D28" s="96">
        <v>1.4</v>
      </c>
    </row>
    <row r="29" spans="1:4" x14ac:dyDescent="0.25">
      <c r="A29" s="95">
        <v>19</v>
      </c>
      <c r="B29" s="96">
        <v>9.09</v>
      </c>
      <c r="C29" s="96">
        <v>0.44</v>
      </c>
      <c r="D29" s="96">
        <v>1.43</v>
      </c>
    </row>
    <row r="30" spans="1:4" x14ac:dyDescent="0.25">
      <c r="A30" s="95">
        <v>20</v>
      </c>
      <c r="B30" s="96">
        <v>9.2200000000000006</v>
      </c>
      <c r="C30" s="96">
        <v>0.45</v>
      </c>
      <c r="D30" s="96">
        <v>1.45</v>
      </c>
    </row>
    <row r="31" spans="1:4" x14ac:dyDescent="0.25">
      <c r="A31" s="95">
        <v>21</v>
      </c>
      <c r="B31" s="96">
        <v>9.36</v>
      </c>
      <c r="C31" s="96">
        <v>0.45</v>
      </c>
      <c r="D31" s="96">
        <v>1.47</v>
      </c>
    </row>
    <row r="32" spans="1:4" x14ac:dyDescent="0.25">
      <c r="A32" s="95">
        <v>22</v>
      </c>
      <c r="B32" s="96">
        <v>9.49</v>
      </c>
      <c r="C32" s="96">
        <v>0.46</v>
      </c>
      <c r="D32" s="96">
        <v>1.5</v>
      </c>
    </row>
    <row r="33" spans="1:4" x14ac:dyDescent="0.25">
      <c r="A33" s="95">
        <v>23</v>
      </c>
      <c r="B33" s="96">
        <v>9.6300000000000008</v>
      </c>
      <c r="C33" s="96">
        <v>0.47</v>
      </c>
      <c r="D33" s="96">
        <v>1.52</v>
      </c>
    </row>
    <row r="34" spans="1:4" x14ac:dyDescent="0.25">
      <c r="A34" s="95">
        <v>24</v>
      </c>
      <c r="B34" s="96">
        <v>9.77</v>
      </c>
      <c r="C34" s="96">
        <v>0.48</v>
      </c>
      <c r="D34" s="96">
        <v>1.54</v>
      </c>
    </row>
    <row r="35" spans="1:4" x14ac:dyDescent="0.25">
      <c r="A35" s="95">
        <v>25</v>
      </c>
      <c r="B35" s="96">
        <v>9.91</v>
      </c>
      <c r="C35" s="96">
        <v>0.48</v>
      </c>
      <c r="D35" s="96">
        <v>1.57</v>
      </c>
    </row>
    <row r="36" spans="1:4" x14ac:dyDescent="0.25">
      <c r="A36" s="95">
        <v>26</v>
      </c>
      <c r="B36" s="96">
        <v>10.050000000000001</v>
      </c>
      <c r="C36" s="96">
        <v>0.49</v>
      </c>
      <c r="D36" s="96">
        <v>1.59</v>
      </c>
    </row>
    <row r="37" spans="1:4" x14ac:dyDescent="0.25">
      <c r="A37" s="95">
        <v>27</v>
      </c>
      <c r="B37" s="96">
        <v>10.19</v>
      </c>
      <c r="C37" s="96">
        <v>0.5</v>
      </c>
      <c r="D37" s="96">
        <v>1.62</v>
      </c>
    </row>
    <row r="38" spans="1:4" x14ac:dyDescent="0.25">
      <c r="A38" s="95">
        <v>28</v>
      </c>
      <c r="B38" s="96">
        <v>10.34</v>
      </c>
      <c r="C38" s="96">
        <v>0.51</v>
      </c>
      <c r="D38" s="96">
        <v>1.64</v>
      </c>
    </row>
    <row r="39" spans="1:4" x14ac:dyDescent="0.25">
      <c r="A39" s="95">
        <v>29</v>
      </c>
      <c r="B39" s="96">
        <v>10.49</v>
      </c>
      <c r="C39" s="96">
        <v>0.52</v>
      </c>
      <c r="D39" s="96">
        <v>1.66</v>
      </c>
    </row>
    <row r="40" spans="1:4" x14ac:dyDescent="0.25">
      <c r="A40" s="95">
        <v>30</v>
      </c>
      <c r="B40" s="96">
        <v>10.64</v>
      </c>
      <c r="C40" s="96">
        <v>0.53</v>
      </c>
      <c r="D40" s="96">
        <v>1.69</v>
      </c>
    </row>
    <row r="41" spans="1:4" x14ac:dyDescent="0.25">
      <c r="A41" s="95">
        <v>31</v>
      </c>
      <c r="B41" s="96">
        <v>10.79</v>
      </c>
      <c r="C41" s="96">
        <v>0.53</v>
      </c>
      <c r="D41" s="96">
        <v>1.71</v>
      </c>
    </row>
    <row r="42" spans="1:4" x14ac:dyDescent="0.25">
      <c r="A42" s="95">
        <v>32</v>
      </c>
      <c r="B42" s="96">
        <v>10.95</v>
      </c>
      <c r="C42" s="96">
        <v>0.54</v>
      </c>
      <c r="D42" s="96">
        <v>1.73</v>
      </c>
    </row>
    <row r="43" spans="1:4" x14ac:dyDescent="0.25">
      <c r="A43" s="95">
        <v>33</v>
      </c>
      <c r="B43" s="96">
        <v>11.11</v>
      </c>
      <c r="C43" s="96">
        <v>0.55000000000000004</v>
      </c>
      <c r="D43" s="96">
        <v>1.76</v>
      </c>
    </row>
    <row r="44" spans="1:4" x14ac:dyDescent="0.25">
      <c r="A44" s="95">
        <v>34</v>
      </c>
      <c r="B44" s="96">
        <v>11.27</v>
      </c>
      <c r="C44" s="96">
        <v>0.56000000000000005</v>
      </c>
      <c r="D44" s="96">
        <v>1.78</v>
      </c>
    </row>
    <row r="45" spans="1:4" x14ac:dyDescent="0.25">
      <c r="A45" s="95">
        <v>35</v>
      </c>
      <c r="B45" s="96">
        <v>11.43</v>
      </c>
      <c r="C45" s="96">
        <v>0.56999999999999995</v>
      </c>
      <c r="D45" s="96">
        <v>1.8</v>
      </c>
    </row>
    <row r="46" spans="1:4" x14ac:dyDescent="0.25">
      <c r="A46" s="95">
        <v>36</v>
      </c>
      <c r="B46" s="96">
        <v>11.6</v>
      </c>
      <c r="C46" s="96">
        <v>0.57999999999999996</v>
      </c>
      <c r="D46" s="96">
        <v>1.83</v>
      </c>
    </row>
    <row r="47" spans="1:4" x14ac:dyDescent="0.25">
      <c r="A47" s="95">
        <v>37</v>
      </c>
      <c r="B47" s="96">
        <v>11.77</v>
      </c>
      <c r="C47" s="96">
        <v>0.59</v>
      </c>
      <c r="D47" s="96">
        <v>1.85</v>
      </c>
    </row>
    <row r="48" spans="1:4" x14ac:dyDescent="0.25">
      <c r="A48" s="95">
        <v>38</v>
      </c>
      <c r="B48" s="96">
        <v>11.94</v>
      </c>
      <c r="C48" s="96">
        <v>0.6</v>
      </c>
      <c r="D48" s="96">
        <v>1.87</v>
      </c>
    </row>
    <row r="49" spans="1:4" x14ac:dyDescent="0.25">
      <c r="A49" s="95">
        <v>39</v>
      </c>
      <c r="B49" s="96">
        <v>12.11</v>
      </c>
      <c r="C49" s="96">
        <v>0.61</v>
      </c>
      <c r="D49" s="96">
        <v>1.89</v>
      </c>
    </row>
    <row r="50" spans="1:4" x14ac:dyDescent="0.25">
      <c r="A50" s="95">
        <v>40</v>
      </c>
      <c r="B50" s="96">
        <v>12.29</v>
      </c>
      <c r="C50" s="96">
        <v>0.62</v>
      </c>
      <c r="D50" s="96">
        <v>1.92</v>
      </c>
    </row>
    <row r="51" spans="1:4" x14ac:dyDescent="0.25">
      <c r="A51" s="95">
        <v>41</v>
      </c>
      <c r="B51" s="96">
        <v>12.47</v>
      </c>
      <c r="C51" s="96">
        <v>0.63</v>
      </c>
      <c r="D51" s="96">
        <v>1.94</v>
      </c>
    </row>
    <row r="52" spans="1:4" x14ac:dyDescent="0.25">
      <c r="A52" s="95">
        <v>42</v>
      </c>
      <c r="B52" s="96">
        <v>12.65</v>
      </c>
      <c r="C52" s="96">
        <v>0.64</v>
      </c>
      <c r="D52" s="96">
        <v>1.96</v>
      </c>
    </row>
    <row r="53" spans="1:4" x14ac:dyDescent="0.25">
      <c r="A53" s="95">
        <v>43</v>
      </c>
      <c r="B53" s="96">
        <v>12.84</v>
      </c>
      <c r="C53" s="96">
        <v>0.66</v>
      </c>
      <c r="D53" s="96">
        <v>1.98</v>
      </c>
    </row>
    <row r="54" spans="1:4" x14ac:dyDescent="0.25">
      <c r="A54" s="95">
        <v>44</v>
      </c>
      <c r="B54" s="96">
        <v>13.03</v>
      </c>
      <c r="C54" s="96">
        <v>0.67</v>
      </c>
      <c r="D54" s="96">
        <v>2</v>
      </c>
    </row>
    <row r="55" spans="1:4" x14ac:dyDescent="0.25">
      <c r="A55" s="95">
        <v>45</v>
      </c>
      <c r="B55" s="96">
        <v>13.22</v>
      </c>
      <c r="C55" s="96">
        <v>0.68</v>
      </c>
      <c r="D55" s="96">
        <v>2.02</v>
      </c>
    </row>
    <row r="56" spans="1:4" x14ac:dyDescent="0.25">
      <c r="A56" s="95">
        <v>46</v>
      </c>
      <c r="B56" s="96">
        <v>13.42</v>
      </c>
      <c r="C56" s="96">
        <v>0.69</v>
      </c>
      <c r="D56" s="96">
        <v>2.04</v>
      </c>
    </row>
    <row r="57" spans="1:4" x14ac:dyDescent="0.25">
      <c r="A57" s="95">
        <v>47</v>
      </c>
      <c r="B57" s="96">
        <v>13.62</v>
      </c>
      <c r="C57" s="96">
        <v>0.7</v>
      </c>
      <c r="D57" s="96">
        <v>2.06</v>
      </c>
    </row>
    <row r="58" spans="1:4" x14ac:dyDescent="0.25">
      <c r="A58" s="95">
        <v>48</v>
      </c>
      <c r="B58" s="96">
        <v>13.82</v>
      </c>
      <c r="C58" s="96">
        <v>0.72</v>
      </c>
      <c r="D58" s="96">
        <v>2.0699999999999998</v>
      </c>
    </row>
    <row r="59" spans="1:4" x14ac:dyDescent="0.25">
      <c r="A59" s="95">
        <v>49</v>
      </c>
      <c r="B59" s="96">
        <v>14.03</v>
      </c>
      <c r="C59" s="96">
        <v>0.73</v>
      </c>
      <c r="D59" s="96">
        <v>2.09</v>
      </c>
    </row>
    <row r="60" spans="1:4" x14ac:dyDescent="0.25">
      <c r="A60" s="95">
        <v>50</v>
      </c>
      <c r="B60" s="96">
        <v>14.25</v>
      </c>
      <c r="C60" s="96">
        <v>0.74</v>
      </c>
      <c r="D60" s="96">
        <v>2.11</v>
      </c>
    </row>
    <row r="61" spans="1:4" x14ac:dyDescent="0.25">
      <c r="A61" s="95">
        <v>51</v>
      </c>
      <c r="B61" s="96">
        <v>14.46</v>
      </c>
      <c r="C61" s="96">
        <v>0.75</v>
      </c>
      <c r="D61" s="96">
        <v>2.12</v>
      </c>
    </row>
    <row r="62" spans="1:4" x14ac:dyDescent="0.25">
      <c r="A62" s="95">
        <v>52</v>
      </c>
      <c r="B62" s="96">
        <v>14.69</v>
      </c>
      <c r="C62" s="96">
        <v>0.77</v>
      </c>
      <c r="D62" s="96">
        <v>2.13</v>
      </c>
    </row>
    <row r="63" spans="1:4" x14ac:dyDescent="0.25">
      <c r="A63" s="95">
        <v>53</v>
      </c>
      <c r="B63" s="96">
        <v>14.91</v>
      </c>
      <c r="C63" s="96">
        <v>0.78</v>
      </c>
      <c r="D63" s="96">
        <v>2.15</v>
      </c>
    </row>
    <row r="64" spans="1:4" x14ac:dyDescent="0.25">
      <c r="A64" s="95">
        <v>54</v>
      </c>
      <c r="B64" s="96">
        <v>15.15</v>
      </c>
      <c r="C64" s="96">
        <v>0.8</v>
      </c>
      <c r="D64" s="96">
        <v>2.16</v>
      </c>
    </row>
    <row r="65" spans="1:4" x14ac:dyDescent="0.25">
      <c r="A65" s="95">
        <v>55</v>
      </c>
      <c r="B65" s="96">
        <v>15.39</v>
      </c>
      <c r="C65" s="96">
        <v>0.81</v>
      </c>
      <c r="D65" s="96">
        <v>2.17</v>
      </c>
    </row>
    <row r="66" spans="1:4" x14ac:dyDescent="0.25">
      <c r="A66" s="95">
        <v>56</v>
      </c>
      <c r="B66" s="96">
        <v>15.63</v>
      </c>
      <c r="C66" s="96">
        <v>0.83</v>
      </c>
      <c r="D66" s="96">
        <v>2.1800000000000002</v>
      </c>
    </row>
    <row r="67" spans="1:4" x14ac:dyDescent="0.25">
      <c r="A67" s="95">
        <v>57</v>
      </c>
      <c r="B67" s="96">
        <v>15.88</v>
      </c>
      <c r="C67" s="96">
        <v>0.84</v>
      </c>
      <c r="D67" s="96">
        <v>2.19</v>
      </c>
    </row>
    <row r="68" spans="1:4" x14ac:dyDescent="0.25">
      <c r="A68" s="95">
        <v>58</v>
      </c>
      <c r="B68" s="96">
        <v>16.14</v>
      </c>
      <c r="C68" s="96">
        <v>0.86</v>
      </c>
      <c r="D68" s="96">
        <v>2.19</v>
      </c>
    </row>
    <row r="69" spans="1:4" x14ac:dyDescent="0.25">
      <c r="A69" s="95">
        <v>59</v>
      </c>
      <c r="B69" s="96">
        <v>16.41</v>
      </c>
      <c r="C69" s="96">
        <v>0.87</v>
      </c>
      <c r="D69" s="96">
        <v>2.2000000000000002</v>
      </c>
    </row>
    <row r="70" spans="1:4" x14ac:dyDescent="0.25">
      <c r="A70" s="95">
        <v>60</v>
      </c>
      <c r="B70" s="96">
        <v>16.690000000000001</v>
      </c>
      <c r="C70" s="96">
        <v>0.89</v>
      </c>
      <c r="D70" s="96">
        <v>2.2000000000000002</v>
      </c>
    </row>
    <row r="71" spans="1:4" x14ac:dyDescent="0.25">
      <c r="A71" s="95">
        <v>61</v>
      </c>
      <c r="B71" s="96">
        <v>16.98</v>
      </c>
      <c r="C71" s="96">
        <v>0.91</v>
      </c>
      <c r="D71" s="96">
        <v>2.2000000000000002</v>
      </c>
    </row>
    <row r="72" spans="1:4" x14ac:dyDescent="0.25">
      <c r="A72" s="95">
        <v>62</v>
      </c>
      <c r="B72" s="96">
        <v>17.28</v>
      </c>
      <c r="C72" s="96">
        <v>0.93</v>
      </c>
      <c r="D72" s="96">
        <v>2.19</v>
      </c>
    </row>
    <row r="73" spans="1:4" x14ac:dyDescent="0.25">
      <c r="A73" s="95">
        <v>63</v>
      </c>
      <c r="B73" s="96">
        <v>17.59</v>
      </c>
      <c r="C73" s="96">
        <v>0.95</v>
      </c>
      <c r="D73" s="96">
        <v>2.19</v>
      </c>
    </row>
    <row r="74" spans="1:4" x14ac:dyDescent="0.25">
      <c r="A74" s="95">
        <v>64</v>
      </c>
      <c r="B74" s="96">
        <v>17.91</v>
      </c>
      <c r="C74" s="96">
        <v>0.97</v>
      </c>
      <c r="D74" s="96">
        <v>2.1800000000000002</v>
      </c>
    </row>
    <row r="75" spans="1:4" x14ac:dyDescent="0.25">
      <c r="A75" s="95">
        <v>65</v>
      </c>
      <c r="B75" s="96">
        <v>18.260000000000002</v>
      </c>
      <c r="C75" s="96">
        <v>0.99</v>
      </c>
      <c r="D75" s="96">
        <v>2.17</v>
      </c>
    </row>
    <row r="76" spans="1:4" x14ac:dyDescent="0.25">
      <c r="A76" s="95">
        <v>66</v>
      </c>
      <c r="B76" s="96">
        <v>18.11</v>
      </c>
      <c r="C76" s="96">
        <v>1</v>
      </c>
      <c r="D76" s="96">
        <v>2.16</v>
      </c>
    </row>
    <row r="77" spans="1:4" x14ac:dyDescent="0.25">
      <c r="A77" s="95">
        <v>67</v>
      </c>
      <c r="B77" s="96">
        <v>17.47</v>
      </c>
      <c r="C77" s="96">
        <v>1</v>
      </c>
      <c r="D77" s="96">
        <v>2.16</v>
      </c>
    </row>
    <row r="78" spans="1:4" x14ac:dyDescent="0.25">
      <c r="A78" s="95">
        <v>68</v>
      </c>
      <c r="B78" s="96">
        <v>16.829999999999998</v>
      </c>
      <c r="C78" s="96">
        <v>1</v>
      </c>
      <c r="D78" s="96">
        <v>2.16</v>
      </c>
    </row>
    <row r="79" spans="1:4" x14ac:dyDescent="0.25">
      <c r="A79" s="95">
        <v>69</v>
      </c>
      <c r="B79" s="96">
        <v>16.190000000000001</v>
      </c>
      <c r="C79" s="96">
        <v>1</v>
      </c>
      <c r="D79" s="96">
        <v>2.15</v>
      </c>
    </row>
    <row r="80" spans="1:4" x14ac:dyDescent="0.25">
      <c r="A80" s="95">
        <v>70</v>
      </c>
      <c r="B80" s="96">
        <v>15.54</v>
      </c>
      <c r="C80" s="96">
        <v>1</v>
      </c>
      <c r="D80" s="96">
        <v>2.15</v>
      </c>
    </row>
    <row r="81" spans="1:4" x14ac:dyDescent="0.25">
      <c r="A81" s="95">
        <v>71</v>
      </c>
      <c r="B81" s="96">
        <v>14.9</v>
      </c>
      <c r="C81" s="96">
        <v>1</v>
      </c>
      <c r="D81" s="96">
        <v>2.14</v>
      </c>
    </row>
    <row r="82" spans="1:4" x14ac:dyDescent="0.25">
      <c r="A82" s="95">
        <v>72</v>
      </c>
      <c r="B82" s="96">
        <v>14.27</v>
      </c>
      <c r="C82" s="96">
        <v>1</v>
      </c>
      <c r="D82" s="96">
        <v>2.13</v>
      </c>
    </row>
    <row r="83" spans="1:4" x14ac:dyDescent="0.25">
      <c r="A83" s="95">
        <v>73</v>
      </c>
      <c r="B83" s="96">
        <v>13.63</v>
      </c>
      <c r="C83" s="96">
        <v>1</v>
      </c>
      <c r="D83" s="96">
        <v>2.12</v>
      </c>
    </row>
    <row r="84" spans="1:4" x14ac:dyDescent="0.25">
      <c r="A84" s="95">
        <v>74</v>
      </c>
      <c r="B84" s="96">
        <v>13.01</v>
      </c>
      <c r="C84" s="96">
        <v>1</v>
      </c>
      <c r="D84" s="96">
        <v>2.1</v>
      </c>
    </row>
  </sheetData>
  <sheetProtection algorithmName="SHA-512" hashValue="AEbMCN/25yM+/5nFGpfuNxXBCAXqVh0ERTLrEqqB0cOZ2DUxAv1knrgjX3OR1SriC2dkWGoaTpFniyS8+2vERA==" saltValue="S79zHuNI9V/mXvL8NpPpdg==" spinCount="100000" sheet="1" objects="1" scenarios="1"/>
  <conditionalFormatting sqref="A25:A84">
    <cfRule type="expression" dxfId="2385" priority="7" stopIfTrue="1">
      <formula>MOD(ROW(),2)=0</formula>
    </cfRule>
    <cfRule type="expression" dxfId="2384" priority="8" stopIfTrue="1">
      <formula>MOD(ROW(),2)&lt;&gt;0</formula>
    </cfRule>
  </conditionalFormatting>
  <conditionalFormatting sqref="B25:D84">
    <cfRule type="expression" dxfId="2383" priority="9" stopIfTrue="1">
      <formula>MOD(ROW(),2)=0</formula>
    </cfRule>
    <cfRule type="expression" dxfId="2382" priority="10" stopIfTrue="1">
      <formula>MOD(ROW(),2)&lt;&gt;0</formula>
    </cfRule>
  </conditionalFormatting>
  <conditionalFormatting sqref="A6:A16 A18:A20">
    <cfRule type="expression" dxfId="2381" priority="11" stopIfTrue="1">
      <formula>MOD(ROW(),2)=0</formula>
    </cfRule>
    <cfRule type="expression" dxfId="2380" priority="12" stopIfTrue="1">
      <formula>MOD(ROW(),2)&lt;&gt;0</formula>
    </cfRule>
  </conditionalFormatting>
  <conditionalFormatting sqref="C18:D20 B6:D17">
    <cfRule type="expression" dxfId="2379" priority="13" stopIfTrue="1">
      <formula>MOD(ROW(),2)=0</formula>
    </cfRule>
    <cfRule type="expression" dxfId="2378" priority="14" stopIfTrue="1">
      <formula>MOD(ROW(),2)&lt;&gt;0</formula>
    </cfRule>
  </conditionalFormatting>
  <conditionalFormatting sqref="A17">
    <cfRule type="expression" dxfId="2377" priority="3" stopIfTrue="1">
      <formula>MOD(ROW(),2)=0</formula>
    </cfRule>
    <cfRule type="expression" dxfId="2376" priority="4" stopIfTrue="1">
      <formula>MOD(ROW(),2)&lt;&gt;0</formula>
    </cfRule>
  </conditionalFormatting>
  <conditionalFormatting sqref="B18:B20">
    <cfRule type="expression" dxfId="2375" priority="1" stopIfTrue="1">
      <formula>MOD(ROW(),2)=0</formula>
    </cfRule>
    <cfRule type="expression" dxfId="23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3"/>
  <dimension ref="A1:I84"/>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x-725</v>
      </c>
      <c r="B3" s="48"/>
      <c r="C3" s="48"/>
      <c r="D3" s="48"/>
      <c r="E3" s="48"/>
      <c r="F3" s="48"/>
      <c r="G3" s="48"/>
      <c r="H3" s="48"/>
      <c r="I3" s="48"/>
    </row>
    <row r="4" spans="1:9" x14ac:dyDescent="0.25">
      <c r="A4" s="50"/>
    </row>
    <row r="6" spans="1:9" ht="26.4" x14ac:dyDescent="0.25">
      <c r="A6" s="85" t="s">
        <v>24</v>
      </c>
      <c r="B6" s="87" t="s">
        <v>26</v>
      </c>
    </row>
    <row r="7" spans="1:9" ht="33.450000000000003" customHeight="1" x14ac:dyDescent="0.25">
      <c r="A7" s="86" t="s">
        <v>354</v>
      </c>
      <c r="B7" s="88" t="s">
        <v>357</v>
      </c>
    </row>
    <row r="8" spans="1:9" x14ac:dyDescent="0.25">
      <c r="A8" s="86" t="s">
        <v>360</v>
      </c>
      <c r="B8" s="88" t="s">
        <v>51</v>
      </c>
    </row>
    <row r="9" spans="1:9" x14ac:dyDescent="0.25">
      <c r="A9" s="86" t="s">
        <v>17</v>
      </c>
      <c r="B9" s="88" t="s">
        <v>576</v>
      </c>
    </row>
    <row r="10" spans="1:9" ht="39.6" x14ac:dyDescent="0.25">
      <c r="A10" s="86" t="s">
        <v>2</v>
      </c>
      <c r="B10" s="88" t="s">
        <v>728</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725</v>
      </c>
    </row>
    <row r="15" spans="1:9" x14ac:dyDescent="0.25">
      <c r="A15" s="86" t="s">
        <v>58</v>
      </c>
      <c r="B15" s="88" t="s">
        <v>611</v>
      </c>
    </row>
    <row r="16" spans="1:9" x14ac:dyDescent="0.25">
      <c r="A16" s="86" t="s">
        <v>411</v>
      </c>
      <c r="B16" s="88" t="s">
        <v>612</v>
      </c>
    </row>
    <row r="17" spans="1:2" ht="76.5" customHeight="1" x14ac:dyDescent="0.25">
      <c r="A17" s="86" t="s">
        <v>350</v>
      </c>
      <c r="B17" s="88" t="s">
        <v>1099</v>
      </c>
    </row>
    <row r="18" spans="1:2" x14ac:dyDescent="0.25">
      <c r="A18" s="86" t="s">
        <v>19</v>
      </c>
      <c r="B18" s="181">
        <v>45184</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120" t="s">
        <v>276</v>
      </c>
      <c r="B25" s="120" t="s">
        <v>724</v>
      </c>
    </row>
    <row r="26" spans="1:2" x14ac:dyDescent="0.25">
      <c r="A26" s="121">
        <v>17</v>
      </c>
      <c r="B26" s="122">
        <v>6.01</v>
      </c>
    </row>
    <row r="27" spans="1:2" x14ac:dyDescent="0.25">
      <c r="A27" s="121">
        <v>18</v>
      </c>
      <c r="B27" s="122">
        <v>6.23</v>
      </c>
    </row>
    <row r="28" spans="1:2" x14ac:dyDescent="0.25">
      <c r="A28" s="121">
        <v>19</v>
      </c>
      <c r="B28" s="122">
        <v>6.46</v>
      </c>
    </row>
    <row r="29" spans="1:2" x14ac:dyDescent="0.25">
      <c r="A29" s="121">
        <v>20</v>
      </c>
      <c r="B29" s="122">
        <v>6.69</v>
      </c>
    </row>
    <row r="30" spans="1:2" x14ac:dyDescent="0.25">
      <c r="A30" s="121">
        <v>21</v>
      </c>
      <c r="B30" s="122">
        <v>6.93</v>
      </c>
    </row>
    <row r="31" spans="1:2" x14ac:dyDescent="0.25">
      <c r="A31" s="121">
        <v>22</v>
      </c>
      <c r="B31" s="122">
        <v>7.17</v>
      </c>
    </row>
    <row r="32" spans="1:2" x14ac:dyDescent="0.25">
      <c r="A32" s="121">
        <v>23</v>
      </c>
      <c r="B32" s="122">
        <v>7.42</v>
      </c>
    </row>
    <row r="33" spans="1:2" x14ac:dyDescent="0.25">
      <c r="A33" s="121">
        <v>24</v>
      </c>
      <c r="B33" s="122">
        <v>7.68</v>
      </c>
    </row>
    <row r="34" spans="1:2" x14ac:dyDescent="0.25">
      <c r="A34" s="121">
        <v>25</v>
      </c>
      <c r="B34" s="122">
        <v>7.96</v>
      </c>
    </row>
    <row r="35" spans="1:2" x14ac:dyDescent="0.25">
      <c r="A35" s="121">
        <v>26</v>
      </c>
      <c r="B35" s="122">
        <v>8.23</v>
      </c>
    </row>
    <row r="36" spans="1:2" x14ac:dyDescent="0.25">
      <c r="A36" s="121">
        <v>27</v>
      </c>
      <c r="B36" s="122">
        <v>8.52</v>
      </c>
    </row>
    <row r="37" spans="1:2" x14ac:dyDescent="0.25">
      <c r="A37" s="121">
        <v>28</v>
      </c>
      <c r="B37" s="122">
        <v>8.82</v>
      </c>
    </row>
    <row r="38" spans="1:2" x14ac:dyDescent="0.25">
      <c r="A38" s="121">
        <v>29</v>
      </c>
      <c r="B38" s="122">
        <v>9.1300000000000008</v>
      </c>
    </row>
    <row r="39" spans="1:2" x14ac:dyDescent="0.25">
      <c r="A39" s="121">
        <v>30</v>
      </c>
      <c r="B39" s="122">
        <v>9.4600000000000009</v>
      </c>
    </row>
    <row r="40" spans="1:2" x14ac:dyDescent="0.25">
      <c r="A40" s="121">
        <v>31</v>
      </c>
      <c r="B40" s="122">
        <v>9.7799999999999994</v>
      </c>
    </row>
    <row r="41" spans="1:2" x14ac:dyDescent="0.25">
      <c r="A41" s="121">
        <v>32</v>
      </c>
      <c r="B41" s="122">
        <v>10.130000000000001</v>
      </c>
    </row>
    <row r="42" spans="1:2" x14ac:dyDescent="0.25">
      <c r="A42" s="121">
        <v>33</v>
      </c>
      <c r="B42" s="122">
        <v>10.49</v>
      </c>
    </row>
    <row r="43" spans="1:2" x14ac:dyDescent="0.25">
      <c r="A43" s="121">
        <v>34</v>
      </c>
      <c r="B43" s="122">
        <v>10.85</v>
      </c>
    </row>
    <row r="44" spans="1:2" x14ac:dyDescent="0.25">
      <c r="A44" s="121">
        <v>35</v>
      </c>
      <c r="B44" s="122">
        <v>11.23</v>
      </c>
    </row>
    <row r="45" spans="1:2" x14ac:dyDescent="0.25">
      <c r="A45" s="121">
        <v>36</v>
      </c>
      <c r="B45" s="122">
        <v>11.62</v>
      </c>
    </row>
    <row r="46" spans="1:2" x14ac:dyDescent="0.25">
      <c r="A46" s="121">
        <v>37</v>
      </c>
      <c r="B46" s="122">
        <v>12.03</v>
      </c>
    </row>
    <row r="47" spans="1:2" x14ac:dyDescent="0.25">
      <c r="A47" s="121">
        <v>38</v>
      </c>
      <c r="B47" s="122">
        <v>12.44</v>
      </c>
    </row>
    <row r="48" spans="1:2" x14ac:dyDescent="0.25">
      <c r="A48" s="121">
        <v>39</v>
      </c>
      <c r="B48" s="122">
        <v>12.87</v>
      </c>
    </row>
    <row r="49" spans="1:2" x14ac:dyDescent="0.25">
      <c r="A49" s="121">
        <v>40</v>
      </c>
      <c r="B49" s="122">
        <v>13.32</v>
      </c>
    </row>
    <row r="50" spans="1:2" x14ac:dyDescent="0.25">
      <c r="A50" s="121">
        <v>41</v>
      </c>
      <c r="B50" s="122">
        <v>13.79</v>
      </c>
    </row>
    <row r="51" spans="1:2" x14ac:dyDescent="0.25">
      <c r="A51" s="121">
        <v>42</v>
      </c>
      <c r="B51" s="122">
        <v>14.27</v>
      </c>
    </row>
    <row r="52" spans="1:2" x14ac:dyDescent="0.25">
      <c r="A52" s="121">
        <v>43</v>
      </c>
      <c r="B52" s="122">
        <v>14.77</v>
      </c>
    </row>
    <row r="53" spans="1:2" x14ac:dyDescent="0.25">
      <c r="A53" s="121">
        <v>44</v>
      </c>
      <c r="B53" s="122">
        <v>15.28</v>
      </c>
    </row>
    <row r="54" spans="1:2" x14ac:dyDescent="0.25">
      <c r="A54" s="121">
        <v>45</v>
      </c>
      <c r="B54" s="122">
        <v>15.82</v>
      </c>
    </row>
    <row r="55" spans="1:2" x14ac:dyDescent="0.25">
      <c r="A55" s="121">
        <v>46</v>
      </c>
      <c r="B55" s="122">
        <v>16.37</v>
      </c>
    </row>
    <row r="56" spans="1:2" x14ac:dyDescent="0.25">
      <c r="A56" s="121">
        <v>47</v>
      </c>
      <c r="B56" s="122">
        <v>16.940000000000001</v>
      </c>
    </row>
    <row r="57" spans="1:2" x14ac:dyDescent="0.25">
      <c r="A57" s="121">
        <v>48</v>
      </c>
      <c r="B57" s="122">
        <v>17.53</v>
      </c>
    </row>
    <row r="58" spans="1:2" x14ac:dyDescent="0.25">
      <c r="A58" s="121">
        <v>49</v>
      </c>
      <c r="B58" s="122">
        <v>18.149999999999999</v>
      </c>
    </row>
    <row r="59" spans="1:2" x14ac:dyDescent="0.25">
      <c r="A59" s="121">
        <v>50</v>
      </c>
      <c r="B59" s="122">
        <v>18.78</v>
      </c>
    </row>
    <row r="60" spans="1:2" x14ac:dyDescent="0.25">
      <c r="A60" s="121">
        <v>51</v>
      </c>
      <c r="B60" s="122">
        <v>19.440000000000001</v>
      </c>
    </row>
    <row r="61" spans="1:2" x14ac:dyDescent="0.25">
      <c r="A61" s="121">
        <v>52</v>
      </c>
      <c r="B61" s="122">
        <v>20.12</v>
      </c>
    </row>
    <row r="62" spans="1:2" x14ac:dyDescent="0.25">
      <c r="A62" s="121">
        <v>53</v>
      </c>
      <c r="B62" s="122">
        <v>20.83</v>
      </c>
    </row>
    <row r="63" spans="1:2" x14ac:dyDescent="0.25">
      <c r="A63" s="121">
        <v>54</v>
      </c>
      <c r="B63" s="122">
        <v>21.57</v>
      </c>
    </row>
    <row r="64" spans="1:2" x14ac:dyDescent="0.25">
      <c r="A64" s="121">
        <v>55</v>
      </c>
      <c r="B64" s="122">
        <v>22.34</v>
      </c>
    </row>
    <row r="65" spans="1:2" x14ac:dyDescent="0.25">
      <c r="A65" s="121">
        <v>56</v>
      </c>
      <c r="B65" s="122">
        <v>23.14</v>
      </c>
    </row>
    <row r="66" spans="1:2" x14ac:dyDescent="0.25">
      <c r="A66" s="121">
        <v>57</v>
      </c>
      <c r="B66" s="122">
        <v>23.98</v>
      </c>
    </row>
    <row r="67" spans="1:2" x14ac:dyDescent="0.25">
      <c r="A67" s="121">
        <v>58</v>
      </c>
      <c r="B67" s="122">
        <v>24.85</v>
      </c>
    </row>
    <row r="68" spans="1:2" x14ac:dyDescent="0.25">
      <c r="A68" s="121">
        <v>59</v>
      </c>
      <c r="B68" s="122">
        <v>25.77</v>
      </c>
    </row>
    <row r="69" spans="1:2" x14ac:dyDescent="0.25">
      <c r="A69" s="121">
        <v>60</v>
      </c>
      <c r="B69" s="122">
        <v>25.93</v>
      </c>
    </row>
    <row r="70" spans="1:2" x14ac:dyDescent="0.25">
      <c r="A70" s="121">
        <v>61</v>
      </c>
      <c r="B70" s="122">
        <v>25.31</v>
      </c>
    </row>
    <row r="71" spans="1:2" x14ac:dyDescent="0.25">
      <c r="A71" s="121">
        <v>62</v>
      </c>
      <c r="B71" s="122">
        <v>24.68</v>
      </c>
    </row>
    <row r="72" spans="1:2" x14ac:dyDescent="0.25">
      <c r="A72" s="121">
        <v>63</v>
      </c>
      <c r="B72" s="122">
        <v>24.05</v>
      </c>
    </row>
    <row r="73" spans="1:2" x14ac:dyDescent="0.25">
      <c r="A73" s="121">
        <v>64</v>
      </c>
      <c r="B73" s="122">
        <v>23.42</v>
      </c>
    </row>
    <row r="74" spans="1:2" x14ac:dyDescent="0.25">
      <c r="A74" s="121">
        <v>65</v>
      </c>
      <c r="B74" s="122">
        <v>22.78</v>
      </c>
    </row>
    <row r="75" spans="1:2" x14ac:dyDescent="0.25">
      <c r="A75" s="121">
        <v>66</v>
      </c>
      <c r="B75" s="122">
        <v>22.14</v>
      </c>
    </row>
    <row r="76" spans="1:2" x14ac:dyDescent="0.25">
      <c r="A76" s="121">
        <v>67</v>
      </c>
      <c r="B76" s="122">
        <v>21.5</v>
      </c>
    </row>
    <row r="77" spans="1:2" x14ac:dyDescent="0.25">
      <c r="A77" s="121">
        <v>68</v>
      </c>
      <c r="B77" s="122">
        <v>20.86</v>
      </c>
    </row>
    <row r="78" spans="1:2" x14ac:dyDescent="0.25">
      <c r="A78" s="121">
        <v>69</v>
      </c>
      <c r="B78" s="122">
        <v>20.22</v>
      </c>
    </row>
    <row r="79" spans="1:2" x14ac:dyDescent="0.25">
      <c r="A79" s="121">
        <v>70</v>
      </c>
      <c r="B79" s="122">
        <v>19.57</v>
      </c>
    </row>
    <row r="80" spans="1:2" x14ac:dyDescent="0.25">
      <c r="A80" s="121">
        <v>71</v>
      </c>
      <c r="B80" s="122">
        <v>18.93</v>
      </c>
    </row>
    <row r="81" spans="1:2" x14ac:dyDescent="0.25">
      <c r="A81" s="121">
        <v>72</v>
      </c>
      <c r="B81" s="122">
        <v>18.3</v>
      </c>
    </row>
    <row r="82" spans="1:2" x14ac:dyDescent="0.25">
      <c r="A82" s="121">
        <v>73</v>
      </c>
      <c r="B82" s="122">
        <v>17.68</v>
      </c>
    </row>
    <row r="83" spans="1:2" x14ac:dyDescent="0.25">
      <c r="A83" s="121">
        <v>74</v>
      </c>
      <c r="B83" s="122">
        <v>17.05</v>
      </c>
    </row>
    <row r="84" spans="1:2" x14ac:dyDescent="0.25">
      <c r="A84" s="121">
        <v>75</v>
      </c>
      <c r="B84" s="122">
        <v>16.75</v>
      </c>
    </row>
  </sheetData>
  <sheetProtection algorithmName="SHA-512" hashValue="TAPTSHv7sKbvxLdnZObHqdmYeMLc8W/9PG0EJ+6PX0zhroEfjggLvCmejDLzniULaTtlHh4wz30uj9nBb2AVEg==" saltValue="6IgE6m58TBgjDrnoWWvyMw==" spinCount="100000" sheet="1" objects="1" scenarios="1"/>
  <conditionalFormatting sqref="A6">
    <cfRule type="expression" dxfId="703" priority="17" stopIfTrue="1">
      <formula>MOD(ROW(),2)=0</formula>
    </cfRule>
    <cfRule type="expression" dxfId="702" priority="18" stopIfTrue="1">
      <formula>MOD(ROW(),2)&lt;&gt;0</formula>
    </cfRule>
  </conditionalFormatting>
  <conditionalFormatting sqref="B6:B11 B13:B17">
    <cfRule type="expression" dxfId="701" priority="19" stopIfTrue="1">
      <formula>MOD(ROW(),2)=0</formula>
    </cfRule>
    <cfRule type="expression" dxfId="700" priority="20" stopIfTrue="1">
      <formula>MOD(ROW(),2)&lt;&gt;0</formula>
    </cfRule>
  </conditionalFormatting>
  <conditionalFormatting sqref="A7:A20">
    <cfRule type="expression" dxfId="699" priority="11" stopIfTrue="1">
      <formula>MOD(ROW(),2)=0</formula>
    </cfRule>
    <cfRule type="expression" dxfId="698" priority="12" stopIfTrue="1">
      <formula>MOD(ROW(),2)&lt;&gt;0</formula>
    </cfRule>
  </conditionalFormatting>
  <conditionalFormatting sqref="B12">
    <cfRule type="expression" dxfId="697" priority="9" stopIfTrue="1">
      <formula>MOD(ROW(),2)=0</formula>
    </cfRule>
    <cfRule type="expression" dxfId="696" priority="10" stopIfTrue="1">
      <formula>MOD(ROW(),2)&lt;&gt;0</formula>
    </cfRule>
  </conditionalFormatting>
  <conditionalFormatting sqref="B19:B20">
    <cfRule type="expression" dxfId="695" priority="7" stopIfTrue="1">
      <formula>MOD(ROW(),2)=0</formula>
    </cfRule>
    <cfRule type="expression" dxfId="694" priority="8" stopIfTrue="1">
      <formula>MOD(ROW(),2)&lt;&gt;0</formula>
    </cfRule>
  </conditionalFormatting>
  <conditionalFormatting sqref="B18">
    <cfRule type="expression" dxfId="693" priority="5" stopIfTrue="1">
      <formula>MOD(ROW(),2)=0</formula>
    </cfRule>
    <cfRule type="expression" dxfId="692" priority="6" stopIfTrue="1">
      <formula>MOD(ROW(),2)&lt;&gt;0</formula>
    </cfRule>
  </conditionalFormatting>
  <conditionalFormatting sqref="A25:A84">
    <cfRule type="expression" dxfId="691" priority="1" stopIfTrue="1">
      <formula>MOD(ROW(),2)=0</formula>
    </cfRule>
    <cfRule type="expression" dxfId="690" priority="2" stopIfTrue="1">
      <formula>MOD(ROW(),2)&lt;&gt;0</formula>
    </cfRule>
  </conditionalFormatting>
  <conditionalFormatting sqref="B25:B84">
    <cfRule type="expression" dxfId="689" priority="3" stopIfTrue="1">
      <formula>MOD(ROW(),2)=0</formula>
    </cfRule>
    <cfRule type="expression" dxfId="6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4"/>
  <dimension ref="A1:I84"/>
  <sheetViews>
    <sheetView showGridLines="0" zoomScale="85" zoomScaleNormal="85" workbookViewId="0">
      <selection activeCell="B18" sqref="B18"/>
    </sheetView>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x-726</v>
      </c>
      <c r="B3" s="48"/>
      <c r="C3" s="48"/>
      <c r="D3" s="48"/>
      <c r="E3" s="48"/>
      <c r="F3" s="48"/>
      <c r="G3" s="48"/>
      <c r="H3" s="48"/>
      <c r="I3" s="48"/>
    </row>
    <row r="4" spans="1:9" x14ac:dyDescent="0.25">
      <c r="A4" s="50"/>
    </row>
    <row r="6" spans="1:9" ht="26.4" x14ac:dyDescent="0.25">
      <c r="A6" s="85" t="s">
        <v>24</v>
      </c>
      <c r="B6" s="87" t="s">
        <v>26</v>
      </c>
    </row>
    <row r="7" spans="1:9" ht="26.55" customHeight="1" x14ac:dyDescent="0.25">
      <c r="A7" s="86" t="s">
        <v>354</v>
      </c>
      <c r="B7" s="88" t="s">
        <v>357</v>
      </c>
    </row>
    <row r="8" spans="1:9" x14ac:dyDescent="0.25">
      <c r="A8" s="86" t="s">
        <v>360</v>
      </c>
      <c r="B8" s="88" t="s">
        <v>309</v>
      </c>
    </row>
    <row r="9" spans="1:9" x14ac:dyDescent="0.25">
      <c r="A9" s="86" t="s">
        <v>17</v>
      </c>
      <c r="B9" s="88" t="s">
        <v>576</v>
      </c>
    </row>
    <row r="10" spans="1:9" ht="51" customHeight="1" x14ac:dyDescent="0.25">
      <c r="A10" s="86" t="s">
        <v>2</v>
      </c>
      <c r="B10" s="88" t="s">
        <v>729</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726</v>
      </c>
    </row>
    <row r="15" spans="1:9" x14ac:dyDescent="0.25">
      <c r="A15" s="86" t="s">
        <v>58</v>
      </c>
      <c r="B15" s="88" t="s">
        <v>614</v>
      </c>
    </row>
    <row r="16" spans="1:9" x14ac:dyDescent="0.25">
      <c r="A16" s="86" t="s">
        <v>411</v>
      </c>
      <c r="B16" s="88" t="s">
        <v>615</v>
      </c>
    </row>
    <row r="17" spans="1:2" ht="78" customHeight="1" x14ac:dyDescent="0.25">
      <c r="A17" s="86" t="s">
        <v>350</v>
      </c>
      <c r="B17" s="88" t="s">
        <v>1099</v>
      </c>
    </row>
    <row r="18" spans="1:2" x14ac:dyDescent="0.25">
      <c r="A18" s="86" t="s">
        <v>19</v>
      </c>
      <c r="B18" s="181">
        <v>45184</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120" t="s">
        <v>276</v>
      </c>
      <c r="B25" s="120" t="s">
        <v>724</v>
      </c>
    </row>
    <row r="26" spans="1:2" x14ac:dyDescent="0.25">
      <c r="A26" s="121">
        <v>17</v>
      </c>
      <c r="B26" s="122">
        <v>5.29</v>
      </c>
    </row>
    <row r="27" spans="1:2" x14ac:dyDescent="0.25">
      <c r="A27" s="121">
        <v>18</v>
      </c>
      <c r="B27" s="122">
        <v>5.49</v>
      </c>
    </row>
    <row r="28" spans="1:2" x14ac:dyDescent="0.25">
      <c r="A28" s="121">
        <v>19</v>
      </c>
      <c r="B28" s="122">
        <v>5.68</v>
      </c>
    </row>
    <row r="29" spans="1:2" x14ac:dyDescent="0.25">
      <c r="A29" s="121">
        <v>20</v>
      </c>
      <c r="B29" s="122">
        <v>5.89</v>
      </c>
    </row>
    <row r="30" spans="1:2" x14ac:dyDescent="0.25">
      <c r="A30" s="121">
        <v>21</v>
      </c>
      <c r="B30" s="122">
        <v>6.09</v>
      </c>
    </row>
    <row r="31" spans="1:2" x14ac:dyDescent="0.25">
      <c r="A31" s="121">
        <v>22</v>
      </c>
      <c r="B31" s="122">
        <v>6.3</v>
      </c>
    </row>
    <row r="32" spans="1:2" x14ac:dyDescent="0.25">
      <c r="A32" s="121">
        <v>23</v>
      </c>
      <c r="B32" s="122">
        <v>6.53</v>
      </c>
    </row>
    <row r="33" spans="1:2" x14ac:dyDescent="0.25">
      <c r="A33" s="121">
        <v>24</v>
      </c>
      <c r="B33" s="122">
        <v>6.75</v>
      </c>
    </row>
    <row r="34" spans="1:2" x14ac:dyDescent="0.25">
      <c r="A34" s="121">
        <v>25</v>
      </c>
      <c r="B34" s="122">
        <v>7</v>
      </c>
    </row>
    <row r="35" spans="1:2" x14ac:dyDescent="0.25">
      <c r="A35" s="121">
        <v>26</v>
      </c>
      <c r="B35" s="122">
        <v>7.24</v>
      </c>
    </row>
    <row r="36" spans="1:2" x14ac:dyDescent="0.25">
      <c r="A36" s="121">
        <v>27</v>
      </c>
      <c r="B36" s="122">
        <v>7.5</v>
      </c>
    </row>
    <row r="37" spans="1:2" x14ac:dyDescent="0.25">
      <c r="A37" s="121">
        <v>28</v>
      </c>
      <c r="B37" s="122">
        <v>7.75</v>
      </c>
    </row>
    <row r="38" spans="1:2" x14ac:dyDescent="0.25">
      <c r="A38" s="121">
        <v>29</v>
      </c>
      <c r="B38" s="122">
        <v>8.0299999999999994</v>
      </c>
    </row>
    <row r="39" spans="1:2" x14ac:dyDescent="0.25">
      <c r="A39" s="121">
        <v>30</v>
      </c>
      <c r="B39" s="122">
        <v>8.31</v>
      </c>
    </row>
    <row r="40" spans="1:2" x14ac:dyDescent="0.25">
      <c r="A40" s="121">
        <v>31</v>
      </c>
      <c r="B40" s="122">
        <v>8.6</v>
      </c>
    </row>
    <row r="41" spans="1:2" x14ac:dyDescent="0.25">
      <c r="A41" s="121">
        <v>32</v>
      </c>
      <c r="B41" s="122">
        <v>8.9</v>
      </c>
    </row>
    <row r="42" spans="1:2" x14ac:dyDescent="0.25">
      <c r="A42" s="121">
        <v>33</v>
      </c>
      <c r="B42" s="122">
        <v>9.2100000000000009</v>
      </c>
    </row>
    <row r="43" spans="1:2" x14ac:dyDescent="0.25">
      <c r="A43" s="121">
        <v>34</v>
      </c>
      <c r="B43" s="122">
        <v>9.5299999999999994</v>
      </c>
    </row>
    <row r="44" spans="1:2" x14ac:dyDescent="0.25">
      <c r="A44" s="121">
        <v>35</v>
      </c>
      <c r="B44" s="122">
        <v>9.86</v>
      </c>
    </row>
    <row r="45" spans="1:2" x14ac:dyDescent="0.25">
      <c r="A45" s="121">
        <v>36</v>
      </c>
      <c r="B45" s="122">
        <v>10.199999999999999</v>
      </c>
    </row>
    <row r="46" spans="1:2" x14ac:dyDescent="0.25">
      <c r="A46" s="121">
        <v>37</v>
      </c>
      <c r="B46" s="122">
        <v>10.56</v>
      </c>
    </row>
    <row r="47" spans="1:2" x14ac:dyDescent="0.25">
      <c r="A47" s="121">
        <v>38</v>
      </c>
      <c r="B47" s="122">
        <v>10.92</v>
      </c>
    </row>
    <row r="48" spans="1:2" x14ac:dyDescent="0.25">
      <c r="A48" s="121">
        <v>39</v>
      </c>
      <c r="B48" s="122">
        <v>11.3</v>
      </c>
    </row>
    <row r="49" spans="1:2" x14ac:dyDescent="0.25">
      <c r="A49" s="121">
        <v>40</v>
      </c>
      <c r="B49" s="122">
        <v>11.7</v>
      </c>
    </row>
    <row r="50" spans="1:2" x14ac:dyDescent="0.25">
      <c r="A50" s="121">
        <v>41</v>
      </c>
      <c r="B50" s="122">
        <v>12.1</v>
      </c>
    </row>
    <row r="51" spans="1:2" x14ac:dyDescent="0.25">
      <c r="A51" s="121">
        <v>42</v>
      </c>
      <c r="B51" s="122">
        <v>12.52</v>
      </c>
    </row>
    <row r="52" spans="1:2" x14ac:dyDescent="0.25">
      <c r="A52" s="121">
        <v>43</v>
      </c>
      <c r="B52" s="122">
        <v>12.95</v>
      </c>
    </row>
    <row r="53" spans="1:2" x14ac:dyDescent="0.25">
      <c r="A53" s="121">
        <v>44</v>
      </c>
      <c r="B53" s="122">
        <v>13.4</v>
      </c>
    </row>
    <row r="54" spans="1:2" x14ac:dyDescent="0.25">
      <c r="A54" s="121">
        <v>45</v>
      </c>
      <c r="B54" s="122">
        <v>13.86</v>
      </c>
    </row>
    <row r="55" spans="1:2" x14ac:dyDescent="0.25">
      <c r="A55" s="121">
        <v>46</v>
      </c>
      <c r="B55" s="122">
        <v>14.34</v>
      </c>
    </row>
    <row r="56" spans="1:2" x14ac:dyDescent="0.25">
      <c r="A56" s="121">
        <v>47</v>
      </c>
      <c r="B56" s="122">
        <v>14.84</v>
      </c>
    </row>
    <row r="57" spans="1:2" x14ac:dyDescent="0.25">
      <c r="A57" s="121">
        <v>48</v>
      </c>
      <c r="B57" s="122">
        <v>15.36</v>
      </c>
    </row>
    <row r="58" spans="1:2" x14ac:dyDescent="0.25">
      <c r="A58" s="121">
        <v>49</v>
      </c>
      <c r="B58" s="122">
        <v>15.89</v>
      </c>
    </row>
    <row r="59" spans="1:2" x14ac:dyDescent="0.25">
      <c r="A59" s="121">
        <v>50</v>
      </c>
      <c r="B59" s="122">
        <v>16.440000000000001</v>
      </c>
    </row>
    <row r="60" spans="1:2" x14ac:dyDescent="0.25">
      <c r="A60" s="121">
        <v>51</v>
      </c>
      <c r="B60" s="122">
        <v>17.010000000000002</v>
      </c>
    </row>
    <row r="61" spans="1:2" x14ac:dyDescent="0.25">
      <c r="A61" s="121">
        <v>52</v>
      </c>
      <c r="B61" s="122">
        <v>17.62</v>
      </c>
    </row>
    <row r="62" spans="1:2" x14ac:dyDescent="0.25">
      <c r="A62" s="121">
        <v>53</v>
      </c>
      <c r="B62" s="122">
        <v>18.23</v>
      </c>
    </row>
    <row r="63" spans="1:2" x14ac:dyDescent="0.25">
      <c r="A63" s="121">
        <v>54</v>
      </c>
      <c r="B63" s="122">
        <v>18.87</v>
      </c>
    </row>
    <row r="64" spans="1:2" x14ac:dyDescent="0.25">
      <c r="A64" s="121">
        <v>55</v>
      </c>
      <c r="B64" s="122">
        <v>19.53</v>
      </c>
    </row>
    <row r="65" spans="1:2" x14ac:dyDescent="0.25">
      <c r="A65" s="121">
        <v>56</v>
      </c>
      <c r="B65" s="122">
        <v>20.239999999999998</v>
      </c>
    </row>
    <row r="66" spans="1:2" x14ac:dyDescent="0.25">
      <c r="A66" s="121">
        <v>57</v>
      </c>
      <c r="B66" s="122">
        <v>20.96</v>
      </c>
    </row>
    <row r="67" spans="1:2" x14ac:dyDescent="0.25">
      <c r="A67" s="121">
        <v>58</v>
      </c>
      <c r="B67" s="122">
        <v>21.72</v>
      </c>
    </row>
    <row r="68" spans="1:2" x14ac:dyDescent="0.25">
      <c r="A68" s="121">
        <v>59</v>
      </c>
      <c r="B68" s="122">
        <v>22.51</v>
      </c>
    </row>
    <row r="69" spans="1:2" x14ac:dyDescent="0.25">
      <c r="A69" s="121">
        <v>60</v>
      </c>
      <c r="B69" s="122">
        <v>22.61</v>
      </c>
    </row>
    <row r="70" spans="1:2" x14ac:dyDescent="0.25">
      <c r="A70" s="121">
        <v>61</v>
      </c>
      <c r="B70" s="122">
        <v>21.99</v>
      </c>
    </row>
    <row r="71" spans="1:2" x14ac:dyDescent="0.25">
      <c r="A71" s="121">
        <v>62</v>
      </c>
      <c r="B71" s="122">
        <v>21.36</v>
      </c>
    </row>
    <row r="72" spans="1:2" x14ac:dyDescent="0.25">
      <c r="A72" s="121">
        <v>63</v>
      </c>
      <c r="B72" s="122">
        <v>20.74</v>
      </c>
    </row>
    <row r="73" spans="1:2" x14ac:dyDescent="0.25">
      <c r="A73" s="121">
        <v>64</v>
      </c>
      <c r="B73" s="122">
        <v>20.09</v>
      </c>
    </row>
    <row r="74" spans="1:2" x14ac:dyDescent="0.25">
      <c r="A74" s="121">
        <v>65</v>
      </c>
      <c r="B74" s="122">
        <v>19.46</v>
      </c>
    </row>
    <row r="75" spans="1:2" x14ac:dyDescent="0.25">
      <c r="A75" s="121">
        <v>66</v>
      </c>
      <c r="B75" s="122">
        <v>18.82</v>
      </c>
    </row>
    <row r="76" spans="1:2" x14ac:dyDescent="0.25">
      <c r="A76" s="121">
        <v>67</v>
      </c>
      <c r="B76" s="122">
        <v>18.18</v>
      </c>
    </row>
    <row r="77" spans="1:2" x14ac:dyDescent="0.25">
      <c r="A77" s="121">
        <v>68</v>
      </c>
      <c r="B77" s="122">
        <v>17.53</v>
      </c>
    </row>
    <row r="78" spans="1:2" x14ac:dyDescent="0.25">
      <c r="A78" s="121">
        <v>69</v>
      </c>
      <c r="B78" s="122">
        <v>16.899999999999999</v>
      </c>
    </row>
    <row r="79" spans="1:2" x14ac:dyDescent="0.25">
      <c r="A79" s="121">
        <v>70</v>
      </c>
      <c r="B79" s="122">
        <v>16.260000000000002</v>
      </c>
    </row>
    <row r="80" spans="1:2" x14ac:dyDescent="0.25">
      <c r="A80" s="121">
        <v>71</v>
      </c>
      <c r="B80" s="122">
        <v>15.62</v>
      </c>
    </row>
    <row r="81" spans="1:2" x14ac:dyDescent="0.25">
      <c r="A81" s="121">
        <v>72</v>
      </c>
      <c r="B81" s="122">
        <v>14.98</v>
      </c>
    </row>
    <row r="82" spans="1:2" x14ac:dyDescent="0.25">
      <c r="A82" s="121">
        <v>73</v>
      </c>
      <c r="B82" s="122">
        <v>14.36</v>
      </c>
    </row>
    <row r="83" spans="1:2" x14ac:dyDescent="0.25">
      <c r="A83" s="121">
        <v>74</v>
      </c>
      <c r="B83" s="122">
        <v>13.75</v>
      </c>
    </row>
    <row r="84" spans="1:2" x14ac:dyDescent="0.25">
      <c r="A84" s="121">
        <v>75</v>
      </c>
      <c r="B84" s="122">
        <v>13.44</v>
      </c>
    </row>
  </sheetData>
  <sheetProtection algorithmName="SHA-512" hashValue="yCMTalFilBCr6iCLFGzZQLNDBg3BMwNaZEnXtCXac26sK0mHc+YNlNamz8QrQyrdPzR4qANlTphCWsdh+Se2xQ==" saltValue="zXzANKupkKydx6m8j9D+5w==" spinCount="100000" sheet="1" objects="1" scenarios="1"/>
  <conditionalFormatting sqref="A6">
    <cfRule type="expression" dxfId="687" priority="17" stopIfTrue="1">
      <formula>MOD(ROW(),2)=0</formula>
    </cfRule>
    <cfRule type="expression" dxfId="686" priority="18" stopIfTrue="1">
      <formula>MOD(ROW(),2)&lt;&gt;0</formula>
    </cfRule>
  </conditionalFormatting>
  <conditionalFormatting sqref="B6:B11 B13:B17">
    <cfRule type="expression" dxfId="685" priority="19" stopIfTrue="1">
      <formula>MOD(ROW(),2)=0</formula>
    </cfRule>
    <cfRule type="expression" dxfId="684" priority="20" stopIfTrue="1">
      <formula>MOD(ROW(),2)&lt;&gt;0</formula>
    </cfRule>
  </conditionalFormatting>
  <conditionalFormatting sqref="A7:A20">
    <cfRule type="expression" dxfId="683" priority="11" stopIfTrue="1">
      <formula>MOD(ROW(),2)=0</formula>
    </cfRule>
    <cfRule type="expression" dxfId="682" priority="12" stopIfTrue="1">
      <formula>MOD(ROW(),2)&lt;&gt;0</formula>
    </cfRule>
  </conditionalFormatting>
  <conditionalFormatting sqref="B12">
    <cfRule type="expression" dxfId="681" priority="9" stopIfTrue="1">
      <formula>MOD(ROW(),2)=0</formula>
    </cfRule>
    <cfRule type="expression" dxfId="680" priority="10" stopIfTrue="1">
      <formula>MOD(ROW(),2)&lt;&gt;0</formula>
    </cfRule>
  </conditionalFormatting>
  <conditionalFormatting sqref="B19:B20">
    <cfRule type="expression" dxfId="679" priority="7" stopIfTrue="1">
      <formula>MOD(ROW(),2)=0</formula>
    </cfRule>
    <cfRule type="expression" dxfId="678" priority="8" stopIfTrue="1">
      <formula>MOD(ROW(),2)&lt;&gt;0</formula>
    </cfRule>
  </conditionalFormatting>
  <conditionalFormatting sqref="B18">
    <cfRule type="expression" dxfId="677" priority="5" stopIfTrue="1">
      <formula>MOD(ROW(),2)=0</formula>
    </cfRule>
    <cfRule type="expression" dxfId="676" priority="6" stopIfTrue="1">
      <formula>MOD(ROW(),2)&lt;&gt;0</formula>
    </cfRule>
  </conditionalFormatting>
  <conditionalFormatting sqref="A25:A84">
    <cfRule type="expression" dxfId="675" priority="1" stopIfTrue="1">
      <formula>MOD(ROW(),2)=0</formula>
    </cfRule>
    <cfRule type="expression" dxfId="674" priority="2" stopIfTrue="1">
      <formula>MOD(ROW(),2)&lt;&gt;0</formula>
    </cfRule>
  </conditionalFormatting>
  <conditionalFormatting sqref="B25:B84">
    <cfRule type="expression" dxfId="673" priority="3" stopIfTrue="1">
      <formula>MOD(ROW(),2)=0</formula>
    </cfRule>
    <cfRule type="expression" dxfId="6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05"/>
  <dimension ref="A1:I84"/>
  <sheetViews>
    <sheetView showGridLines="0" zoomScale="85" zoomScaleNormal="85" workbookViewId="0">
      <selection activeCell="B18" sqref="B18"/>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x-727</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357</v>
      </c>
      <c r="C7" s="88"/>
      <c r="D7" s="88"/>
    </row>
    <row r="8" spans="1:9" x14ac:dyDescent="0.25">
      <c r="A8" s="86" t="s">
        <v>360</v>
      </c>
      <c r="B8" s="88" t="s">
        <v>54</v>
      </c>
      <c r="C8" s="88"/>
      <c r="D8" s="88"/>
    </row>
    <row r="9" spans="1:9" x14ac:dyDescent="0.25">
      <c r="A9" s="86" t="s">
        <v>17</v>
      </c>
      <c r="B9" s="88" t="s">
        <v>576</v>
      </c>
      <c r="C9" s="88"/>
      <c r="D9" s="88"/>
    </row>
    <row r="10" spans="1:9" x14ac:dyDescent="0.25">
      <c r="A10" s="86" t="s">
        <v>2</v>
      </c>
      <c r="B10" s="88" t="s">
        <v>730</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1</v>
      </c>
      <c r="C13" s="88"/>
      <c r="D13" s="88"/>
    </row>
    <row r="14" spans="1:9" x14ac:dyDescent="0.25">
      <c r="A14" s="86" t="s">
        <v>18</v>
      </c>
      <c r="B14" s="88">
        <v>727</v>
      </c>
      <c r="C14" s="88"/>
      <c r="D14" s="88"/>
    </row>
    <row r="15" spans="1:9" x14ac:dyDescent="0.25">
      <c r="A15" s="86" t="s">
        <v>58</v>
      </c>
      <c r="B15" s="88" t="s">
        <v>617</v>
      </c>
      <c r="C15" s="88"/>
      <c r="D15" s="88"/>
    </row>
    <row r="16" spans="1:9" x14ac:dyDescent="0.25">
      <c r="A16" s="86" t="s">
        <v>411</v>
      </c>
      <c r="B16" s="88" t="s">
        <v>618</v>
      </c>
      <c r="C16" s="88"/>
      <c r="D16" s="88"/>
    </row>
    <row r="17" spans="1:4" ht="26.4" x14ac:dyDescent="0.25">
      <c r="A17" s="86" t="s">
        <v>350</v>
      </c>
      <c r="B17" s="88" t="s">
        <v>1099</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17</v>
      </c>
      <c r="B26" s="122">
        <v>3.74</v>
      </c>
      <c r="C26" s="122">
        <v>3.74</v>
      </c>
      <c r="D26" s="122">
        <v>4.0599999999999996</v>
      </c>
    </row>
    <row r="27" spans="1:4" x14ac:dyDescent="0.25">
      <c r="A27" s="121">
        <v>18</v>
      </c>
      <c r="B27" s="122">
        <v>3.87</v>
      </c>
      <c r="C27" s="122">
        <v>3.87</v>
      </c>
      <c r="D27" s="122">
        <v>4.21</v>
      </c>
    </row>
    <row r="28" spans="1:4" x14ac:dyDescent="0.25">
      <c r="A28" s="121">
        <v>19</v>
      </c>
      <c r="B28" s="122">
        <v>4.01</v>
      </c>
      <c r="C28" s="122">
        <v>4.01</v>
      </c>
      <c r="D28" s="122">
        <v>4.38</v>
      </c>
    </row>
    <row r="29" spans="1:4" x14ac:dyDescent="0.25">
      <c r="A29" s="121">
        <v>20</v>
      </c>
      <c r="B29" s="122">
        <v>4.1399999999999997</v>
      </c>
      <c r="C29" s="122">
        <v>4.1399999999999997</v>
      </c>
      <c r="D29" s="122">
        <v>4.5199999999999996</v>
      </c>
    </row>
    <row r="30" spans="1:4" x14ac:dyDescent="0.25">
      <c r="A30" s="121">
        <v>21</v>
      </c>
      <c r="B30" s="122">
        <v>4.28</v>
      </c>
      <c r="C30" s="122">
        <v>4.28</v>
      </c>
      <c r="D30" s="122">
        <v>4.68</v>
      </c>
    </row>
    <row r="31" spans="1:4" x14ac:dyDescent="0.25">
      <c r="A31" s="121">
        <v>22</v>
      </c>
      <c r="B31" s="122">
        <v>4.4400000000000004</v>
      </c>
      <c r="C31" s="122">
        <v>4.4400000000000004</v>
      </c>
      <c r="D31" s="122">
        <v>4.84</v>
      </c>
    </row>
    <row r="32" spans="1:4" x14ac:dyDescent="0.25">
      <c r="A32" s="121">
        <v>23</v>
      </c>
      <c r="B32" s="122">
        <v>4.59</v>
      </c>
      <c r="C32" s="122">
        <v>4.59</v>
      </c>
      <c r="D32" s="122">
        <v>5.01</v>
      </c>
    </row>
    <row r="33" spans="1:4" x14ac:dyDescent="0.25">
      <c r="A33" s="121">
        <v>24</v>
      </c>
      <c r="B33" s="122">
        <v>4.75</v>
      </c>
      <c r="C33" s="122">
        <v>4.75</v>
      </c>
      <c r="D33" s="122">
        <v>5.18</v>
      </c>
    </row>
    <row r="34" spans="1:4" x14ac:dyDescent="0.25">
      <c r="A34" s="121">
        <v>25</v>
      </c>
      <c r="B34" s="122">
        <v>4.92</v>
      </c>
      <c r="C34" s="122">
        <v>4.92</v>
      </c>
      <c r="D34" s="122">
        <v>5.37</v>
      </c>
    </row>
    <row r="35" spans="1:4" x14ac:dyDescent="0.25">
      <c r="A35" s="121">
        <v>26</v>
      </c>
      <c r="B35" s="122">
        <v>5.08</v>
      </c>
      <c r="C35" s="122">
        <v>5.08</v>
      </c>
      <c r="D35" s="122">
        <v>5.55</v>
      </c>
    </row>
    <row r="36" spans="1:4" x14ac:dyDescent="0.25">
      <c r="A36" s="121">
        <v>27</v>
      </c>
      <c r="B36" s="122">
        <v>5.26</v>
      </c>
      <c r="C36" s="122">
        <v>5.26</v>
      </c>
      <c r="D36" s="122">
        <v>5.74</v>
      </c>
    </row>
    <row r="37" spans="1:4" x14ac:dyDescent="0.25">
      <c r="A37" s="121">
        <v>28</v>
      </c>
      <c r="B37" s="122">
        <v>5.45</v>
      </c>
      <c r="C37" s="122">
        <v>5.45</v>
      </c>
      <c r="D37" s="122">
        <v>5.95</v>
      </c>
    </row>
    <row r="38" spans="1:4" x14ac:dyDescent="0.25">
      <c r="A38" s="121">
        <v>29</v>
      </c>
      <c r="B38" s="122">
        <v>5.63</v>
      </c>
      <c r="C38" s="122">
        <v>5.63</v>
      </c>
      <c r="D38" s="122">
        <v>6.15</v>
      </c>
    </row>
    <row r="39" spans="1:4" x14ac:dyDescent="0.25">
      <c r="A39" s="121">
        <v>30</v>
      </c>
      <c r="B39" s="122">
        <v>5.82</v>
      </c>
      <c r="C39" s="122">
        <v>5.82</v>
      </c>
      <c r="D39" s="122">
        <v>6.36</v>
      </c>
    </row>
    <row r="40" spans="1:4" x14ac:dyDescent="0.25">
      <c r="A40" s="121">
        <v>31</v>
      </c>
      <c r="B40" s="122">
        <v>6.03</v>
      </c>
      <c r="C40" s="122">
        <v>6.03</v>
      </c>
      <c r="D40" s="122">
        <v>6.58</v>
      </c>
    </row>
    <row r="41" spans="1:4" x14ac:dyDescent="0.25">
      <c r="A41" s="121">
        <v>32</v>
      </c>
      <c r="B41" s="122">
        <v>6.23</v>
      </c>
      <c r="C41" s="122">
        <v>6.23</v>
      </c>
      <c r="D41" s="122">
        <v>6.81</v>
      </c>
    </row>
    <row r="42" spans="1:4" x14ac:dyDescent="0.25">
      <c r="A42" s="121">
        <v>33</v>
      </c>
      <c r="B42" s="122">
        <v>6.45</v>
      </c>
      <c r="C42" s="122">
        <v>6.45</v>
      </c>
      <c r="D42" s="122">
        <v>7.05</v>
      </c>
    </row>
    <row r="43" spans="1:4" x14ac:dyDescent="0.25">
      <c r="A43" s="121">
        <v>34</v>
      </c>
      <c r="B43" s="122">
        <v>6.67</v>
      </c>
      <c r="C43" s="122">
        <v>6.67</v>
      </c>
      <c r="D43" s="122">
        <v>7.28</v>
      </c>
    </row>
    <row r="44" spans="1:4" x14ac:dyDescent="0.25">
      <c r="A44" s="121">
        <v>35</v>
      </c>
      <c r="B44" s="122">
        <v>6.9</v>
      </c>
      <c r="C44" s="122">
        <v>6.9</v>
      </c>
      <c r="D44" s="122">
        <v>7.54</v>
      </c>
    </row>
    <row r="45" spans="1:4" x14ac:dyDescent="0.25">
      <c r="A45" s="121">
        <v>36</v>
      </c>
      <c r="B45" s="122">
        <v>7.13</v>
      </c>
      <c r="C45" s="122">
        <v>7.13</v>
      </c>
      <c r="D45" s="122">
        <v>7.79</v>
      </c>
    </row>
    <row r="46" spans="1:4" x14ac:dyDescent="0.25">
      <c r="A46" s="121">
        <v>37</v>
      </c>
      <c r="B46" s="122">
        <v>7.37</v>
      </c>
      <c r="C46" s="122">
        <v>7.37</v>
      </c>
      <c r="D46" s="122">
        <v>8.06</v>
      </c>
    </row>
    <row r="47" spans="1:4" x14ac:dyDescent="0.25">
      <c r="A47" s="121">
        <v>38</v>
      </c>
      <c r="B47" s="122">
        <v>7.63</v>
      </c>
      <c r="C47" s="122">
        <v>7.63</v>
      </c>
      <c r="D47" s="122">
        <v>8.33</v>
      </c>
    </row>
    <row r="48" spans="1:4" x14ac:dyDescent="0.25">
      <c r="A48" s="121">
        <v>39</v>
      </c>
      <c r="B48" s="122">
        <v>7.88</v>
      </c>
      <c r="C48" s="122">
        <v>7.88</v>
      </c>
      <c r="D48" s="122">
        <v>8.61</v>
      </c>
    </row>
    <row r="49" spans="1:4" x14ac:dyDescent="0.25">
      <c r="A49" s="121">
        <v>40</v>
      </c>
      <c r="B49" s="122">
        <v>8.16</v>
      </c>
      <c r="C49" s="122">
        <v>8.16</v>
      </c>
      <c r="D49" s="122">
        <v>8.9</v>
      </c>
    </row>
    <row r="50" spans="1:4" x14ac:dyDescent="0.25">
      <c r="A50" s="121">
        <v>41</v>
      </c>
      <c r="B50" s="122">
        <v>8.44</v>
      </c>
      <c r="C50" s="122">
        <v>8.44</v>
      </c>
      <c r="D50" s="122">
        <v>9.2100000000000009</v>
      </c>
    </row>
    <row r="51" spans="1:4" x14ac:dyDescent="0.25">
      <c r="A51" s="121">
        <v>42</v>
      </c>
      <c r="B51" s="122">
        <v>8.7200000000000006</v>
      </c>
      <c r="C51" s="122">
        <v>8.7200000000000006</v>
      </c>
      <c r="D51" s="122">
        <v>9.52</v>
      </c>
    </row>
    <row r="52" spans="1:4" x14ac:dyDescent="0.25">
      <c r="A52" s="121">
        <v>43</v>
      </c>
      <c r="B52" s="122">
        <v>9.02</v>
      </c>
      <c r="C52" s="122">
        <v>9.02</v>
      </c>
      <c r="D52" s="122">
        <v>9.84</v>
      </c>
    </row>
    <row r="53" spans="1:4" x14ac:dyDescent="0.25">
      <c r="A53" s="121">
        <v>44</v>
      </c>
      <c r="B53" s="122">
        <v>9.32</v>
      </c>
      <c r="C53" s="122">
        <v>9.32</v>
      </c>
      <c r="D53" s="122">
        <v>10.17</v>
      </c>
    </row>
    <row r="54" spans="1:4" x14ac:dyDescent="0.25">
      <c r="A54" s="121">
        <v>45</v>
      </c>
      <c r="B54" s="122">
        <v>9.64</v>
      </c>
      <c r="C54" s="122">
        <v>9.64</v>
      </c>
      <c r="D54" s="122">
        <v>10.52</v>
      </c>
    </row>
    <row r="55" spans="1:4" x14ac:dyDescent="0.25">
      <c r="A55" s="121">
        <v>46</v>
      </c>
      <c r="B55" s="122">
        <v>9.9700000000000006</v>
      </c>
      <c r="C55" s="122">
        <v>9.9700000000000006</v>
      </c>
      <c r="D55" s="122">
        <v>10.87</v>
      </c>
    </row>
    <row r="56" spans="1:4" x14ac:dyDescent="0.25">
      <c r="A56" s="121">
        <v>47</v>
      </c>
      <c r="B56" s="122">
        <v>10.3</v>
      </c>
      <c r="C56" s="122">
        <v>10.3</v>
      </c>
      <c r="D56" s="122">
        <v>11.24</v>
      </c>
    </row>
    <row r="57" spans="1:4" x14ac:dyDescent="0.25">
      <c r="A57" s="121">
        <v>48</v>
      </c>
      <c r="B57" s="122">
        <v>10.65</v>
      </c>
      <c r="C57" s="122">
        <v>10.65</v>
      </c>
      <c r="D57" s="122">
        <v>11.62</v>
      </c>
    </row>
    <row r="58" spans="1:4" x14ac:dyDescent="0.25">
      <c r="A58" s="121">
        <v>49</v>
      </c>
      <c r="B58" s="122">
        <v>11.02</v>
      </c>
      <c r="C58" s="122">
        <v>11.02</v>
      </c>
      <c r="D58" s="122">
        <v>12.01</v>
      </c>
    </row>
    <row r="59" spans="1:4" x14ac:dyDescent="0.25">
      <c r="A59" s="121">
        <v>50</v>
      </c>
      <c r="B59" s="122">
        <v>11.38</v>
      </c>
      <c r="C59" s="122">
        <v>11.38</v>
      </c>
      <c r="D59" s="122">
        <v>12.4</v>
      </c>
    </row>
    <row r="60" spans="1:4" x14ac:dyDescent="0.25">
      <c r="A60" s="121">
        <v>51</v>
      </c>
      <c r="B60" s="122">
        <v>11.77</v>
      </c>
      <c r="C60" s="122">
        <v>11.77</v>
      </c>
      <c r="D60" s="122">
        <v>12.82</v>
      </c>
    </row>
    <row r="61" spans="1:4" x14ac:dyDescent="0.25">
      <c r="A61" s="121">
        <v>52</v>
      </c>
      <c r="B61" s="122">
        <v>12.17</v>
      </c>
      <c r="C61" s="122">
        <v>12.17</v>
      </c>
      <c r="D61" s="122">
        <v>13.25</v>
      </c>
    </row>
    <row r="62" spans="1:4" x14ac:dyDescent="0.25">
      <c r="A62" s="121">
        <v>53</v>
      </c>
      <c r="B62" s="122">
        <v>12.59</v>
      </c>
      <c r="C62" s="122">
        <v>12.59</v>
      </c>
      <c r="D62" s="122">
        <v>13.7</v>
      </c>
    </row>
    <row r="63" spans="1:4" x14ac:dyDescent="0.25">
      <c r="A63" s="121">
        <v>54</v>
      </c>
      <c r="B63" s="122">
        <v>13.02</v>
      </c>
      <c r="C63" s="122">
        <v>13.02</v>
      </c>
      <c r="D63" s="122">
        <v>14.16</v>
      </c>
    </row>
    <row r="64" spans="1:4" x14ac:dyDescent="0.25">
      <c r="A64" s="121">
        <v>55</v>
      </c>
      <c r="B64" s="122">
        <v>13.45</v>
      </c>
      <c r="C64" s="122">
        <v>13.45</v>
      </c>
      <c r="D64" s="122">
        <v>14.64</v>
      </c>
    </row>
    <row r="65" spans="1:4" x14ac:dyDescent="0.25">
      <c r="A65" s="121">
        <v>56</v>
      </c>
      <c r="B65" s="122">
        <v>13.92</v>
      </c>
      <c r="C65" s="122">
        <v>13.92</v>
      </c>
      <c r="D65" s="122">
        <v>15.13</v>
      </c>
    </row>
    <row r="66" spans="1:4" x14ac:dyDescent="0.25">
      <c r="A66" s="121">
        <v>57</v>
      </c>
      <c r="B66" s="122">
        <v>14.4</v>
      </c>
      <c r="C66" s="122">
        <v>14.4</v>
      </c>
      <c r="D66" s="122">
        <v>15.65</v>
      </c>
    </row>
    <row r="67" spans="1:4" x14ac:dyDescent="0.25">
      <c r="A67" s="121">
        <v>58</v>
      </c>
      <c r="B67" s="122">
        <v>14.9</v>
      </c>
      <c r="C67" s="122">
        <v>14.9</v>
      </c>
      <c r="D67" s="122">
        <v>16.18</v>
      </c>
    </row>
    <row r="68" spans="1:4" x14ac:dyDescent="0.25">
      <c r="A68" s="121">
        <v>59</v>
      </c>
      <c r="B68" s="122">
        <v>15.42</v>
      </c>
      <c r="C68" s="122">
        <v>15.42</v>
      </c>
      <c r="D68" s="122">
        <v>16.73</v>
      </c>
    </row>
    <row r="69" spans="1:4" x14ac:dyDescent="0.25">
      <c r="A69" s="121">
        <v>60</v>
      </c>
      <c r="B69" s="122">
        <v>15.97</v>
      </c>
      <c r="C69" s="122">
        <v>15.97</v>
      </c>
      <c r="D69" s="122">
        <v>17.309999999999999</v>
      </c>
    </row>
    <row r="70" spans="1:4" x14ac:dyDescent="0.25">
      <c r="A70" s="121">
        <v>61</v>
      </c>
      <c r="B70" s="122">
        <v>16.54</v>
      </c>
      <c r="C70" s="122">
        <v>16.54</v>
      </c>
      <c r="D70" s="122">
        <v>17.920000000000002</v>
      </c>
    </row>
    <row r="71" spans="1:4" x14ac:dyDescent="0.25">
      <c r="A71" s="121">
        <v>62</v>
      </c>
      <c r="B71" s="122">
        <v>17.149999999999999</v>
      </c>
      <c r="C71" s="122">
        <v>17.149999999999999</v>
      </c>
      <c r="D71" s="122">
        <v>18.55</v>
      </c>
    </row>
    <row r="72" spans="1:4" x14ac:dyDescent="0.25">
      <c r="A72" s="121">
        <v>63</v>
      </c>
      <c r="B72" s="122">
        <v>17.79</v>
      </c>
      <c r="C72" s="122">
        <v>17.79</v>
      </c>
      <c r="D72" s="122">
        <v>19.22</v>
      </c>
    </row>
    <row r="73" spans="1:4" x14ac:dyDescent="0.25">
      <c r="A73" s="121">
        <v>64</v>
      </c>
      <c r="B73" s="122">
        <v>18.45</v>
      </c>
      <c r="C73" s="122">
        <v>18.45</v>
      </c>
      <c r="D73" s="122">
        <v>19.920000000000002</v>
      </c>
    </row>
    <row r="74" spans="1:4" x14ac:dyDescent="0.25">
      <c r="A74" s="121">
        <v>65</v>
      </c>
      <c r="B74" s="122">
        <v>18.48</v>
      </c>
      <c r="C74" s="122">
        <v>18.48</v>
      </c>
      <c r="D74" s="122">
        <v>19.97</v>
      </c>
    </row>
    <row r="75" spans="1:4" x14ac:dyDescent="0.25">
      <c r="A75" s="121">
        <v>66</v>
      </c>
      <c r="B75" s="122">
        <v>17.850000000000001</v>
      </c>
      <c r="C75" s="122">
        <v>17.850000000000001</v>
      </c>
      <c r="D75" s="122">
        <v>19.329999999999998</v>
      </c>
    </row>
    <row r="76" spans="1:4" x14ac:dyDescent="0.25">
      <c r="A76" s="121">
        <v>67</v>
      </c>
      <c r="B76" s="122">
        <v>17.21</v>
      </c>
      <c r="C76" s="122">
        <v>17.21</v>
      </c>
      <c r="D76" s="122">
        <v>18.690000000000001</v>
      </c>
    </row>
    <row r="77" spans="1:4" x14ac:dyDescent="0.25">
      <c r="A77" s="121">
        <v>68</v>
      </c>
      <c r="B77" s="122">
        <v>16.559999999999999</v>
      </c>
      <c r="C77" s="122">
        <v>16.559999999999999</v>
      </c>
      <c r="D77" s="122">
        <v>18.04</v>
      </c>
    </row>
    <row r="78" spans="1:4" x14ac:dyDescent="0.25">
      <c r="A78" s="121">
        <v>69</v>
      </c>
      <c r="B78" s="122">
        <v>15.92</v>
      </c>
      <c r="C78" s="122">
        <v>15.92</v>
      </c>
      <c r="D78" s="122">
        <v>17.399999999999999</v>
      </c>
    </row>
    <row r="79" spans="1:4" x14ac:dyDescent="0.25">
      <c r="A79" s="121">
        <v>70</v>
      </c>
      <c r="B79" s="122">
        <v>15.29</v>
      </c>
      <c r="C79" s="122">
        <v>15.29</v>
      </c>
      <c r="D79" s="122">
        <v>16.760000000000002</v>
      </c>
    </row>
    <row r="80" spans="1:4" x14ac:dyDescent="0.25">
      <c r="A80" s="121">
        <v>71</v>
      </c>
      <c r="B80" s="122">
        <v>14.66</v>
      </c>
      <c r="C80" s="122">
        <v>14.66</v>
      </c>
      <c r="D80" s="122">
        <v>16.12</v>
      </c>
    </row>
    <row r="81" spans="1:4" x14ac:dyDescent="0.25">
      <c r="A81" s="121">
        <v>72</v>
      </c>
      <c r="B81" s="122">
        <v>14.04</v>
      </c>
      <c r="C81" s="122">
        <v>14.04</v>
      </c>
      <c r="D81" s="122">
        <v>15.48</v>
      </c>
    </row>
    <row r="82" spans="1:4" x14ac:dyDescent="0.25">
      <c r="A82" s="121">
        <v>73</v>
      </c>
      <c r="B82" s="122">
        <v>13.41</v>
      </c>
      <c r="C82" s="122">
        <v>13.41</v>
      </c>
      <c r="D82" s="122">
        <v>14.85</v>
      </c>
    </row>
    <row r="83" spans="1:4" x14ac:dyDescent="0.25">
      <c r="A83" s="121">
        <v>74</v>
      </c>
      <c r="B83" s="122">
        <v>12.81</v>
      </c>
      <c r="C83" s="122">
        <v>12.81</v>
      </c>
      <c r="D83" s="122">
        <v>14.23</v>
      </c>
    </row>
    <row r="84" spans="1:4" x14ac:dyDescent="0.25">
      <c r="A84" s="121">
        <v>75</v>
      </c>
      <c r="B84" s="122">
        <v>12.51</v>
      </c>
      <c r="C84" s="122">
        <v>12.51</v>
      </c>
      <c r="D84" s="122">
        <v>13.92</v>
      </c>
    </row>
  </sheetData>
  <sheetProtection algorithmName="SHA-512" hashValue="KX5kvjaa27fSWAgTG9VspSZWEtyHCDRhUYnZQWY26kjqFMpC9E1i3abyvOQsthKJdAcEliWYT+TgCinuDBG2yw==" saltValue="YE8Tt+zi3ahkzlFvHK9fYw==" spinCount="100000" sheet="1" objects="1" scenarios="1"/>
  <conditionalFormatting sqref="A6">
    <cfRule type="expression" dxfId="671" priority="17" stopIfTrue="1">
      <formula>MOD(ROW(),2)=0</formula>
    </cfRule>
    <cfRule type="expression" dxfId="670" priority="18" stopIfTrue="1">
      <formula>MOD(ROW(),2)&lt;&gt;0</formula>
    </cfRule>
  </conditionalFormatting>
  <conditionalFormatting sqref="B6:D11 B13:D17 C12:D12 C18:D20">
    <cfRule type="expression" dxfId="669" priority="19" stopIfTrue="1">
      <formula>MOD(ROW(),2)=0</formula>
    </cfRule>
    <cfRule type="expression" dxfId="668" priority="20" stopIfTrue="1">
      <formula>MOD(ROW(),2)&lt;&gt;0</formula>
    </cfRule>
  </conditionalFormatting>
  <conditionalFormatting sqref="A7:A20">
    <cfRule type="expression" dxfId="667" priority="11" stopIfTrue="1">
      <formula>MOD(ROW(),2)=0</formula>
    </cfRule>
    <cfRule type="expression" dxfId="666" priority="12" stopIfTrue="1">
      <formula>MOD(ROW(),2)&lt;&gt;0</formula>
    </cfRule>
  </conditionalFormatting>
  <conditionalFormatting sqref="B12">
    <cfRule type="expression" dxfId="665" priority="9" stopIfTrue="1">
      <formula>MOD(ROW(),2)=0</formula>
    </cfRule>
    <cfRule type="expression" dxfId="664" priority="10" stopIfTrue="1">
      <formula>MOD(ROW(),2)&lt;&gt;0</formula>
    </cfRule>
  </conditionalFormatting>
  <conditionalFormatting sqref="B19:B20">
    <cfRule type="expression" dxfId="663" priority="7" stopIfTrue="1">
      <formula>MOD(ROW(),2)=0</formula>
    </cfRule>
    <cfRule type="expression" dxfId="662" priority="8" stopIfTrue="1">
      <formula>MOD(ROW(),2)&lt;&gt;0</formula>
    </cfRule>
  </conditionalFormatting>
  <conditionalFormatting sqref="B18">
    <cfRule type="expression" dxfId="661" priority="5" stopIfTrue="1">
      <formula>MOD(ROW(),2)=0</formula>
    </cfRule>
    <cfRule type="expression" dxfId="660" priority="6" stopIfTrue="1">
      <formula>MOD(ROW(),2)&lt;&gt;0</formula>
    </cfRule>
  </conditionalFormatting>
  <conditionalFormatting sqref="A25:A84">
    <cfRule type="expression" dxfId="659" priority="1" stopIfTrue="1">
      <formula>MOD(ROW(),2)=0</formula>
    </cfRule>
    <cfRule type="expression" dxfId="658" priority="2" stopIfTrue="1">
      <formula>MOD(ROW(),2)&lt;&gt;0</formula>
    </cfRule>
  </conditionalFormatting>
  <conditionalFormatting sqref="B25:D84">
    <cfRule type="expression" dxfId="657" priority="3" stopIfTrue="1">
      <formula>MOD(ROW(),2)=0</formula>
    </cfRule>
    <cfRule type="expression" dxfId="6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06"/>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x-728</v>
      </c>
      <c r="B3" s="48"/>
      <c r="C3" s="48"/>
      <c r="D3" s="48"/>
      <c r="E3" s="48"/>
      <c r="F3" s="48"/>
      <c r="G3" s="48"/>
      <c r="H3" s="48"/>
      <c r="I3" s="48"/>
    </row>
    <row r="4" spans="1:9" x14ac:dyDescent="0.25">
      <c r="A4" s="50"/>
    </row>
    <row r="6" spans="1:9" ht="26.4" x14ac:dyDescent="0.25">
      <c r="A6" s="85" t="s">
        <v>24</v>
      </c>
      <c r="B6" s="87" t="s">
        <v>26</v>
      </c>
    </row>
    <row r="7" spans="1:9" ht="39.6" x14ac:dyDescent="0.25">
      <c r="A7" s="86" t="s">
        <v>354</v>
      </c>
      <c r="B7" s="88" t="s">
        <v>358</v>
      </c>
    </row>
    <row r="8" spans="1:9" x14ac:dyDescent="0.25">
      <c r="A8" s="86" t="s">
        <v>360</v>
      </c>
      <c r="B8" s="88" t="s">
        <v>50</v>
      </c>
    </row>
    <row r="9" spans="1:9" x14ac:dyDescent="0.25">
      <c r="A9" s="86" t="s">
        <v>17</v>
      </c>
      <c r="B9" s="88" t="s">
        <v>576</v>
      </c>
    </row>
    <row r="10" spans="1:9" ht="26.55" customHeight="1" x14ac:dyDescent="0.25">
      <c r="A10" s="86" t="s">
        <v>2</v>
      </c>
      <c r="B10" s="88" t="s">
        <v>727</v>
      </c>
    </row>
    <row r="11" spans="1:9" x14ac:dyDescent="0.25">
      <c r="A11" s="86" t="s">
        <v>23</v>
      </c>
      <c r="B11" s="88" t="s">
        <v>379</v>
      </c>
    </row>
    <row r="12" spans="1:9" x14ac:dyDescent="0.25">
      <c r="A12" s="86" t="s">
        <v>271</v>
      </c>
      <c r="B12" s="88" t="s">
        <v>389</v>
      </c>
    </row>
    <row r="13" spans="1:9" x14ac:dyDescent="0.25">
      <c r="A13" s="86" t="s">
        <v>372</v>
      </c>
      <c r="B13" s="88">
        <v>0</v>
      </c>
    </row>
    <row r="14" spans="1:9" x14ac:dyDescent="0.25">
      <c r="A14" s="86" t="s">
        <v>18</v>
      </c>
      <c r="B14" s="88">
        <v>728</v>
      </c>
    </row>
    <row r="15" spans="1:9" x14ac:dyDescent="0.25">
      <c r="A15" s="86" t="s">
        <v>58</v>
      </c>
      <c r="B15" s="88" t="s">
        <v>620</v>
      </c>
    </row>
    <row r="16" spans="1:9" x14ac:dyDescent="0.25">
      <c r="A16" s="86" t="s">
        <v>411</v>
      </c>
      <c r="B16" s="88" t="s">
        <v>621</v>
      </c>
    </row>
    <row r="17" spans="1:2" ht="72" customHeight="1" x14ac:dyDescent="0.25">
      <c r="A17" s="86" t="s">
        <v>350</v>
      </c>
      <c r="B17" s="88" t="s">
        <v>1098</v>
      </c>
    </row>
    <row r="18" spans="1:2" x14ac:dyDescent="0.25">
      <c r="A18" s="86" t="s">
        <v>19</v>
      </c>
      <c r="B18" s="181">
        <v>45184</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82" t="s">
        <v>389</v>
      </c>
      <c r="B25" s="82" t="s">
        <v>381</v>
      </c>
    </row>
    <row r="26" spans="1:2" x14ac:dyDescent="0.25">
      <c r="A26" s="83">
        <v>0</v>
      </c>
      <c r="B26" s="96">
        <v>1</v>
      </c>
    </row>
    <row r="27" spans="1:2" x14ac:dyDescent="0.25">
      <c r="A27" s="83">
        <v>1</v>
      </c>
      <c r="B27" s="96">
        <v>1.02</v>
      </c>
    </row>
    <row r="28" spans="1:2" x14ac:dyDescent="0.25">
      <c r="A28" s="83">
        <v>2</v>
      </c>
      <c r="B28" s="96">
        <v>1.04</v>
      </c>
    </row>
    <row r="29" spans="1:2" x14ac:dyDescent="0.25">
      <c r="A29" s="83">
        <v>3</v>
      </c>
      <c r="B29" s="96">
        <v>1.06</v>
      </c>
    </row>
    <row r="30" spans="1:2" x14ac:dyDescent="0.25">
      <c r="A30" s="83">
        <v>4</v>
      </c>
      <c r="B30" s="96">
        <v>1.08</v>
      </c>
    </row>
    <row r="31" spans="1:2" x14ac:dyDescent="0.25">
      <c r="A31" s="83">
        <v>5</v>
      </c>
      <c r="B31" s="96">
        <v>1.1000000000000001</v>
      </c>
    </row>
    <row r="32" spans="1:2" x14ac:dyDescent="0.25">
      <c r="A32" s="83">
        <v>6</v>
      </c>
      <c r="B32" s="96">
        <v>1.1299999999999999</v>
      </c>
    </row>
    <row r="33" spans="1:2" x14ac:dyDescent="0.25">
      <c r="A33" s="83">
        <v>7</v>
      </c>
      <c r="B33" s="96">
        <v>1.1499999999999999</v>
      </c>
    </row>
    <row r="34" spans="1:2" x14ac:dyDescent="0.25">
      <c r="A34" s="83">
        <v>8</v>
      </c>
      <c r="B34" s="96">
        <v>1.17</v>
      </c>
    </row>
    <row r="35" spans="1:2" x14ac:dyDescent="0.25">
      <c r="A35" s="83">
        <v>9</v>
      </c>
      <c r="B35" s="96">
        <v>1.2</v>
      </c>
    </row>
    <row r="36" spans="1:2" x14ac:dyDescent="0.25">
      <c r="A36" s="83">
        <v>10</v>
      </c>
      <c r="B36" s="96">
        <v>1.22</v>
      </c>
    </row>
    <row r="37" spans="1:2" x14ac:dyDescent="0.25">
      <c r="A37" s="83">
        <v>11</v>
      </c>
      <c r="B37" s="96">
        <v>1.24</v>
      </c>
    </row>
    <row r="38" spans="1:2" x14ac:dyDescent="0.25">
      <c r="A38" s="83">
        <v>12</v>
      </c>
      <c r="B38" s="96">
        <v>1.27</v>
      </c>
    </row>
    <row r="39" spans="1:2" x14ac:dyDescent="0.25">
      <c r="A39" s="83">
        <v>13</v>
      </c>
      <c r="B39" s="96">
        <v>1.29</v>
      </c>
    </row>
    <row r="40" spans="1:2" x14ac:dyDescent="0.25">
      <c r="A40" s="83">
        <v>14</v>
      </c>
      <c r="B40" s="96">
        <v>1.32</v>
      </c>
    </row>
    <row r="41" spans="1:2" x14ac:dyDescent="0.25">
      <c r="A41" s="83">
        <v>15</v>
      </c>
      <c r="B41" s="96">
        <v>1.35</v>
      </c>
    </row>
    <row r="42" spans="1:2" x14ac:dyDescent="0.25">
      <c r="A42" s="83">
        <v>16</v>
      </c>
      <c r="B42" s="96">
        <v>1.37</v>
      </c>
    </row>
    <row r="43" spans="1:2" x14ac:dyDescent="0.25">
      <c r="A43" s="83">
        <v>17</v>
      </c>
      <c r="B43" s="96">
        <v>1.4</v>
      </c>
    </row>
    <row r="44" spans="1:2" x14ac:dyDescent="0.25">
      <c r="A44" s="83">
        <v>18</v>
      </c>
      <c r="B44" s="96">
        <v>1.43</v>
      </c>
    </row>
    <row r="45" spans="1:2" x14ac:dyDescent="0.25">
      <c r="A45" s="83">
        <v>19</v>
      </c>
      <c r="B45" s="96">
        <v>1.46</v>
      </c>
    </row>
    <row r="46" spans="1:2" x14ac:dyDescent="0.25">
      <c r="A46" s="83">
        <v>20</v>
      </c>
      <c r="B46" s="96">
        <v>1.49</v>
      </c>
    </row>
    <row r="47" spans="1:2" x14ac:dyDescent="0.25">
      <c r="A47" s="83">
        <v>21</v>
      </c>
      <c r="B47" s="96">
        <v>1.52</v>
      </c>
    </row>
    <row r="48" spans="1:2" x14ac:dyDescent="0.25">
      <c r="A48" s="83">
        <v>22</v>
      </c>
      <c r="B48" s="96">
        <v>1.55</v>
      </c>
    </row>
    <row r="49" spans="1:2" x14ac:dyDescent="0.25">
      <c r="A49" s="83">
        <v>23</v>
      </c>
      <c r="B49" s="96">
        <v>1.58</v>
      </c>
    </row>
    <row r="50" spans="1:2" x14ac:dyDescent="0.25">
      <c r="A50" s="83">
        <v>24</v>
      </c>
      <c r="B50" s="96">
        <v>1.61</v>
      </c>
    </row>
    <row r="51" spans="1:2" x14ac:dyDescent="0.25">
      <c r="A51" s="83">
        <v>25</v>
      </c>
      <c r="B51" s="96">
        <v>1.64</v>
      </c>
    </row>
    <row r="52" spans="1:2" x14ac:dyDescent="0.25">
      <c r="A52" s="83">
        <v>26</v>
      </c>
      <c r="B52" s="96">
        <v>1.67</v>
      </c>
    </row>
    <row r="53" spans="1:2" x14ac:dyDescent="0.25">
      <c r="A53" s="83">
        <v>27</v>
      </c>
      <c r="B53" s="96">
        <v>1.71</v>
      </c>
    </row>
    <row r="54" spans="1:2" x14ac:dyDescent="0.25">
      <c r="A54" s="83">
        <v>28</v>
      </c>
      <c r="B54" s="96">
        <v>1.74</v>
      </c>
    </row>
    <row r="55" spans="1:2" x14ac:dyDescent="0.25">
      <c r="A55" s="83">
        <v>29</v>
      </c>
      <c r="B55" s="96">
        <v>1.78</v>
      </c>
    </row>
    <row r="56" spans="1:2" x14ac:dyDescent="0.25">
      <c r="A56" s="83">
        <v>30</v>
      </c>
      <c r="B56" s="96">
        <v>1.81</v>
      </c>
    </row>
    <row r="57" spans="1:2" x14ac:dyDescent="0.25">
      <c r="A57" s="83">
        <v>31</v>
      </c>
      <c r="B57" s="96">
        <v>1.85</v>
      </c>
    </row>
    <row r="58" spans="1:2" x14ac:dyDescent="0.25">
      <c r="A58" s="83">
        <v>32</v>
      </c>
      <c r="B58" s="96">
        <v>1.88</v>
      </c>
    </row>
    <row r="59" spans="1:2" x14ac:dyDescent="0.25">
      <c r="A59" s="83">
        <v>33</v>
      </c>
      <c r="B59" s="96">
        <v>1.92</v>
      </c>
    </row>
    <row r="60" spans="1:2" x14ac:dyDescent="0.25">
      <c r="A60" s="83">
        <v>34</v>
      </c>
      <c r="B60" s="96">
        <v>1.96</v>
      </c>
    </row>
    <row r="61" spans="1:2" x14ac:dyDescent="0.25">
      <c r="A61" s="83">
        <v>35</v>
      </c>
      <c r="B61" s="96">
        <v>2</v>
      </c>
    </row>
    <row r="62" spans="1:2" x14ac:dyDescent="0.25">
      <c r="A62" s="83">
        <v>36</v>
      </c>
      <c r="B62" s="96">
        <v>2.04</v>
      </c>
    </row>
    <row r="63" spans="1:2" x14ac:dyDescent="0.25">
      <c r="A63" s="83">
        <v>37</v>
      </c>
      <c r="B63" s="96">
        <v>2.08</v>
      </c>
    </row>
    <row r="64" spans="1:2" x14ac:dyDescent="0.25">
      <c r="A64" s="83">
        <v>38</v>
      </c>
      <c r="B64" s="96">
        <v>2.12</v>
      </c>
    </row>
    <row r="65" spans="1:2" x14ac:dyDescent="0.25">
      <c r="A65" s="83">
        <v>39</v>
      </c>
      <c r="B65" s="96">
        <v>2.16</v>
      </c>
    </row>
    <row r="66" spans="1:2" x14ac:dyDescent="0.25">
      <c r="A66" s="83">
        <v>40</v>
      </c>
      <c r="B66" s="96">
        <v>2.21</v>
      </c>
    </row>
    <row r="67" spans="1:2" x14ac:dyDescent="0.25">
      <c r="A67" s="83">
        <v>41</v>
      </c>
      <c r="B67" s="96">
        <v>2.25</v>
      </c>
    </row>
    <row r="68" spans="1:2" x14ac:dyDescent="0.25">
      <c r="A68" s="83">
        <v>42</v>
      </c>
      <c r="B68" s="96">
        <v>2.2999999999999998</v>
      </c>
    </row>
    <row r="69" spans="1:2" x14ac:dyDescent="0.25">
      <c r="A69" s="83">
        <v>43</v>
      </c>
      <c r="B69" s="96">
        <v>2.34</v>
      </c>
    </row>
    <row r="70" spans="1:2" x14ac:dyDescent="0.25">
      <c r="A70" s="83">
        <v>44</v>
      </c>
      <c r="B70" s="96">
        <v>2.39</v>
      </c>
    </row>
    <row r="71" spans="1:2" x14ac:dyDescent="0.25">
      <c r="A71" s="83">
        <v>45</v>
      </c>
      <c r="B71" s="96">
        <v>2.44</v>
      </c>
    </row>
    <row r="72" spans="1:2" x14ac:dyDescent="0.25">
      <c r="A72" s="83">
        <v>46</v>
      </c>
      <c r="B72" s="96">
        <v>2.4900000000000002</v>
      </c>
    </row>
    <row r="73" spans="1:2" x14ac:dyDescent="0.25">
      <c r="A73" s="83">
        <v>47</v>
      </c>
      <c r="B73" s="96">
        <v>2.54</v>
      </c>
    </row>
    <row r="74" spans="1:2" x14ac:dyDescent="0.25">
      <c r="A74" s="83">
        <v>48</v>
      </c>
      <c r="B74" s="96">
        <v>2.59</v>
      </c>
    </row>
    <row r="75" spans="1:2" x14ac:dyDescent="0.25">
      <c r="A75" s="83">
        <v>49</v>
      </c>
      <c r="B75" s="96">
        <v>2.64</v>
      </c>
    </row>
    <row r="76" spans="1:2" x14ac:dyDescent="0.25">
      <c r="A76" s="83">
        <v>50</v>
      </c>
      <c r="B76" s="96">
        <v>2.69</v>
      </c>
    </row>
  </sheetData>
  <sheetProtection algorithmName="SHA-512" hashValue="/0qFaFdJFNLmb510lcuQK7dnWCUhc6G5JV69T7rZVmQeqmrBk4NAQcCcbO2ltfswwnPyEN1aLtHUkR92Ij4+cw==" saltValue="f2xhwluytmBDzIoiQY4Nuw==" spinCount="100000" sheet="1" objects="1" scenarios="1"/>
  <conditionalFormatting sqref="A6">
    <cfRule type="expression" dxfId="655" priority="33" stopIfTrue="1">
      <formula>MOD(ROW(),2)=0</formula>
    </cfRule>
    <cfRule type="expression" dxfId="654" priority="34" stopIfTrue="1">
      <formula>MOD(ROW(),2)&lt;&gt;0</formula>
    </cfRule>
  </conditionalFormatting>
  <conditionalFormatting sqref="B6:B16">
    <cfRule type="expression" dxfId="653" priority="35" stopIfTrue="1">
      <formula>MOD(ROW(),2)=0</formula>
    </cfRule>
    <cfRule type="expression" dxfId="652" priority="36" stopIfTrue="1">
      <formula>MOD(ROW(),2)&lt;&gt;0</formula>
    </cfRule>
  </conditionalFormatting>
  <conditionalFormatting sqref="A25">
    <cfRule type="expression" dxfId="651" priority="29" stopIfTrue="1">
      <formula>MOD(ROW(),2)=0</formula>
    </cfRule>
    <cfRule type="expression" dxfId="650" priority="30" stopIfTrue="1">
      <formula>MOD(ROW(),2)&lt;&gt;0</formula>
    </cfRule>
  </conditionalFormatting>
  <conditionalFormatting sqref="B25">
    <cfRule type="expression" dxfId="649" priority="31" stopIfTrue="1">
      <formula>MOD(ROW(),2)=0</formula>
    </cfRule>
    <cfRule type="expression" dxfId="648" priority="32" stopIfTrue="1">
      <formula>MOD(ROW(),2)&lt;&gt;0</formula>
    </cfRule>
  </conditionalFormatting>
  <conditionalFormatting sqref="A26">
    <cfRule type="expression" dxfId="647" priority="25" stopIfTrue="1">
      <formula>MOD(ROW(),2)=0</formula>
    </cfRule>
    <cfRule type="expression" dxfId="646" priority="26" stopIfTrue="1">
      <formula>MOD(ROW(),2)&lt;&gt;0</formula>
    </cfRule>
  </conditionalFormatting>
  <conditionalFormatting sqref="A27:A42 A44 A46:A76">
    <cfRule type="expression" dxfId="645" priority="21" stopIfTrue="1">
      <formula>MOD(ROW(),2)=0</formula>
    </cfRule>
    <cfRule type="expression" dxfId="644" priority="22" stopIfTrue="1">
      <formula>MOD(ROW(),2)&lt;&gt;0</formula>
    </cfRule>
  </conditionalFormatting>
  <conditionalFormatting sqref="A43">
    <cfRule type="expression" dxfId="643" priority="17" stopIfTrue="1">
      <formula>MOD(ROW(),2)=0</formula>
    </cfRule>
    <cfRule type="expression" dxfId="642" priority="18" stopIfTrue="1">
      <formula>MOD(ROW(),2)&lt;&gt;0</formula>
    </cfRule>
  </conditionalFormatting>
  <conditionalFormatting sqref="A45">
    <cfRule type="expression" dxfId="641" priority="13" stopIfTrue="1">
      <formula>MOD(ROW(),2)=0</formula>
    </cfRule>
    <cfRule type="expression" dxfId="640" priority="14" stopIfTrue="1">
      <formula>MOD(ROW(),2)&lt;&gt;0</formula>
    </cfRule>
  </conditionalFormatting>
  <conditionalFormatting sqref="A7:A20">
    <cfRule type="expression" dxfId="639" priority="11" stopIfTrue="1">
      <formula>MOD(ROW(),2)=0</formula>
    </cfRule>
    <cfRule type="expression" dxfId="638" priority="12" stopIfTrue="1">
      <formula>MOD(ROW(),2)&lt;&gt;0</formula>
    </cfRule>
  </conditionalFormatting>
  <conditionalFormatting sqref="B17">
    <cfRule type="expression" dxfId="637" priority="9" stopIfTrue="1">
      <formula>MOD(ROW(),2)=0</formula>
    </cfRule>
    <cfRule type="expression" dxfId="636" priority="10" stopIfTrue="1">
      <formula>MOD(ROW(),2)&lt;&gt;0</formula>
    </cfRule>
  </conditionalFormatting>
  <conditionalFormatting sqref="B26:B42 B44:B76">
    <cfRule type="expression" dxfId="635" priority="7" stopIfTrue="1">
      <formula>MOD(ROW(),2)=0</formula>
    </cfRule>
    <cfRule type="expression" dxfId="634" priority="8" stopIfTrue="1">
      <formula>MOD(ROW(),2)&lt;&gt;0</formula>
    </cfRule>
  </conditionalFormatting>
  <conditionalFormatting sqref="B43">
    <cfRule type="expression" dxfId="633" priority="5" stopIfTrue="1">
      <formula>MOD(ROW(),2)=0</formula>
    </cfRule>
    <cfRule type="expression" dxfId="632" priority="6" stopIfTrue="1">
      <formula>MOD(ROW(),2)&lt;&gt;0</formula>
    </cfRule>
  </conditionalFormatting>
  <conditionalFormatting sqref="B19:B20">
    <cfRule type="expression" dxfId="631" priority="3" stopIfTrue="1">
      <formula>MOD(ROW(),2)=0</formula>
    </cfRule>
    <cfRule type="expression" dxfId="630" priority="4" stopIfTrue="1">
      <formula>MOD(ROW(),2)&lt;&gt;0</formula>
    </cfRule>
  </conditionalFormatting>
  <conditionalFormatting sqref="B18">
    <cfRule type="expression" dxfId="629" priority="1" stopIfTrue="1">
      <formula>MOD(ROW(),2)=0</formula>
    </cfRule>
    <cfRule type="expression" dxfId="6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07"/>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x-729</v>
      </c>
      <c r="B3" s="48"/>
      <c r="C3" s="48"/>
      <c r="D3" s="48"/>
      <c r="E3" s="48"/>
      <c r="F3" s="48"/>
      <c r="G3" s="48"/>
      <c r="H3" s="48"/>
      <c r="I3" s="48"/>
    </row>
    <row r="4" spans="1:9" x14ac:dyDescent="0.25">
      <c r="A4" s="50"/>
    </row>
    <row r="6" spans="1:9" ht="26.4" x14ac:dyDescent="0.25">
      <c r="A6" s="85" t="s">
        <v>24</v>
      </c>
      <c r="B6" s="87" t="s">
        <v>26</v>
      </c>
    </row>
    <row r="7" spans="1:9" ht="34.950000000000003" customHeight="1" x14ac:dyDescent="0.25">
      <c r="A7" s="86" t="s">
        <v>354</v>
      </c>
      <c r="B7" s="88" t="s">
        <v>357</v>
      </c>
    </row>
    <row r="8" spans="1:9" x14ac:dyDescent="0.25">
      <c r="A8" s="86" t="s">
        <v>360</v>
      </c>
      <c r="B8" s="88" t="s">
        <v>725</v>
      </c>
    </row>
    <row r="9" spans="1:9" x14ac:dyDescent="0.25">
      <c r="A9" s="86" t="s">
        <v>17</v>
      </c>
      <c r="B9" s="88" t="s">
        <v>576</v>
      </c>
    </row>
    <row r="10" spans="1:9" ht="25.5" customHeight="1" x14ac:dyDescent="0.25">
      <c r="A10" s="86" t="s">
        <v>2</v>
      </c>
      <c r="B10" s="88" t="s">
        <v>623</v>
      </c>
    </row>
    <row r="11" spans="1:9" x14ac:dyDescent="0.25">
      <c r="A11" s="86" t="s">
        <v>23</v>
      </c>
      <c r="B11" s="88" t="s">
        <v>379</v>
      </c>
    </row>
    <row r="12" spans="1:9" x14ac:dyDescent="0.25">
      <c r="A12" s="86" t="s">
        <v>271</v>
      </c>
      <c r="B12" s="88" t="s">
        <v>389</v>
      </c>
    </row>
    <row r="13" spans="1:9" x14ac:dyDescent="0.25">
      <c r="A13" s="86" t="s">
        <v>372</v>
      </c>
      <c r="B13" s="88">
        <v>1</v>
      </c>
    </row>
    <row r="14" spans="1:9" x14ac:dyDescent="0.25">
      <c r="A14" s="86" t="s">
        <v>18</v>
      </c>
      <c r="B14" s="88">
        <v>729</v>
      </c>
    </row>
    <row r="15" spans="1:9" x14ac:dyDescent="0.25">
      <c r="A15" s="86" t="s">
        <v>58</v>
      </c>
      <c r="B15" s="88" t="s">
        <v>624</v>
      </c>
    </row>
    <row r="16" spans="1:9" x14ac:dyDescent="0.25">
      <c r="A16" s="86" t="s">
        <v>411</v>
      </c>
      <c r="B16" s="88" t="s">
        <v>625</v>
      </c>
    </row>
    <row r="17" spans="1:2" ht="80.400000000000006" customHeight="1" x14ac:dyDescent="0.25">
      <c r="A17" s="86" t="s">
        <v>350</v>
      </c>
      <c r="B17" s="88" t="s">
        <v>1099</v>
      </c>
    </row>
    <row r="18" spans="1:2" x14ac:dyDescent="0.25">
      <c r="A18" s="86" t="s">
        <v>19</v>
      </c>
      <c r="B18" s="181">
        <v>45184</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82" t="s">
        <v>389</v>
      </c>
      <c r="B25" s="82" t="s">
        <v>381</v>
      </c>
    </row>
    <row r="26" spans="1:2" x14ac:dyDescent="0.25">
      <c r="A26" s="83">
        <v>0</v>
      </c>
      <c r="B26" s="96">
        <v>1</v>
      </c>
    </row>
    <row r="27" spans="1:2" x14ac:dyDescent="0.25">
      <c r="A27" s="83">
        <v>1</v>
      </c>
      <c r="B27" s="96">
        <v>1.02</v>
      </c>
    </row>
    <row r="28" spans="1:2" x14ac:dyDescent="0.25">
      <c r="A28" s="83">
        <v>2</v>
      </c>
      <c r="B28" s="96">
        <v>1.04</v>
      </c>
    </row>
    <row r="29" spans="1:2" x14ac:dyDescent="0.25">
      <c r="A29" s="83">
        <v>3</v>
      </c>
      <c r="B29" s="96">
        <v>1.06</v>
      </c>
    </row>
    <row r="30" spans="1:2" x14ac:dyDescent="0.25">
      <c r="A30" s="83">
        <v>4</v>
      </c>
      <c r="B30" s="96">
        <v>1.08</v>
      </c>
    </row>
    <row r="31" spans="1:2" x14ac:dyDescent="0.25">
      <c r="A31" s="83">
        <v>5</v>
      </c>
      <c r="B31" s="96">
        <v>1.1000000000000001</v>
      </c>
    </row>
    <row r="32" spans="1:2" x14ac:dyDescent="0.25">
      <c r="A32" s="83">
        <v>6</v>
      </c>
      <c r="B32" s="96">
        <v>1.1299999999999999</v>
      </c>
    </row>
    <row r="33" spans="1:2" x14ac:dyDescent="0.25">
      <c r="A33" s="83">
        <v>7</v>
      </c>
      <c r="B33" s="96">
        <v>1.1499999999999999</v>
      </c>
    </row>
    <row r="34" spans="1:2" x14ac:dyDescent="0.25">
      <c r="A34" s="83">
        <v>8</v>
      </c>
      <c r="B34" s="96">
        <v>1.17</v>
      </c>
    </row>
    <row r="35" spans="1:2" x14ac:dyDescent="0.25">
      <c r="A35" s="83">
        <v>9</v>
      </c>
      <c r="B35" s="96">
        <v>1.2</v>
      </c>
    </row>
    <row r="36" spans="1:2" x14ac:dyDescent="0.25">
      <c r="A36" s="83">
        <v>10</v>
      </c>
      <c r="B36" s="96">
        <v>1.22</v>
      </c>
    </row>
    <row r="37" spans="1:2" x14ac:dyDescent="0.25">
      <c r="A37" s="83">
        <v>11</v>
      </c>
      <c r="B37" s="96">
        <v>1.24</v>
      </c>
    </row>
    <row r="38" spans="1:2" x14ac:dyDescent="0.25">
      <c r="A38" s="83">
        <v>12</v>
      </c>
      <c r="B38" s="96">
        <v>1.27</v>
      </c>
    </row>
    <row r="39" spans="1:2" x14ac:dyDescent="0.25">
      <c r="A39" s="83">
        <v>13</v>
      </c>
      <c r="B39" s="96">
        <v>1.29</v>
      </c>
    </row>
    <row r="40" spans="1:2" x14ac:dyDescent="0.25">
      <c r="A40" s="83">
        <v>14</v>
      </c>
      <c r="B40" s="96">
        <v>1.32</v>
      </c>
    </row>
    <row r="41" spans="1:2" x14ac:dyDescent="0.25">
      <c r="A41" s="83">
        <v>15</v>
      </c>
      <c r="B41" s="96">
        <v>1.35</v>
      </c>
    </row>
    <row r="42" spans="1:2" x14ac:dyDescent="0.25">
      <c r="A42" s="83">
        <v>16</v>
      </c>
      <c r="B42" s="96">
        <v>1.37</v>
      </c>
    </row>
    <row r="43" spans="1:2" x14ac:dyDescent="0.25">
      <c r="A43" s="83">
        <v>17</v>
      </c>
      <c r="B43" s="96">
        <v>1.4</v>
      </c>
    </row>
    <row r="44" spans="1:2" x14ac:dyDescent="0.25">
      <c r="A44" s="83">
        <v>18</v>
      </c>
      <c r="B44" s="96">
        <v>1.43</v>
      </c>
    </row>
    <row r="45" spans="1:2" x14ac:dyDescent="0.25">
      <c r="A45" s="83">
        <v>19</v>
      </c>
      <c r="B45" s="96">
        <v>1.46</v>
      </c>
    </row>
    <row r="46" spans="1:2" x14ac:dyDescent="0.25">
      <c r="A46" s="83">
        <v>20</v>
      </c>
      <c r="B46" s="96">
        <v>1.49</v>
      </c>
    </row>
    <row r="47" spans="1:2" x14ac:dyDescent="0.25">
      <c r="A47" s="83">
        <v>21</v>
      </c>
      <c r="B47" s="96">
        <v>1.52</v>
      </c>
    </row>
    <row r="48" spans="1:2" x14ac:dyDescent="0.25">
      <c r="A48" s="83">
        <v>22</v>
      </c>
      <c r="B48" s="96">
        <v>1.55</v>
      </c>
    </row>
    <row r="49" spans="1:2" x14ac:dyDescent="0.25">
      <c r="A49" s="83">
        <v>23</v>
      </c>
      <c r="B49" s="96">
        <v>1.58</v>
      </c>
    </row>
    <row r="50" spans="1:2" x14ac:dyDescent="0.25">
      <c r="A50" s="83">
        <v>24</v>
      </c>
      <c r="B50" s="96">
        <v>1.61</v>
      </c>
    </row>
    <row r="51" spans="1:2" x14ac:dyDescent="0.25">
      <c r="A51" s="83">
        <v>25</v>
      </c>
      <c r="B51" s="96">
        <v>1.64</v>
      </c>
    </row>
    <row r="52" spans="1:2" x14ac:dyDescent="0.25">
      <c r="A52" s="83">
        <v>26</v>
      </c>
      <c r="B52" s="96">
        <v>1.67</v>
      </c>
    </row>
    <row r="53" spans="1:2" x14ac:dyDescent="0.25">
      <c r="A53" s="83">
        <v>27</v>
      </c>
      <c r="B53" s="96">
        <v>1.71</v>
      </c>
    </row>
    <row r="54" spans="1:2" x14ac:dyDescent="0.25">
      <c r="A54" s="83">
        <v>28</v>
      </c>
      <c r="B54" s="96">
        <v>1.74</v>
      </c>
    </row>
    <row r="55" spans="1:2" x14ac:dyDescent="0.25">
      <c r="A55" s="83">
        <v>29</v>
      </c>
      <c r="B55" s="96">
        <v>1.78</v>
      </c>
    </row>
    <row r="56" spans="1:2" x14ac:dyDescent="0.25">
      <c r="A56" s="83">
        <v>30</v>
      </c>
      <c r="B56" s="96">
        <v>1.81</v>
      </c>
    </row>
    <row r="57" spans="1:2" x14ac:dyDescent="0.25">
      <c r="A57" s="83">
        <v>31</v>
      </c>
      <c r="B57" s="96">
        <v>1.85</v>
      </c>
    </row>
    <row r="58" spans="1:2" x14ac:dyDescent="0.25">
      <c r="A58" s="83">
        <v>32</v>
      </c>
      <c r="B58" s="96">
        <v>1.88</v>
      </c>
    </row>
    <row r="59" spans="1:2" x14ac:dyDescent="0.25">
      <c r="A59" s="83">
        <v>33</v>
      </c>
      <c r="B59" s="96">
        <v>1.92</v>
      </c>
    </row>
    <row r="60" spans="1:2" x14ac:dyDescent="0.25">
      <c r="A60" s="83">
        <v>34</v>
      </c>
      <c r="B60" s="96">
        <v>1.96</v>
      </c>
    </row>
    <row r="61" spans="1:2" x14ac:dyDescent="0.25">
      <c r="A61" s="83">
        <v>35</v>
      </c>
      <c r="B61" s="96">
        <v>2</v>
      </c>
    </row>
    <row r="62" spans="1:2" x14ac:dyDescent="0.25">
      <c r="A62" s="83">
        <v>36</v>
      </c>
      <c r="B62" s="96">
        <v>2.04</v>
      </c>
    </row>
    <row r="63" spans="1:2" x14ac:dyDescent="0.25">
      <c r="A63" s="83">
        <v>37</v>
      </c>
      <c r="B63" s="96">
        <v>2.08</v>
      </c>
    </row>
    <row r="64" spans="1:2" x14ac:dyDescent="0.25">
      <c r="A64" s="83">
        <v>38</v>
      </c>
      <c r="B64" s="96">
        <v>2.12</v>
      </c>
    </row>
    <row r="65" spans="1:2" x14ac:dyDescent="0.25">
      <c r="A65" s="83">
        <v>39</v>
      </c>
      <c r="B65" s="96">
        <v>2.16</v>
      </c>
    </row>
    <row r="66" spans="1:2" x14ac:dyDescent="0.25">
      <c r="A66" s="83">
        <v>40</v>
      </c>
      <c r="B66" s="96">
        <v>2.21</v>
      </c>
    </row>
    <row r="67" spans="1:2" x14ac:dyDescent="0.25">
      <c r="A67" s="83">
        <v>41</v>
      </c>
      <c r="B67" s="96">
        <v>2.25</v>
      </c>
    </row>
    <row r="68" spans="1:2" x14ac:dyDescent="0.25">
      <c r="A68" s="83">
        <v>42</v>
      </c>
      <c r="B68" s="96">
        <v>2.2999999999999998</v>
      </c>
    </row>
    <row r="69" spans="1:2" x14ac:dyDescent="0.25">
      <c r="A69" s="83">
        <v>43</v>
      </c>
      <c r="B69" s="96">
        <v>2.34</v>
      </c>
    </row>
    <row r="70" spans="1:2" x14ac:dyDescent="0.25">
      <c r="A70" s="83">
        <v>44</v>
      </c>
      <c r="B70" s="96">
        <v>2.39</v>
      </c>
    </row>
    <row r="71" spans="1:2" x14ac:dyDescent="0.25">
      <c r="A71" s="83">
        <v>45</v>
      </c>
      <c r="B71" s="96">
        <v>2.44</v>
      </c>
    </row>
    <row r="72" spans="1:2" x14ac:dyDescent="0.25">
      <c r="A72" s="83">
        <v>46</v>
      </c>
      <c r="B72" s="96">
        <v>2.4900000000000002</v>
      </c>
    </row>
    <row r="73" spans="1:2" x14ac:dyDescent="0.25">
      <c r="A73" s="83">
        <v>47</v>
      </c>
      <c r="B73" s="96">
        <v>2.54</v>
      </c>
    </row>
    <row r="74" spans="1:2" x14ac:dyDescent="0.25">
      <c r="A74" s="83">
        <v>48</v>
      </c>
      <c r="B74" s="96">
        <v>2.59</v>
      </c>
    </row>
    <row r="75" spans="1:2" x14ac:dyDescent="0.25">
      <c r="A75" s="83">
        <v>49</v>
      </c>
      <c r="B75" s="96">
        <v>2.64</v>
      </c>
    </row>
    <row r="76" spans="1:2" x14ac:dyDescent="0.25">
      <c r="A76" s="83">
        <v>50</v>
      </c>
      <c r="B76" s="96">
        <v>2.69</v>
      </c>
    </row>
  </sheetData>
  <sheetProtection algorithmName="SHA-512" hashValue="C32cIEta4A67dJfEub2BbLzhRW9ecKD8bWPyWfk3hHLJgyGPCw6lmnpaX5+Lc2VQVo8r7JCdLXFwbWclzic56Q==" saltValue="0G3r+QkrAynUfok6OsF/3Q==" spinCount="100000" sheet="1" objects="1" scenarios="1"/>
  <conditionalFormatting sqref="A6">
    <cfRule type="expression" dxfId="627" priority="27" stopIfTrue="1">
      <formula>MOD(ROW(),2)=0</formula>
    </cfRule>
    <cfRule type="expression" dxfId="626" priority="28" stopIfTrue="1">
      <formula>MOD(ROW(),2)&lt;&gt;0</formula>
    </cfRule>
  </conditionalFormatting>
  <conditionalFormatting sqref="B6:B7 B9:B16">
    <cfRule type="expression" dxfId="625" priority="29" stopIfTrue="1">
      <formula>MOD(ROW(),2)=0</formula>
    </cfRule>
    <cfRule type="expression" dxfId="624" priority="30" stopIfTrue="1">
      <formula>MOD(ROW(),2)&lt;&gt;0</formula>
    </cfRule>
  </conditionalFormatting>
  <conditionalFormatting sqref="A25">
    <cfRule type="expression" dxfId="623" priority="23" stopIfTrue="1">
      <formula>MOD(ROW(),2)=0</formula>
    </cfRule>
    <cfRule type="expression" dxfId="622" priority="24" stopIfTrue="1">
      <formula>MOD(ROW(),2)&lt;&gt;0</formula>
    </cfRule>
  </conditionalFormatting>
  <conditionalFormatting sqref="B25">
    <cfRule type="expression" dxfId="621" priority="25" stopIfTrue="1">
      <formula>MOD(ROW(),2)=0</formula>
    </cfRule>
    <cfRule type="expression" dxfId="620" priority="26" stopIfTrue="1">
      <formula>MOD(ROW(),2)&lt;&gt;0</formula>
    </cfRule>
  </conditionalFormatting>
  <conditionalFormatting sqref="A26">
    <cfRule type="expression" dxfId="619" priority="19" stopIfTrue="1">
      <formula>MOD(ROW(),2)=0</formula>
    </cfRule>
    <cfRule type="expression" dxfId="618" priority="20" stopIfTrue="1">
      <formula>MOD(ROW(),2)&lt;&gt;0</formula>
    </cfRule>
  </conditionalFormatting>
  <conditionalFormatting sqref="A27:A76">
    <cfRule type="expression" dxfId="617" priority="15" stopIfTrue="1">
      <formula>MOD(ROW(),2)=0</formula>
    </cfRule>
    <cfRule type="expression" dxfId="616" priority="16" stopIfTrue="1">
      <formula>MOD(ROW(),2)&lt;&gt;0</formula>
    </cfRule>
  </conditionalFormatting>
  <conditionalFormatting sqref="B8">
    <cfRule type="expression" dxfId="615" priority="13" stopIfTrue="1">
      <formula>MOD(ROW(),2)=0</formula>
    </cfRule>
    <cfRule type="expression" dxfId="614" priority="14" stopIfTrue="1">
      <formula>MOD(ROW(),2)&lt;&gt;0</formula>
    </cfRule>
  </conditionalFormatting>
  <conditionalFormatting sqref="A7:A20">
    <cfRule type="expression" dxfId="613" priority="11" stopIfTrue="1">
      <formula>MOD(ROW(),2)=0</formula>
    </cfRule>
    <cfRule type="expression" dxfId="612" priority="12" stopIfTrue="1">
      <formula>MOD(ROW(),2)&lt;&gt;0</formula>
    </cfRule>
  </conditionalFormatting>
  <conditionalFormatting sqref="B17">
    <cfRule type="expression" dxfId="611" priority="9" stopIfTrue="1">
      <formula>MOD(ROW(),2)=0</formula>
    </cfRule>
    <cfRule type="expression" dxfId="610" priority="10" stopIfTrue="1">
      <formula>MOD(ROW(),2)&lt;&gt;0</formula>
    </cfRule>
  </conditionalFormatting>
  <conditionalFormatting sqref="B26:B42 B44:B76">
    <cfRule type="expression" dxfId="609" priority="7" stopIfTrue="1">
      <formula>MOD(ROW(),2)=0</formula>
    </cfRule>
    <cfRule type="expression" dxfId="608" priority="8" stopIfTrue="1">
      <formula>MOD(ROW(),2)&lt;&gt;0</formula>
    </cfRule>
  </conditionalFormatting>
  <conditionalFormatting sqref="B43">
    <cfRule type="expression" dxfId="607" priority="5" stopIfTrue="1">
      <formula>MOD(ROW(),2)=0</formula>
    </cfRule>
    <cfRule type="expression" dxfId="606" priority="6" stopIfTrue="1">
      <formula>MOD(ROW(),2)&lt;&gt;0</formula>
    </cfRule>
  </conditionalFormatting>
  <conditionalFormatting sqref="B19:B20">
    <cfRule type="expression" dxfId="605" priority="3" stopIfTrue="1">
      <formula>MOD(ROW(),2)=0</formula>
    </cfRule>
    <cfRule type="expression" dxfId="604" priority="4" stopIfTrue="1">
      <formula>MOD(ROW(),2)&lt;&gt;0</formula>
    </cfRule>
  </conditionalFormatting>
  <conditionalFormatting sqref="B18">
    <cfRule type="expression" dxfId="603" priority="1" stopIfTrue="1">
      <formula>MOD(ROW(),2)=0</formula>
    </cfRule>
    <cfRule type="expression" dxfId="6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08"/>
  <dimension ref="A1:AU76"/>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5" width="10" style="31"/>
    <col min="16" max="16" width="31.5546875" style="31" customWidth="1"/>
    <col min="17" max="28" width="22.5546875" style="31" customWidth="1"/>
    <col min="29" max="30" width="10" style="31"/>
    <col min="31" max="31" width="31.5546875" style="31" customWidth="1"/>
    <col min="32" max="43" width="22.5546875" style="31" customWidth="1"/>
    <col min="44" max="45" width="10" style="31"/>
    <col min="46" max="46" width="31.5546875" style="31" customWidth="1"/>
    <col min="47" max="47" width="62.88671875" style="31" customWidth="1"/>
    <col min="48" max="16384" width="10" style="31"/>
  </cols>
  <sheetData>
    <row r="1" spans="1:47" ht="21" x14ac:dyDescent="0.4">
      <c r="A1" s="45" t="s">
        <v>4</v>
      </c>
      <c r="B1" s="46"/>
      <c r="C1" s="46"/>
      <c r="D1" s="46"/>
      <c r="E1" s="46"/>
      <c r="F1" s="46"/>
      <c r="G1" s="46"/>
      <c r="H1" s="46"/>
      <c r="I1" s="46"/>
    </row>
    <row r="2" spans="1:4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47" ht="15.6" x14ac:dyDescent="0.3">
      <c r="A3" s="49" t="str">
        <f>TABLE_FACTOR_TYPE&amp;" - x-"&amp;TABLE_SERIES_NUMBER</f>
        <v>EPA - x-730</v>
      </c>
      <c r="B3" s="48"/>
      <c r="C3" s="48"/>
      <c r="D3" s="48"/>
      <c r="E3" s="48"/>
      <c r="F3" s="48"/>
      <c r="G3" s="48"/>
      <c r="H3" s="48"/>
      <c r="I3" s="48"/>
    </row>
    <row r="4" spans="1:47" x14ac:dyDescent="0.25">
      <c r="A4" s="50"/>
    </row>
    <row r="6" spans="1:47" x14ac:dyDescent="0.25">
      <c r="A6" s="85" t="s">
        <v>24</v>
      </c>
      <c r="B6" s="87" t="s">
        <v>26</v>
      </c>
      <c r="C6" s="87"/>
      <c r="D6" s="87"/>
      <c r="E6" s="87"/>
      <c r="F6" s="87"/>
      <c r="G6" s="87"/>
      <c r="H6" s="87"/>
      <c r="I6" s="87"/>
      <c r="J6" s="87"/>
      <c r="K6" s="87"/>
      <c r="L6" s="87"/>
      <c r="M6" s="87"/>
      <c r="P6" s="85" t="s">
        <v>24</v>
      </c>
      <c r="Q6" s="87" t="s">
        <v>26</v>
      </c>
      <c r="R6" s="87"/>
      <c r="S6" s="87"/>
      <c r="T6" s="87"/>
      <c r="U6" s="87"/>
      <c r="V6" s="87"/>
      <c r="W6" s="87"/>
      <c r="X6" s="87"/>
      <c r="Y6" s="87"/>
      <c r="Z6" s="87"/>
      <c r="AA6" s="87"/>
      <c r="AB6" s="87"/>
      <c r="AE6" s="85" t="s">
        <v>24</v>
      </c>
      <c r="AF6" s="87" t="s">
        <v>26</v>
      </c>
      <c r="AG6" s="87"/>
      <c r="AH6" s="87"/>
      <c r="AI6" s="87"/>
      <c r="AJ6" s="87"/>
      <c r="AK6" s="87"/>
      <c r="AL6" s="87"/>
      <c r="AM6" s="87"/>
      <c r="AN6" s="87"/>
      <c r="AO6" s="87"/>
      <c r="AP6" s="87"/>
      <c r="AQ6" s="87"/>
      <c r="AT6" s="85" t="s">
        <v>24</v>
      </c>
      <c r="AU6" s="87" t="s">
        <v>26</v>
      </c>
    </row>
    <row r="7" spans="1:47" ht="15" customHeight="1" x14ac:dyDescent="0.25">
      <c r="A7" s="86" t="s">
        <v>354</v>
      </c>
      <c r="B7" s="88" t="s">
        <v>358</v>
      </c>
      <c r="C7" s="88"/>
      <c r="D7" s="88"/>
      <c r="E7" s="88"/>
      <c r="F7" s="88"/>
      <c r="G7" s="88"/>
      <c r="H7" s="88"/>
      <c r="I7" s="88"/>
      <c r="J7" s="88"/>
      <c r="K7" s="88"/>
      <c r="L7" s="88"/>
      <c r="M7" s="88"/>
      <c r="P7" s="86" t="s">
        <v>354</v>
      </c>
      <c r="Q7" s="88" t="s">
        <v>358</v>
      </c>
      <c r="R7" s="88"/>
      <c r="S7" s="88"/>
      <c r="T7" s="88"/>
      <c r="U7" s="88"/>
      <c r="V7" s="88"/>
      <c r="W7" s="88"/>
      <c r="X7" s="88"/>
      <c r="Y7" s="88"/>
      <c r="Z7" s="88"/>
      <c r="AA7" s="88"/>
      <c r="AB7" s="88"/>
      <c r="AE7" s="86" t="s">
        <v>354</v>
      </c>
      <c r="AF7" s="88" t="s">
        <v>358</v>
      </c>
      <c r="AG7" s="88"/>
      <c r="AH7" s="88"/>
      <c r="AI7" s="88"/>
      <c r="AJ7" s="88"/>
      <c r="AK7" s="88"/>
      <c r="AL7" s="88"/>
      <c r="AM7" s="88"/>
      <c r="AN7" s="88"/>
      <c r="AO7" s="88"/>
      <c r="AP7" s="88"/>
      <c r="AQ7" s="88"/>
      <c r="AT7" s="86" t="s">
        <v>354</v>
      </c>
      <c r="AU7" s="88" t="s">
        <v>358</v>
      </c>
    </row>
    <row r="8" spans="1:47" x14ac:dyDescent="0.25">
      <c r="A8" s="86" t="s">
        <v>360</v>
      </c>
      <c r="B8" s="88" t="s">
        <v>50</v>
      </c>
      <c r="C8" s="88"/>
      <c r="D8" s="88"/>
      <c r="E8" s="88"/>
      <c r="F8" s="88"/>
      <c r="G8" s="88"/>
      <c r="H8" s="88"/>
      <c r="I8" s="88"/>
      <c r="J8" s="88"/>
      <c r="K8" s="88"/>
      <c r="L8" s="88"/>
      <c r="M8" s="88"/>
      <c r="P8" s="86" t="s">
        <v>360</v>
      </c>
      <c r="Q8" s="88" t="s">
        <v>50</v>
      </c>
      <c r="R8" s="88"/>
      <c r="S8" s="88"/>
      <c r="T8" s="88"/>
      <c r="U8" s="88"/>
      <c r="V8" s="88"/>
      <c r="W8" s="88"/>
      <c r="X8" s="88"/>
      <c r="Y8" s="88"/>
      <c r="Z8" s="88"/>
      <c r="AA8" s="88"/>
      <c r="AB8" s="88"/>
      <c r="AE8" s="86" t="s">
        <v>360</v>
      </c>
      <c r="AF8" s="88" t="s">
        <v>50</v>
      </c>
      <c r="AG8" s="88"/>
      <c r="AH8" s="88"/>
      <c r="AI8" s="88"/>
      <c r="AJ8" s="88"/>
      <c r="AK8" s="88"/>
      <c r="AL8" s="88"/>
      <c r="AM8" s="88"/>
      <c r="AN8" s="88"/>
      <c r="AO8" s="88"/>
      <c r="AP8" s="88"/>
      <c r="AQ8" s="88"/>
      <c r="AT8" s="86" t="s">
        <v>360</v>
      </c>
      <c r="AU8" s="88" t="s">
        <v>50</v>
      </c>
    </row>
    <row r="9" spans="1:47" x14ac:dyDescent="0.25">
      <c r="A9" s="86" t="s">
        <v>17</v>
      </c>
      <c r="B9" s="88" t="s">
        <v>739</v>
      </c>
      <c r="C9" s="88"/>
      <c r="D9" s="88"/>
      <c r="E9" s="88"/>
      <c r="F9" s="88"/>
      <c r="G9" s="88"/>
      <c r="H9" s="88"/>
      <c r="I9" s="88"/>
      <c r="J9" s="88"/>
      <c r="K9" s="88"/>
      <c r="L9" s="88"/>
      <c r="M9" s="88"/>
      <c r="P9" s="86" t="s">
        <v>17</v>
      </c>
      <c r="Q9" s="88" t="s">
        <v>739</v>
      </c>
      <c r="R9" s="88"/>
      <c r="S9" s="88"/>
      <c r="T9" s="88"/>
      <c r="U9" s="88"/>
      <c r="V9" s="88"/>
      <c r="W9" s="88"/>
      <c r="X9" s="88"/>
      <c r="Y9" s="88"/>
      <c r="Z9" s="88"/>
      <c r="AA9" s="88"/>
      <c r="AB9" s="88"/>
      <c r="AE9" s="86" t="s">
        <v>17</v>
      </c>
      <c r="AF9" s="88" t="s">
        <v>739</v>
      </c>
      <c r="AG9" s="88"/>
      <c r="AH9" s="88"/>
      <c r="AI9" s="88"/>
      <c r="AJ9" s="88"/>
      <c r="AK9" s="88"/>
      <c r="AL9" s="88"/>
      <c r="AM9" s="88"/>
      <c r="AN9" s="88"/>
      <c r="AO9" s="88"/>
      <c r="AP9" s="88"/>
      <c r="AQ9" s="88"/>
      <c r="AT9" s="86" t="s">
        <v>17</v>
      </c>
      <c r="AU9" s="88" t="s">
        <v>739</v>
      </c>
    </row>
    <row r="10" spans="1:47" ht="19.5" customHeight="1" x14ac:dyDescent="0.25">
      <c r="A10" s="86" t="s">
        <v>2</v>
      </c>
      <c r="B10" s="88" t="s">
        <v>788</v>
      </c>
      <c r="C10" s="88"/>
      <c r="D10" s="88"/>
      <c r="E10" s="88"/>
      <c r="F10" s="88"/>
      <c r="G10" s="88"/>
      <c r="H10" s="88"/>
      <c r="I10" s="88"/>
      <c r="J10" s="88"/>
      <c r="K10" s="88"/>
      <c r="L10" s="88"/>
      <c r="M10" s="88"/>
      <c r="P10" s="86" t="s">
        <v>2</v>
      </c>
      <c r="Q10" s="88" t="s">
        <v>789</v>
      </c>
      <c r="R10" s="88"/>
      <c r="S10" s="88"/>
      <c r="T10" s="88"/>
      <c r="U10" s="88"/>
      <c r="V10" s="88"/>
      <c r="W10" s="88"/>
      <c r="X10" s="88"/>
      <c r="Y10" s="88"/>
      <c r="Z10" s="88"/>
      <c r="AA10" s="88"/>
      <c r="AB10" s="88"/>
      <c r="AE10" s="86" t="s">
        <v>2</v>
      </c>
      <c r="AF10" s="88" t="s">
        <v>790</v>
      </c>
      <c r="AG10" s="88"/>
      <c r="AH10" s="88"/>
      <c r="AI10" s="88"/>
      <c r="AJ10" s="88"/>
      <c r="AK10" s="88"/>
      <c r="AL10" s="88"/>
      <c r="AM10" s="88"/>
      <c r="AN10" s="88"/>
      <c r="AO10" s="88"/>
      <c r="AP10" s="88"/>
      <c r="AQ10" s="88"/>
      <c r="AT10" s="86" t="s">
        <v>2</v>
      </c>
      <c r="AU10" s="88" t="s">
        <v>791</v>
      </c>
    </row>
    <row r="11" spans="1:47" x14ac:dyDescent="0.25">
      <c r="A11" s="86" t="s">
        <v>23</v>
      </c>
      <c r="B11" s="88" t="s">
        <v>379</v>
      </c>
      <c r="C11" s="88"/>
      <c r="D11" s="88"/>
      <c r="E11" s="88"/>
      <c r="F11" s="88"/>
      <c r="G11" s="88"/>
      <c r="H11" s="88"/>
      <c r="I11" s="88"/>
      <c r="J11" s="88"/>
      <c r="K11" s="88"/>
      <c r="L11" s="88"/>
      <c r="M11" s="88"/>
      <c r="P11" s="86" t="s">
        <v>23</v>
      </c>
      <c r="Q11" s="88" t="s">
        <v>379</v>
      </c>
      <c r="R11" s="88"/>
      <c r="S11" s="88"/>
      <c r="T11" s="88"/>
      <c r="U11" s="88"/>
      <c r="V11" s="88"/>
      <c r="W11" s="88"/>
      <c r="X11" s="88"/>
      <c r="Y11" s="88"/>
      <c r="Z11" s="88"/>
      <c r="AA11" s="88"/>
      <c r="AB11" s="88"/>
      <c r="AE11" s="86" t="s">
        <v>23</v>
      </c>
      <c r="AF11" s="88" t="s">
        <v>379</v>
      </c>
      <c r="AG11" s="88"/>
      <c r="AH11" s="88"/>
      <c r="AI11" s="88"/>
      <c r="AJ11" s="88"/>
      <c r="AK11" s="88"/>
      <c r="AL11" s="88"/>
      <c r="AM11" s="88"/>
      <c r="AN11" s="88"/>
      <c r="AO11" s="88"/>
      <c r="AP11" s="88"/>
      <c r="AQ11" s="88"/>
      <c r="AT11" s="86" t="s">
        <v>23</v>
      </c>
      <c r="AU11" s="88" t="s">
        <v>379</v>
      </c>
    </row>
    <row r="12" spans="1:47" ht="26.4" x14ac:dyDescent="0.25">
      <c r="A12" s="86" t="s">
        <v>271</v>
      </c>
      <c r="B12" s="88" t="s">
        <v>804</v>
      </c>
      <c r="C12" s="88"/>
      <c r="D12" s="88"/>
      <c r="E12" s="88"/>
      <c r="F12" s="88"/>
      <c r="G12" s="88"/>
      <c r="H12" s="88"/>
      <c r="I12" s="88"/>
      <c r="J12" s="88"/>
      <c r="K12" s="88"/>
      <c r="L12" s="88"/>
      <c r="M12" s="88"/>
      <c r="P12" s="86" t="s">
        <v>271</v>
      </c>
      <c r="Q12" s="88" t="s">
        <v>804</v>
      </c>
      <c r="R12" s="88"/>
      <c r="S12" s="88"/>
      <c r="T12" s="88"/>
      <c r="U12" s="88"/>
      <c r="V12" s="88"/>
      <c r="W12" s="88"/>
      <c r="X12" s="88"/>
      <c r="Y12" s="88"/>
      <c r="Z12" s="88"/>
      <c r="AA12" s="88"/>
      <c r="AB12" s="88"/>
      <c r="AE12" s="86" t="s">
        <v>271</v>
      </c>
      <c r="AF12" s="88" t="s">
        <v>804</v>
      </c>
      <c r="AG12" s="88"/>
      <c r="AH12" s="88"/>
      <c r="AI12" s="88"/>
      <c r="AJ12" s="88"/>
      <c r="AK12" s="88"/>
      <c r="AL12" s="88"/>
      <c r="AM12" s="88"/>
      <c r="AN12" s="88"/>
      <c r="AO12" s="88"/>
      <c r="AP12" s="88"/>
      <c r="AQ12" s="88"/>
      <c r="AT12" s="86" t="s">
        <v>271</v>
      </c>
      <c r="AU12" s="88" t="s">
        <v>740</v>
      </c>
    </row>
    <row r="13" spans="1:47" x14ac:dyDescent="0.25">
      <c r="A13" s="86" t="s">
        <v>372</v>
      </c>
      <c r="B13" s="88">
        <v>0</v>
      </c>
      <c r="C13" s="88"/>
      <c r="D13" s="88"/>
      <c r="E13" s="88"/>
      <c r="F13" s="88"/>
      <c r="G13" s="88"/>
      <c r="H13" s="88"/>
      <c r="I13" s="88"/>
      <c r="J13" s="88"/>
      <c r="K13" s="88"/>
      <c r="L13" s="88"/>
      <c r="M13" s="88"/>
      <c r="P13" s="86" t="s">
        <v>372</v>
      </c>
      <c r="Q13" s="88">
        <v>0</v>
      </c>
      <c r="R13" s="88"/>
      <c r="S13" s="88"/>
      <c r="T13" s="88"/>
      <c r="U13" s="88"/>
      <c r="V13" s="88"/>
      <c r="W13" s="88"/>
      <c r="X13" s="88"/>
      <c r="Y13" s="88"/>
      <c r="Z13" s="88"/>
      <c r="AA13" s="88"/>
      <c r="AB13" s="88"/>
      <c r="AE13" s="86" t="s">
        <v>372</v>
      </c>
      <c r="AF13" s="88">
        <v>0</v>
      </c>
      <c r="AG13" s="88"/>
      <c r="AH13" s="88"/>
      <c r="AI13" s="88"/>
      <c r="AJ13" s="88"/>
      <c r="AK13" s="88"/>
      <c r="AL13" s="88"/>
      <c r="AM13" s="88"/>
      <c r="AN13" s="88"/>
      <c r="AO13" s="88"/>
      <c r="AP13" s="88"/>
      <c r="AQ13" s="88"/>
      <c r="AT13" s="86" t="s">
        <v>372</v>
      </c>
      <c r="AU13" s="88">
        <v>0</v>
      </c>
    </row>
    <row r="14" spans="1:47" x14ac:dyDescent="0.25">
      <c r="A14" s="86" t="s">
        <v>18</v>
      </c>
      <c r="B14" s="88">
        <v>730</v>
      </c>
      <c r="C14" s="88"/>
      <c r="D14" s="88"/>
      <c r="E14" s="88"/>
      <c r="F14" s="88"/>
      <c r="G14" s="88"/>
      <c r="H14" s="88"/>
      <c r="I14" s="88"/>
      <c r="J14" s="88"/>
      <c r="K14" s="88"/>
      <c r="L14" s="88"/>
      <c r="M14" s="88"/>
      <c r="P14" s="86" t="s">
        <v>18</v>
      </c>
      <c r="Q14" s="88">
        <v>730</v>
      </c>
      <c r="R14" s="88"/>
      <c r="S14" s="88"/>
      <c r="T14" s="88"/>
      <c r="U14" s="88"/>
      <c r="V14" s="88"/>
      <c r="W14" s="88"/>
      <c r="X14" s="88"/>
      <c r="Y14" s="88"/>
      <c r="Z14" s="88"/>
      <c r="AA14" s="88"/>
      <c r="AB14" s="88"/>
      <c r="AE14" s="86" t="s">
        <v>18</v>
      </c>
      <c r="AF14" s="88">
        <v>730</v>
      </c>
      <c r="AG14" s="88"/>
      <c r="AH14" s="88"/>
      <c r="AI14" s="88"/>
      <c r="AJ14" s="88"/>
      <c r="AK14" s="88"/>
      <c r="AL14" s="88"/>
      <c r="AM14" s="88"/>
      <c r="AN14" s="88"/>
      <c r="AO14" s="88"/>
      <c r="AP14" s="88"/>
      <c r="AQ14" s="88"/>
      <c r="AT14" s="86" t="s">
        <v>18</v>
      </c>
      <c r="AU14" s="88">
        <v>730</v>
      </c>
    </row>
    <row r="15" spans="1:47" x14ac:dyDescent="0.25">
      <c r="A15" s="86" t="s">
        <v>58</v>
      </c>
      <c r="B15" s="88" t="s">
        <v>741</v>
      </c>
      <c r="C15" s="88"/>
      <c r="D15" s="88"/>
      <c r="E15" s="88"/>
      <c r="F15" s="88"/>
      <c r="G15" s="88"/>
      <c r="H15" s="88"/>
      <c r="I15" s="88"/>
      <c r="J15" s="88"/>
      <c r="K15" s="88"/>
      <c r="L15" s="88"/>
      <c r="M15" s="88"/>
      <c r="P15" s="86" t="s">
        <v>58</v>
      </c>
      <c r="Q15" s="88" t="s">
        <v>744</v>
      </c>
      <c r="R15" s="88"/>
      <c r="S15" s="88"/>
      <c r="T15" s="88"/>
      <c r="U15" s="88"/>
      <c r="V15" s="88"/>
      <c r="W15" s="88"/>
      <c r="X15" s="88"/>
      <c r="Y15" s="88"/>
      <c r="Z15" s="88"/>
      <c r="AA15" s="88"/>
      <c r="AB15" s="88"/>
      <c r="AE15" s="86" t="s">
        <v>58</v>
      </c>
      <c r="AF15" s="88" t="s">
        <v>746</v>
      </c>
      <c r="AG15" s="88"/>
      <c r="AH15" s="88"/>
      <c r="AI15" s="88"/>
      <c r="AJ15" s="88"/>
      <c r="AK15" s="88"/>
      <c r="AL15" s="88"/>
      <c r="AM15" s="88"/>
      <c r="AN15" s="88"/>
      <c r="AO15" s="88"/>
      <c r="AP15" s="88"/>
      <c r="AQ15" s="88"/>
      <c r="AT15" s="86" t="s">
        <v>58</v>
      </c>
      <c r="AU15" s="88" t="s">
        <v>748</v>
      </c>
    </row>
    <row r="16" spans="1:47" x14ac:dyDescent="0.25">
      <c r="A16" s="86" t="s">
        <v>59</v>
      </c>
      <c r="B16" s="88" t="s">
        <v>742</v>
      </c>
      <c r="C16" s="88"/>
      <c r="D16" s="88"/>
      <c r="E16" s="88"/>
      <c r="F16" s="88"/>
      <c r="G16" s="88"/>
      <c r="H16" s="88"/>
      <c r="I16" s="88"/>
      <c r="J16" s="88"/>
      <c r="K16" s="88"/>
      <c r="L16" s="88"/>
      <c r="M16" s="88"/>
      <c r="P16" s="86" t="s">
        <v>59</v>
      </c>
      <c r="Q16" s="88" t="s">
        <v>742</v>
      </c>
      <c r="R16" s="88"/>
      <c r="S16" s="88"/>
      <c r="T16" s="88"/>
      <c r="U16" s="88"/>
      <c r="V16" s="88"/>
      <c r="W16" s="88"/>
      <c r="X16" s="88"/>
      <c r="Y16" s="88"/>
      <c r="Z16" s="88"/>
      <c r="AA16" s="88"/>
      <c r="AB16" s="88"/>
      <c r="AE16" s="86" t="s">
        <v>59</v>
      </c>
      <c r="AF16" s="88" t="s">
        <v>742</v>
      </c>
      <c r="AG16" s="88"/>
      <c r="AH16" s="88"/>
      <c r="AI16" s="88"/>
      <c r="AJ16" s="88"/>
      <c r="AK16" s="88"/>
      <c r="AL16" s="88"/>
      <c r="AM16" s="88"/>
      <c r="AN16" s="88"/>
      <c r="AO16" s="88"/>
      <c r="AP16" s="88"/>
      <c r="AQ16" s="88"/>
      <c r="AT16" s="86" t="s">
        <v>59</v>
      </c>
      <c r="AU16" s="88" t="s">
        <v>742</v>
      </c>
    </row>
    <row r="17" spans="1:47" ht="35.4" customHeight="1" x14ac:dyDescent="0.25">
      <c r="A17" s="86" t="s">
        <v>350</v>
      </c>
      <c r="B17" s="88" t="s">
        <v>1100</v>
      </c>
      <c r="C17" s="88"/>
      <c r="D17" s="88"/>
      <c r="E17" s="88"/>
      <c r="F17" s="88"/>
      <c r="G17" s="88"/>
      <c r="H17" s="88"/>
      <c r="I17" s="88"/>
      <c r="J17" s="88"/>
      <c r="K17" s="88"/>
      <c r="L17" s="88"/>
      <c r="M17" s="88"/>
      <c r="P17" s="86" t="s">
        <v>350</v>
      </c>
      <c r="Q17" s="88" t="s">
        <v>1100</v>
      </c>
      <c r="R17" s="88"/>
      <c r="S17" s="88"/>
      <c r="T17" s="88"/>
      <c r="U17" s="88"/>
      <c r="V17" s="88"/>
      <c r="W17" s="88"/>
      <c r="X17" s="88"/>
      <c r="Y17" s="88"/>
      <c r="Z17" s="88"/>
      <c r="AA17" s="88"/>
      <c r="AB17" s="88"/>
      <c r="AE17" s="86" t="s">
        <v>350</v>
      </c>
      <c r="AF17" s="88" t="s">
        <v>1100</v>
      </c>
      <c r="AG17" s="88"/>
      <c r="AH17" s="88"/>
      <c r="AI17" s="88"/>
      <c r="AJ17" s="88"/>
      <c r="AK17" s="88"/>
      <c r="AL17" s="88"/>
      <c r="AM17" s="88"/>
      <c r="AN17" s="88"/>
      <c r="AO17" s="88"/>
      <c r="AP17" s="88"/>
      <c r="AQ17" s="88"/>
      <c r="AT17" s="86" t="s">
        <v>350</v>
      </c>
      <c r="AU17" s="88" t="s">
        <v>1100</v>
      </c>
    </row>
    <row r="18" spans="1:47" x14ac:dyDescent="0.25">
      <c r="A18" s="86" t="s">
        <v>19</v>
      </c>
      <c r="B18" s="181">
        <v>45184</v>
      </c>
      <c r="C18" s="88"/>
      <c r="D18" s="88"/>
      <c r="E18" s="88"/>
      <c r="F18" s="88"/>
      <c r="G18" s="88"/>
      <c r="H18" s="88"/>
      <c r="I18" s="88"/>
      <c r="J18" s="88"/>
      <c r="K18" s="88"/>
      <c r="L18" s="88"/>
      <c r="M18" s="88"/>
      <c r="P18" s="86" t="s">
        <v>19</v>
      </c>
      <c r="Q18" s="181">
        <v>45184</v>
      </c>
      <c r="R18" s="88"/>
      <c r="S18" s="88"/>
      <c r="T18" s="88"/>
      <c r="U18" s="88"/>
      <c r="V18" s="88"/>
      <c r="W18" s="88"/>
      <c r="X18" s="88"/>
      <c r="Y18" s="88"/>
      <c r="Z18" s="88"/>
      <c r="AA18" s="88"/>
      <c r="AB18" s="88"/>
      <c r="AE18" s="86" t="s">
        <v>19</v>
      </c>
      <c r="AF18" s="181">
        <v>45184</v>
      </c>
      <c r="AG18" s="88"/>
      <c r="AH18" s="88"/>
      <c r="AI18" s="88"/>
      <c r="AJ18" s="88"/>
      <c r="AK18" s="88"/>
      <c r="AL18" s="88"/>
      <c r="AM18" s="88"/>
      <c r="AN18" s="88"/>
      <c r="AO18" s="88"/>
      <c r="AP18" s="88"/>
      <c r="AQ18" s="88"/>
      <c r="AT18" s="86" t="s">
        <v>19</v>
      </c>
      <c r="AU18" s="181">
        <v>45184</v>
      </c>
    </row>
    <row r="19" spans="1:47" x14ac:dyDescent="0.25">
      <c r="A19" s="86" t="s">
        <v>20</v>
      </c>
      <c r="B19" s="93"/>
      <c r="C19" s="88"/>
      <c r="D19" s="88"/>
      <c r="E19" s="88"/>
      <c r="F19" s="88"/>
      <c r="G19" s="88"/>
      <c r="H19" s="88"/>
      <c r="I19" s="88"/>
      <c r="J19" s="88"/>
      <c r="K19" s="88"/>
      <c r="L19" s="88"/>
      <c r="M19" s="88"/>
      <c r="P19" s="86" t="s">
        <v>20</v>
      </c>
      <c r="Q19" s="177"/>
      <c r="R19" s="88"/>
      <c r="S19" s="88"/>
      <c r="T19" s="88"/>
      <c r="U19" s="88"/>
      <c r="V19" s="88"/>
      <c r="W19" s="88"/>
      <c r="X19" s="88"/>
      <c r="Y19" s="88"/>
      <c r="Z19" s="88"/>
      <c r="AA19" s="88"/>
      <c r="AB19" s="88"/>
      <c r="AE19" s="86" t="s">
        <v>20</v>
      </c>
      <c r="AF19" s="177"/>
      <c r="AG19" s="88"/>
      <c r="AH19" s="88"/>
      <c r="AI19" s="88"/>
      <c r="AJ19" s="88"/>
      <c r="AK19" s="88"/>
      <c r="AL19" s="88"/>
      <c r="AM19" s="88"/>
      <c r="AN19" s="88"/>
      <c r="AO19" s="88"/>
      <c r="AP19" s="88"/>
      <c r="AQ19" s="88"/>
      <c r="AT19" s="86" t="s">
        <v>20</v>
      </c>
      <c r="AU19" s="177"/>
    </row>
    <row r="20" spans="1:47" x14ac:dyDescent="0.25">
      <c r="A20" s="86" t="s">
        <v>269</v>
      </c>
      <c r="B20" s="93" t="s">
        <v>353</v>
      </c>
      <c r="C20" s="88"/>
      <c r="D20" s="88"/>
      <c r="E20" s="88"/>
      <c r="F20" s="88"/>
      <c r="G20" s="88"/>
      <c r="H20" s="88"/>
      <c r="I20" s="88"/>
      <c r="J20" s="88"/>
      <c r="K20" s="88"/>
      <c r="L20" s="88"/>
      <c r="M20" s="88"/>
      <c r="P20" s="86" t="s">
        <v>269</v>
      </c>
      <c r="Q20" s="177" t="s">
        <v>353</v>
      </c>
      <c r="R20" s="88"/>
      <c r="S20" s="88"/>
      <c r="T20" s="88"/>
      <c r="U20" s="88"/>
      <c r="V20" s="88"/>
      <c r="W20" s="88"/>
      <c r="X20" s="88"/>
      <c r="Y20" s="88"/>
      <c r="Z20" s="88"/>
      <c r="AA20" s="88"/>
      <c r="AB20" s="88"/>
      <c r="AE20" s="86" t="s">
        <v>269</v>
      </c>
      <c r="AF20" s="177" t="s">
        <v>353</v>
      </c>
      <c r="AG20" s="88"/>
      <c r="AH20" s="88"/>
      <c r="AI20" s="88"/>
      <c r="AJ20" s="88"/>
      <c r="AK20" s="88"/>
      <c r="AL20" s="88"/>
      <c r="AM20" s="88"/>
      <c r="AN20" s="88"/>
      <c r="AO20" s="88"/>
      <c r="AP20" s="88"/>
      <c r="AQ20" s="88"/>
      <c r="AT20" s="86" t="s">
        <v>269</v>
      </c>
      <c r="AU20" s="177" t="s">
        <v>353</v>
      </c>
    </row>
    <row r="22" spans="1:47" x14ac:dyDescent="0.25">
      <c r="B22" s="119" t="str">
        <f>HYPERLINK("#'Factor List'!A1","Back to Factor List")</f>
        <v>Back to Factor List</v>
      </c>
    </row>
    <row r="23" spans="1:47" x14ac:dyDescent="0.25">
      <c r="A23" s="62"/>
    </row>
    <row r="25" spans="1:47" ht="23.4" customHeight="1" x14ac:dyDescent="0.25">
      <c r="A25" s="82" t="s">
        <v>805</v>
      </c>
      <c r="B25" s="82">
        <v>0</v>
      </c>
      <c r="C25" s="82">
        <v>1</v>
      </c>
      <c r="D25" s="82">
        <v>2</v>
      </c>
      <c r="E25" s="82">
        <v>3</v>
      </c>
      <c r="F25" s="82">
        <v>4</v>
      </c>
      <c r="G25" s="82">
        <v>5</v>
      </c>
      <c r="H25" s="82">
        <v>6</v>
      </c>
      <c r="I25" s="82">
        <v>7</v>
      </c>
      <c r="J25" s="82">
        <v>8</v>
      </c>
      <c r="K25" s="82">
        <v>9</v>
      </c>
      <c r="L25" s="82">
        <v>10</v>
      </c>
      <c r="M25" s="82">
        <v>11</v>
      </c>
      <c r="P25" s="82" t="s">
        <v>805</v>
      </c>
      <c r="Q25" s="82">
        <v>0</v>
      </c>
      <c r="R25" s="82">
        <v>1</v>
      </c>
      <c r="S25" s="82">
        <v>2</v>
      </c>
      <c r="T25" s="82">
        <v>3</v>
      </c>
      <c r="U25" s="82">
        <v>4</v>
      </c>
      <c r="V25" s="82">
        <v>5</v>
      </c>
      <c r="W25" s="82">
        <v>6</v>
      </c>
      <c r="X25" s="82">
        <v>7</v>
      </c>
      <c r="Y25" s="82">
        <v>8</v>
      </c>
      <c r="Z25" s="82">
        <v>9</v>
      </c>
      <c r="AA25" s="82">
        <v>10</v>
      </c>
      <c r="AB25" s="82">
        <v>11</v>
      </c>
      <c r="AE25" s="82" t="s">
        <v>805</v>
      </c>
      <c r="AF25" s="82">
        <v>0</v>
      </c>
      <c r="AG25" s="82">
        <v>1</v>
      </c>
      <c r="AH25" s="82">
        <v>2</v>
      </c>
      <c r="AI25" s="82">
        <v>3</v>
      </c>
      <c r="AJ25" s="82">
        <v>4</v>
      </c>
      <c r="AK25" s="82">
        <v>5</v>
      </c>
      <c r="AL25" s="82">
        <v>6</v>
      </c>
      <c r="AM25" s="82">
        <v>7</v>
      </c>
      <c r="AN25" s="82">
        <v>8</v>
      </c>
      <c r="AO25" s="82">
        <v>9</v>
      </c>
      <c r="AP25" s="82">
        <v>10</v>
      </c>
      <c r="AQ25" s="82">
        <v>11</v>
      </c>
      <c r="AT25" s="82" t="s">
        <v>276</v>
      </c>
      <c r="AU25" s="82" t="s">
        <v>806</v>
      </c>
    </row>
    <row r="26" spans="1:47" x14ac:dyDescent="0.25">
      <c r="A26" s="83">
        <v>16</v>
      </c>
      <c r="B26" s="106"/>
      <c r="C26" s="106"/>
      <c r="D26" s="106"/>
      <c r="E26" s="106"/>
      <c r="F26" s="106"/>
      <c r="G26" s="106"/>
      <c r="H26" s="106"/>
      <c r="I26" s="106"/>
      <c r="J26" s="106"/>
      <c r="K26" s="106"/>
      <c r="L26" s="106"/>
      <c r="M26" s="106"/>
      <c r="P26" s="83"/>
      <c r="Q26" s="106"/>
      <c r="R26" s="106"/>
      <c r="S26" s="106"/>
      <c r="T26" s="106"/>
      <c r="U26" s="106"/>
      <c r="V26" s="106"/>
      <c r="W26" s="106"/>
      <c r="X26" s="106"/>
      <c r="Y26" s="106"/>
      <c r="Z26" s="106"/>
      <c r="AA26" s="106"/>
      <c r="AB26" s="106"/>
      <c r="AE26" s="83"/>
      <c r="AF26" s="106"/>
      <c r="AG26" s="106"/>
      <c r="AH26" s="106"/>
      <c r="AI26" s="106"/>
      <c r="AJ26" s="106"/>
      <c r="AK26" s="106"/>
      <c r="AL26" s="106"/>
      <c r="AM26" s="106"/>
      <c r="AN26" s="106"/>
      <c r="AO26" s="106"/>
      <c r="AP26" s="106"/>
      <c r="AQ26" s="106"/>
      <c r="AT26" s="83">
        <v>16</v>
      </c>
      <c r="AU26" s="106">
        <v>8.9999999999999993E-3</v>
      </c>
    </row>
    <row r="27" spans="1:47" x14ac:dyDescent="0.25">
      <c r="A27" s="83">
        <v>17</v>
      </c>
      <c r="B27" s="106"/>
      <c r="C27" s="106"/>
      <c r="D27" s="106"/>
      <c r="E27" s="106"/>
      <c r="F27" s="106"/>
      <c r="G27" s="106"/>
      <c r="H27" s="106"/>
      <c r="I27" s="106"/>
      <c r="J27" s="106"/>
      <c r="K27" s="106"/>
      <c r="L27" s="106"/>
      <c r="M27" s="106"/>
      <c r="P27" s="83"/>
      <c r="Q27" s="106"/>
      <c r="R27" s="106"/>
      <c r="S27" s="106"/>
      <c r="T27" s="106"/>
      <c r="U27" s="106"/>
      <c r="V27" s="106"/>
      <c r="W27" s="106"/>
      <c r="X27" s="106"/>
      <c r="Y27" s="106"/>
      <c r="Z27" s="106"/>
      <c r="AA27" s="106"/>
      <c r="AB27" s="106"/>
      <c r="AE27" s="83"/>
      <c r="AF27" s="106"/>
      <c r="AG27" s="106"/>
      <c r="AH27" s="106"/>
      <c r="AI27" s="106"/>
      <c r="AJ27" s="106"/>
      <c r="AK27" s="106"/>
      <c r="AL27" s="106"/>
      <c r="AM27" s="106"/>
      <c r="AN27" s="106"/>
      <c r="AO27" s="106"/>
      <c r="AP27" s="106"/>
      <c r="AQ27" s="106"/>
      <c r="AT27" s="83">
        <v>17</v>
      </c>
      <c r="AU27" s="106">
        <v>0.01</v>
      </c>
    </row>
    <row r="28" spans="1:47" x14ac:dyDescent="0.25">
      <c r="A28" s="83">
        <v>18</v>
      </c>
      <c r="B28" s="106"/>
      <c r="C28" s="106"/>
      <c r="D28" s="106"/>
      <c r="E28" s="106"/>
      <c r="F28" s="106"/>
      <c r="G28" s="106"/>
      <c r="H28" s="106"/>
      <c r="I28" s="106"/>
      <c r="J28" s="106"/>
      <c r="K28" s="106"/>
      <c r="L28" s="106"/>
      <c r="M28" s="106"/>
      <c r="P28" s="83"/>
      <c r="Q28" s="106"/>
      <c r="R28" s="106"/>
      <c r="S28" s="106"/>
      <c r="T28" s="106"/>
      <c r="U28" s="106"/>
      <c r="V28" s="106"/>
      <c r="W28" s="106"/>
      <c r="X28" s="106"/>
      <c r="Y28" s="106"/>
      <c r="Z28" s="106"/>
      <c r="AA28" s="106"/>
      <c r="AB28" s="106"/>
      <c r="AE28" s="83"/>
      <c r="AF28" s="106"/>
      <c r="AG28" s="106"/>
      <c r="AH28" s="106"/>
      <c r="AI28" s="106"/>
      <c r="AJ28" s="106"/>
      <c r="AK28" s="106"/>
      <c r="AL28" s="106"/>
      <c r="AM28" s="106"/>
      <c r="AN28" s="106"/>
      <c r="AO28" s="106"/>
      <c r="AP28" s="106"/>
      <c r="AQ28" s="106"/>
      <c r="AT28" s="83">
        <v>18</v>
      </c>
      <c r="AU28" s="106">
        <v>0.01</v>
      </c>
    </row>
    <row r="29" spans="1:47" x14ac:dyDescent="0.25">
      <c r="A29" s="83">
        <v>19</v>
      </c>
      <c r="B29" s="106"/>
      <c r="C29" s="106"/>
      <c r="D29" s="106"/>
      <c r="E29" s="106"/>
      <c r="F29" s="106"/>
      <c r="G29" s="106"/>
      <c r="H29" s="106"/>
      <c r="I29" s="106"/>
      <c r="J29" s="106"/>
      <c r="K29" s="106"/>
      <c r="L29" s="106"/>
      <c r="M29" s="106"/>
      <c r="P29" s="83"/>
      <c r="Q29" s="106"/>
      <c r="R29" s="106"/>
      <c r="S29" s="106"/>
      <c r="T29" s="106"/>
      <c r="U29" s="106"/>
      <c r="V29" s="106"/>
      <c r="W29" s="106"/>
      <c r="X29" s="106"/>
      <c r="Y29" s="106"/>
      <c r="Z29" s="106"/>
      <c r="AA29" s="106"/>
      <c r="AB29" s="106"/>
      <c r="AE29" s="83"/>
      <c r="AF29" s="106"/>
      <c r="AG29" s="106"/>
      <c r="AH29" s="106"/>
      <c r="AI29" s="106"/>
      <c r="AJ29" s="106"/>
      <c r="AK29" s="106"/>
      <c r="AL29" s="106"/>
      <c r="AM29" s="106"/>
      <c r="AN29" s="106"/>
      <c r="AO29" s="106"/>
      <c r="AP29" s="106"/>
      <c r="AQ29" s="106"/>
      <c r="AT29" s="83">
        <v>19</v>
      </c>
      <c r="AU29" s="106">
        <v>0.01</v>
      </c>
    </row>
    <row r="30" spans="1:47" x14ac:dyDescent="0.25">
      <c r="A30" s="83">
        <v>20</v>
      </c>
      <c r="B30" s="106">
        <v>1.0999999999999999E-2</v>
      </c>
      <c r="C30" s="106">
        <v>1.0999999999999999E-2</v>
      </c>
      <c r="D30" s="106">
        <v>1.0999999999999999E-2</v>
      </c>
      <c r="E30" s="106">
        <v>1.0999999999999999E-2</v>
      </c>
      <c r="F30" s="106">
        <v>1.0999999999999999E-2</v>
      </c>
      <c r="G30" s="106">
        <v>1.0999999999999999E-2</v>
      </c>
      <c r="H30" s="106">
        <v>1.0999999999999999E-2</v>
      </c>
      <c r="I30" s="106">
        <v>1.0999999999999999E-2</v>
      </c>
      <c r="J30" s="106">
        <v>1.0999999999999999E-2</v>
      </c>
      <c r="K30" s="106">
        <v>1.0999999999999999E-2</v>
      </c>
      <c r="L30" s="106">
        <v>1.0999999999999999E-2</v>
      </c>
      <c r="M30" s="106">
        <v>1.0999999999999999E-2</v>
      </c>
      <c r="P30" s="83">
        <v>20</v>
      </c>
      <c r="Q30" s="106">
        <v>1.0999999999999999E-2</v>
      </c>
      <c r="R30" s="106">
        <v>0.01</v>
      </c>
      <c r="S30" s="106">
        <v>0.01</v>
      </c>
      <c r="T30" s="106">
        <v>0.01</v>
      </c>
      <c r="U30" s="106">
        <v>0.01</v>
      </c>
      <c r="V30" s="106">
        <v>0.01</v>
      </c>
      <c r="W30" s="106">
        <v>0.01</v>
      </c>
      <c r="X30" s="106">
        <v>0.01</v>
      </c>
      <c r="Y30" s="106">
        <v>0.01</v>
      </c>
      <c r="Z30" s="106">
        <v>0.01</v>
      </c>
      <c r="AA30" s="106">
        <v>0.01</v>
      </c>
      <c r="AB30" s="106">
        <v>0.01</v>
      </c>
      <c r="AE30" s="83">
        <v>20</v>
      </c>
      <c r="AF30" s="106">
        <v>0.01</v>
      </c>
      <c r="AG30" s="106">
        <v>0.01</v>
      </c>
      <c r="AH30" s="106">
        <v>0.01</v>
      </c>
      <c r="AI30" s="106">
        <v>0.01</v>
      </c>
      <c r="AJ30" s="106">
        <v>0.01</v>
      </c>
      <c r="AK30" s="106">
        <v>0.01</v>
      </c>
      <c r="AL30" s="106">
        <v>0.01</v>
      </c>
      <c r="AM30" s="106">
        <v>0.01</v>
      </c>
      <c r="AN30" s="106">
        <v>0.01</v>
      </c>
      <c r="AO30" s="106">
        <v>0.01</v>
      </c>
      <c r="AP30" s="106">
        <v>0.01</v>
      </c>
      <c r="AQ30" s="106">
        <v>0.01</v>
      </c>
      <c r="AT30" s="83">
        <v>20</v>
      </c>
      <c r="AU30" s="106">
        <v>0.01</v>
      </c>
    </row>
    <row r="31" spans="1:47" x14ac:dyDescent="0.25">
      <c r="A31" s="83">
        <v>21</v>
      </c>
      <c r="B31" s="106">
        <v>1.0999999999999999E-2</v>
      </c>
      <c r="C31" s="106">
        <v>1.0999999999999999E-2</v>
      </c>
      <c r="D31" s="106">
        <v>1.0999999999999999E-2</v>
      </c>
      <c r="E31" s="106">
        <v>1.0999999999999999E-2</v>
      </c>
      <c r="F31" s="106">
        <v>1.0999999999999999E-2</v>
      </c>
      <c r="G31" s="106">
        <v>1.0999999999999999E-2</v>
      </c>
      <c r="H31" s="106">
        <v>1.0999999999999999E-2</v>
      </c>
      <c r="I31" s="106">
        <v>1.0999999999999999E-2</v>
      </c>
      <c r="J31" s="106">
        <v>1.0999999999999999E-2</v>
      </c>
      <c r="K31" s="106">
        <v>1.0999999999999999E-2</v>
      </c>
      <c r="L31" s="106">
        <v>1.0999999999999999E-2</v>
      </c>
      <c r="M31" s="106">
        <v>1.0999999999999999E-2</v>
      </c>
      <c r="P31" s="83">
        <v>21</v>
      </c>
      <c r="Q31" s="106">
        <v>1.0999999999999999E-2</v>
      </c>
      <c r="R31" s="106">
        <v>1.0999999999999999E-2</v>
      </c>
      <c r="S31" s="106">
        <v>1.0999999999999999E-2</v>
      </c>
      <c r="T31" s="106">
        <v>1.0999999999999999E-2</v>
      </c>
      <c r="U31" s="106">
        <v>1.0999999999999999E-2</v>
      </c>
      <c r="V31" s="106">
        <v>1.0999999999999999E-2</v>
      </c>
      <c r="W31" s="106">
        <v>1.0999999999999999E-2</v>
      </c>
      <c r="X31" s="106">
        <v>1.0999999999999999E-2</v>
      </c>
      <c r="Y31" s="106">
        <v>1.0999999999999999E-2</v>
      </c>
      <c r="Z31" s="106">
        <v>1.0999999999999999E-2</v>
      </c>
      <c r="AA31" s="106">
        <v>0.01</v>
      </c>
      <c r="AB31" s="106">
        <v>0.01</v>
      </c>
      <c r="AE31" s="83">
        <v>21</v>
      </c>
      <c r="AF31" s="106">
        <v>0.01</v>
      </c>
      <c r="AG31" s="106">
        <v>0.01</v>
      </c>
      <c r="AH31" s="106">
        <v>0.01</v>
      </c>
      <c r="AI31" s="106">
        <v>0.01</v>
      </c>
      <c r="AJ31" s="106">
        <v>0.01</v>
      </c>
      <c r="AK31" s="106">
        <v>0.01</v>
      </c>
      <c r="AL31" s="106">
        <v>0.01</v>
      </c>
      <c r="AM31" s="106">
        <v>0.01</v>
      </c>
      <c r="AN31" s="106">
        <v>0.01</v>
      </c>
      <c r="AO31" s="106">
        <v>0.01</v>
      </c>
      <c r="AP31" s="106">
        <v>0.01</v>
      </c>
      <c r="AQ31" s="106">
        <v>0.01</v>
      </c>
      <c r="AT31" s="83">
        <v>21</v>
      </c>
      <c r="AU31" s="106">
        <v>0.01</v>
      </c>
    </row>
    <row r="32" spans="1:47" x14ac:dyDescent="0.25">
      <c r="A32" s="83">
        <v>22</v>
      </c>
      <c r="B32" s="106">
        <v>1.0999999999999999E-2</v>
      </c>
      <c r="C32" s="106">
        <v>1.0999999999999999E-2</v>
      </c>
      <c r="D32" s="106">
        <v>1.0999999999999999E-2</v>
      </c>
      <c r="E32" s="106">
        <v>1.0999999999999999E-2</v>
      </c>
      <c r="F32" s="106">
        <v>1.0999999999999999E-2</v>
      </c>
      <c r="G32" s="106">
        <v>1.0999999999999999E-2</v>
      </c>
      <c r="H32" s="106">
        <v>1.0999999999999999E-2</v>
      </c>
      <c r="I32" s="106">
        <v>1.0999999999999999E-2</v>
      </c>
      <c r="J32" s="106">
        <v>1.0999999999999999E-2</v>
      </c>
      <c r="K32" s="106">
        <v>1.0999999999999999E-2</v>
      </c>
      <c r="L32" s="106">
        <v>1.0999999999999999E-2</v>
      </c>
      <c r="M32" s="106">
        <v>1.0999999999999999E-2</v>
      </c>
      <c r="P32" s="83">
        <v>22</v>
      </c>
      <c r="Q32" s="106">
        <v>1.0999999999999999E-2</v>
      </c>
      <c r="R32" s="106">
        <v>1.0999999999999999E-2</v>
      </c>
      <c r="S32" s="106">
        <v>1.0999999999999999E-2</v>
      </c>
      <c r="T32" s="106">
        <v>1.0999999999999999E-2</v>
      </c>
      <c r="U32" s="106">
        <v>1.0999999999999999E-2</v>
      </c>
      <c r="V32" s="106">
        <v>1.0999999999999999E-2</v>
      </c>
      <c r="W32" s="106">
        <v>1.0999999999999999E-2</v>
      </c>
      <c r="X32" s="106">
        <v>1.0999999999999999E-2</v>
      </c>
      <c r="Y32" s="106">
        <v>1.0999999999999999E-2</v>
      </c>
      <c r="Z32" s="106">
        <v>1.0999999999999999E-2</v>
      </c>
      <c r="AA32" s="106">
        <v>1.0999999999999999E-2</v>
      </c>
      <c r="AB32" s="106">
        <v>1.0999999999999999E-2</v>
      </c>
      <c r="AE32" s="83">
        <v>22</v>
      </c>
      <c r="AF32" s="106">
        <v>1.0999999999999999E-2</v>
      </c>
      <c r="AG32" s="106">
        <v>1.0999999999999999E-2</v>
      </c>
      <c r="AH32" s="106">
        <v>1.0999999999999999E-2</v>
      </c>
      <c r="AI32" s="106">
        <v>1.0999999999999999E-2</v>
      </c>
      <c r="AJ32" s="106">
        <v>1.0999999999999999E-2</v>
      </c>
      <c r="AK32" s="106">
        <v>1.0999999999999999E-2</v>
      </c>
      <c r="AL32" s="106">
        <v>1.0999999999999999E-2</v>
      </c>
      <c r="AM32" s="106">
        <v>0.01</v>
      </c>
      <c r="AN32" s="106">
        <v>0.01</v>
      </c>
      <c r="AO32" s="106">
        <v>0.01</v>
      </c>
      <c r="AP32" s="106">
        <v>0.01</v>
      </c>
      <c r="AQ32" s="106">
        <v>0.01</v>
      </c>
      <c r="AT32" s="83">
        <v>22</v>
      </c>
      <c r="AU32" s="106">
        <v>0.01</v>
      </c>
    </row>
    <row r="33" spans="1:47" x14ac:dyDescent="0.25">
      <c r="A33" s="83">
        <v>23</v>
      </c>
      <c r="B33" s="106">
        <v>1.0999999999999999E-2</v>
      </c>
      <c r="C33" s="106">
        <v>1.0999999999999999E-2</v>
      </c>
      <c r="D33" s="106">
        <v>1.0999999999999999E-2</v>
      </c>
      <c r="E33" s="106">
        <v>1.0999999999999999E-2</v>
      </c>
      <c r="F33" s="106">
        <v>1.0999999999999999E-2</v>
      </c>
      <c r="G33" s="106">
        <v>1.0999999999999999E-2</v>
      </c>
      <c r="H33" s="106">
        <v>1.0999999999999999E-2</v>
      </c>
      <c r="I33" s="106">
        <v>1.0999999999999999E-2</v>
      </c>
      <c r="J33" s="106">
        <v>1.0999999999999999E-2</v>
      </c>
      <c r="K33" s="106">
        <v>1.0999999999999999E-2</v>
      </c>
      <c r="L33" s="106">
        <v>1.0999999999999999E-2</v>
      </c>
      <c r="M33" s="106">
        <v>1.0999999999999999E-2</v>
      </c>
      <c r="P33" s="83">
        <v>23</v>
      </c>
      <c r="Q33" s="106">
        <v>1.0999999999999999E-2</v>
      </c>
      <c r="R33" s="106">
        <v>1.0999999999999999E-2</v>
      </c>
      <c r="S33" s="106">
        <v>1.0999999999999999E-2</v>
      </c>
      <c r="T33" s="106">
        <v>1.0999999999999999E-2</v>
      </c>
      <c r="U33" s="106">
        <v>1.0999999999999999E-2</v>
      </c>
      <c r="V33" s="106">
        <v>1.0999999999999999E-2</v>
      </c>
      <c r="W33" s="106">
        <v>1.0999999999999999E-2</v>
      </c>
      <c r="X33" s="106">
        <v>1.0999999999999999E-2</v>
      </c>
      <c r="Y33" s="106">
        <v>1.0999999999999999E-2</v>
      </c>
      <c r="Z33" s="106">
        <v>1.0999999999999999E-2</v>
      </c>
      <c r="AA33" s="106">
        <v>1.0999999999999999E-2</v>
      </c>
      <c r="AB33" s="106">
        <v>1.0999999999999999E-2</v>
      </c>
      <c r="AE33" s="83">
        <v>23</v>
      </c>
      <c r="AF33" s="106">
        <v>1.0999999999999999E-2</v>
      </c>
      <c r="AG33" s="106">
        <v>1.0999999999999999E-2</v>
      </c>
      <c r="AH33" s="106">
        <v>1.0999999999999999E-2</v>
      </c>
      <c r="AI33" s="106">
        <v>1.0999999999999999E-2</v>
      </c>
      <c r="AJ33" s="106">
        <v>1.0999999999999999E-2</v>
      </c>
      <c r="AK33" s="106">
        <v>1.0999999999999999E-2</v>
      </c>
      <c r="AL33" s="106">
        <v>1.0999999999999999E-2</v>
      </c>
      <c r="AM33" s="106">
        <v>1.0999999999999999E-2</v>
      </c>
      <c r="AN33" s="106">
        <v>1.0999999999999999E-2</v>
      </c>
      <c r="AO33" s="106">
        <v>1.0999999999999999E-2</v>
      </c>
      <c r="AP33" s="106">
        <v>1.0999999999999999E-2</v>
      </c>
      <c r="AQ33" s="106">
        <v>1.0999999999999999E-2</v>
      </c>
      <c r="AT33" s="83">
        <v>23</v>
      </c>
      <c r="AU33" s="106">
        <v>1.0999999999999999E-2</v>
      </c>
    </row>
    <row r="34" spans="1:47" x14ac:dyDescent="0.25">
      <c r="A34" s="83">
        <v>24</v>
      </c>
      <c r="B34" s="106">
        <v>1.0999999999999999E-2</v>
      </c>
      <c r="C34" s="106">
        <v>1.0999999999999999E-2</v>
      </c>
      <c r="D34" s="106">
        <v>1.0999999999999999E-2</v>
      </c>
      <c r="E34" s="106">
        <v>1.0999999999999999E-2</v>
      </c>
      <c r="F34" s="106">
        <v>1.0999999999999999E-2</v>
      </c>
      <c r="G34" s="106">
        <v>1.0999999999999999E-2</v>
      </c>
      <c r="H34" s="106">
        <v>1.0999999999999999E-2</v>
      </c>
      <c r="I34" s="106">
        <v>1.0999999999999999E-2</v>
      </c>
      <c r="J34" s="106">
        <v>1.0999999999999999E-2</v>
      </c>
      <c r="K34" s="106">
        <v>1.0999999999999999E-2</v>
      </c>
      <c r="L34" s="106">
        <v>1.0999999999999999E-2</v>
      </c>
      <c r="M34" s="106">
        <v>1.0999999999999999E-2</v>
      </c>
      <c r="P34" s="83">
        <v>24</v>
      </c>
      <c r="Q34" s="106">
        <v>1.0999999999999999E-2</v>
      </c>
      <c r="R34" s="106">
        <v>1.0999999999999999E-2</v>
      </c>
      <c r="S34" s="106">
        <v>1.0999999999999999E-2</v>
      </c>
      <c r="T34" s="106">
        <v>1.0999999999999999E-2</v>
      </c>
      <c r="U34" s="106">
        <v>1.0999999999999999E-2</v>
      </c>
      <c r="V34" s="106">
        <v>1.0999999999999999E-2</v>
      </c>
      <c r="W34" s="106">
        <v>1.0999999999999999E-2</v>
      </c>
      <c r="X34" s="106">
        <v>1.0999999999999999E-2</v>
      </c>
      <c r="Y34" s="106">
        <v>1.0999999999999999E-2</v>
      </c>
      <c r="Z34" s="106">
        <v>1.0999999999999999E-2</v>
      </c>
      <c r="AA34" s="106">
        <v>1.0999999999999999E-2</v>
      </c>
      <c r="AB34" s="106">
        <v>1.0999999999999999E-2</v>
      </c>
      <c r="AE34" s="83">
        <v>24</v>
      </c>
      <c r="AF34" s="106">
        <v>1.0999999999999999E-2</v>
      </c>
      <c r="AG34" s="106">
        <v>1.0999999999999999E-2</v>
      </c>
      <c r="AH34" s="106">
        <v>1.0999999999999999E-2</v>
      </c>
      <c r="AI34" s="106">
        <v>1.0999999999999999E-2</v>
      </c>
      <c r="AJ34" s="106">
        <v>1.0999999999999999E-2</v>
      </c>
      <c r="AK34" s="106">
        <v>1.0999999999999999E-2</v>
      </c>
      <c r="AL34" s="106">
        <v>1.0999999999999999E-2</v>
      </c>
      <c r="AM34" s="106">
        <v>1.0999999999999999E-2</v>
      </c>
      <c r="AN34" s="106">
        <v>1.0999999999999999E-2</v>
      </c>
      <c r="AO34" s="106">
        <v>1.0999999999999999E-2</v>
      </c>
      <c r="AP34" s="106">
        <v>1.0999999999999999E-2</v>
      </c>
      <c r="AQ34" s="106">
        <v>1.0999999999999999E-2</v>
      </c>
      <c r="AT34" s="83">
        <v>24</v>
      </c>
      <c r="AU34" s="106">
        <v>1.0999999999999999E-2</v>
      </c>
    </row>
    <row r="35" spans="1:47" x14ac:dyDescent="0.25">
      <c r="A35" s="83">
        <v>25</v>
      </c>
      <c r="B35" s="106">
        <v>1.2E-2</v>
      </c>
      <c r="C35" s="106">
        <v>1.2E-2</v>
      </c>
      <c r="D35" s="106">
        <v>1.2E-2</v>
      </c>
      <c r="E35" s="106">
        <v>1.2E-2</v>
      </c>
      <c r="F35" s="106">
        <v>1.2E-2</v>
      </c>
      <c r="G35" s="106">
        <v>1.2E-2</v>
      </c>
      <c r="H35" s="106">
        <v>1.2E-2</v>
      </c>
      <c r="I35" s="106">
        <v>1.2E-2</v>
      </c>
      <c r="J35" s="106">
        <v>1.0999999999999999E-2</v>
      </c>
      <c r="K35" s="106">
        <v>1.0999999999999999E-2</v>
      </c>
      <c r="L35" s="106">
        <v>1.0999999999999999E-2</v>
      </c>
      <c r="M35" s="106">
        <v>1.0999999999999999E-2</v>
      </c>
      <c r="P35" s="83">
        <v>25</v>
      </c>
      <c r="Q35" s="106">
        <v>1.0999999999999999E-2</v>
      </c>
      <c r="R35" s="106">
        <v>1.0999999999999999E-2</v>
      </c>
      <c r="S35" s="106">
        <v>1.0999999999999999E-2</v>
      </c>
      <c r="T35" s="106">
        <v>1.0999999999999999E-2</v>
      </c>
      <c r="U35" s="106">
        <v>1.0999999999999999E-2</v>
      </c>
      <c r="V35" s="106">
        <v>1.0999999999999999E-2</v>
      </c>
      <c r="W35" s="106">
        <v>1.0999999999999999E-2</v>
      </c>
      <c r="X35" s="106">
        <v>1.0999999999999999E-2</v>
      </c>
      <c r="Y35" s="106">
        <v>1.0999999999999999E-2</v>
      </c>
      <c r="Z35" s="106">
        <v>1.0999999999999999E-2</v>
      </c>
      <c r="AA35" s="106">
        <v>1.0999999999999999E-2</v>
      </c>
      <c r="AB35" s="106">
        <v>1.0999999999999999E-2</v>
      </c>
      <c r="AE35" s="83">
        <v>25</v>
      </c>
      <c r="AF35" s="106">
        <v>1.0999999999999999E-2</v>
      </c>
      <c r="AG35" s="106">
        <v>1.0999999999999999E-2</v>
      </c>
      <c r="AH35" s="106">
        <v>1.0999999999999999E-2</v>
      </c>
      <c r="AI35" s="106">
        <v>1.0999999999999999E-2</v>
      </c>
      <c r="AJ35" s="106">
        <v>1.0999999999999999E-2</v>
      </c>
      <c r="AK35" s="106">
        <v>1.0999999999999999E-2</v>
      </c>
      <c r="AL35" s="106">
        <v>1.0999999999999999E-2</v>
      </c>
      <c r="AM35" s="106">
        <v>1.0999999999999999E-2</v>
      </c>
      <c r="AN35" s="106">
        <v>1.0999999999999999E-2</v>
      </c>
      <c r="AO35" s="106">
        <v>1.0999999999999999E-2</v>
      </c>
      <c r="AP35" s="106">
        <v>1.0999999999999999E-2</v>
      </c>
      <c r="AQ35" s="106">
        <v>1.0999999999999999E-2</v>
      </c>
      <c r="AT35" s="83">
        <v>25</v>
      </c>
      <c r="AU35" s="106">
        <v>1.0999999999999999E-2</v>
      </c>
    </row>
    <row r="36" spans="1:47" x14ac:dyDescent="0.25">
      <c r="A36" s="83">
        <v>26</v>
      </c>
      <c r="B36" s="106">
        <v>1.2E-2</v>
      </c>
      <c r="C36" s="106">
        <v>1.2E-2</v>
      </c>
      <c r="D36" s="106">
        <v>1.2E-2</v>
      </c>
      <c r="E36" s="106">
        <v>1.2E-2</v>
      </c>
      <c r="F36" s="106">
        <v>1.2E-2</v>
      </c>
      <c r="G36" s="106">
        <v>1.2E-2</v>
      </c>
      <c r="H36" s="106">
        <v>1.2E-2</v>
      </c>
      <c r="I36" s="106">
        <v>1.2E-2</v>
      </c>
      <c r="J36" s="106">
        <v>1.2E-2</v>
      </c>
      <c r="K36" s="106">
        <v>1.2E-2</v>
      </c>
      <c r="L36" s="106">
        <v>1.2E-2</v>
      </c>
      <c r="M36" s="106">
        <v>1.2E-2</v>
      </c>
      <c r="P36" s="83">
        <v>26</v>
      </c>
      <c r="Q36" s="106">
        <v>1.2E-2</v>
      </c>
      <c r="R36" s="106">
        <v>1.2E-2</v>
      </c>
      <c r="S36" s="106">
        <v>1.2E-2</v>
      </c>
      <c r="T36" s="106">
        <v>1.2E-2</v>
      </c>
      <c r="U36" s="106">
        <v>1.2E-2</v>
      </c>
      <c r="V36" s="106">
        <v>1.2E-2</v>
      </c>
      <c r="W36" s="106">
        <v>1.0999999999999999E-2</v>
      </c>
      <c r="X36" s="106">
        <v>1.0999999999999999E-2</v>
      </c>
      <c r="Y36" s="106">
        <v>1.0999999999999999E-2</v>
      </c>
      <c r="Z36" s="106">
        <v>1.0999999999999999E-2</v>
      </c>
      <c r="AA36" s="106">
        <v>1.0999999999999999E-2</v>
      </c>
      <c r="AB36" s="106">
        <v>1.0999999999999999E-2</v>
      </c>
      <c r="AE36" s="83">
        <v>26</v>
      </c>
      <c r="AF36" s="106">
        <v>1.0999999999999999E-2</v>
      </c>
      <c r="AG36" s="106">
        <v>1.0999999999999999E-2</v>
      </c>
      <c r="AH36" s="106">
        <v>1.0999999999999999E-2</v>
      </c>
      <c r="AI36" s="106">
        <v>1.0999999999999999E-2</v>
      </c>
      <c r="AJ36" s="106">
        <v>1.0999999999999999E-2</v>
      </c>
      <c r="AK36" s="106">
        <v>1.0999999999999999E-2</v>
      </c>
      <c r="AL36" s="106">
        <v>1.0999999999999999E-2</v>
      </c>
      <c r="AM36" s="106">
        <v>1.0999999999999999E-2</v>
      </c>
      <c r="AN36" s="106">
        <v>1.0999999999999999E-2</v>
      </c>
      <c r="AO36" s="106">
        <v>1.0999999999999999E-2</v>
      </c>
      <c r="AP36" s="106">
        <v>1.0999999999999999E-2</v>
      </c>
      <c r="AQ36" s="106">
        <v>1.0999999999999999E-2</v>
      </c>
      <c r="AT36" s="83">
        <v>26</v>
      </c>
      <c r="AU36" s="106">
        <v>1.0999999999999999E-2</v>
      </c>
    </row>
    <row r="37" spans="1:47" x14ac:dyDescent="0.25">
      <c r="A37" s="83">
        <v>27</v>
      </c>
      <c r="B37" s="106">
        <v>1.2E-2</v>
      </c>
      <c r="C37" s="106">
        <v>1.2E-2</v>
      </c>
      <c r="D37" s="106">
        <v>1.2E-2</v>
      </c>
      <c r="E37" s="106">
        <v>1.2E-2</v>
      </c>
      <c r="F37" s="106">
        <v>1.2E-2</v>
      </c>
      <c r="G37" s="106">
        <v>1.2E-2</v>
      </c>
      <c r="H37" s="106">
        <v>1.2E-2</v>
      </c>
      <c r="I37" s="106">
        <v>1.2E-2</v>
      </c>
      <c r="J37" s="106">
        <v>1.2E-2</v>
      </c>
      <c r="K37" s="106">
        <v>1.2E-2</v>
      </c>
      <c r="L37" s="106">
        <v>1.2E-2</v>
      </c>
      <c r="M37" s="106">
        <v>1.2E-2</v>
      </c>
      <c r="P37" s="83">
        <v>27</v>
      </c>
      <c r="Q37" s="106">
        <v>1.2E-2</v>
      </c>
      <c r="R37" s="106">
        <v>1.2E-2</v>
      </c>
      <c r="S37" s="106">
        <v>1.2E-2</v>
      </c>
      <c r="T37" s="106">
        <v>1.2E-2</v>
      </c>
      <c r="U37" s="106">
        <v>1.2E-2</v>
      </c>
      <c r="V37" s="106">
        <v>1.2E-2</v>
      </c>
      <c r="W37" s="106">
        <v>1.2E-2</v>
      </c>
      <c r="X37" s="106">
        <v>1.2E-2</v>
      </c>
      <c r="Y37" s="106">
        <v>1.2E-2</v>
      </c>
      <c r="Z37" s="106">
        <v>1.2E-2</v>
      </c>
      <c r="AA37" s="106">
        <v>1.2E-2</v>
      </c>
      <c r="AB37" s="106">
        <v>1.2E-2</v>
      </c>
      <c r="AE37" s="83">
        <v>27</v>
      </c>
      <c r="AF37" s="106">
        <v>1.2E-2</v>
      </c>
      <c r="AG37" s="106">
        <v>1.2E-2</v>
      </c>
      <c r="AH37" s="106">
        <v>1.2E-2</v>
      </c>
      <c r="AI37" s="106">
        <v>1.0999999999999999E-2</v>
      </c>
      <c r="AJ37" s="106">
        <v>1.0999999999999999E-2</v>
      </c>
      <c r="AK37" s="106">
        <v>1.0999999999999999E-2</v>
      </c>
      <c r="AL37" s="106">
        <v>1.0999999999999999E-2</v>
      </c>
      <c r="AM37" s="106">
        <v>1.0999999999999999E-2</v>
      </c>
      <c r="AN37" s="106">
        <v>1.0999999999999999E-2</v>
      </c>
      <c r="AO37" s="106">
        <v>1.0999999999999999E-2</v>
      </c>
      <c r="AP37" s="106">
        <v>1.0999999999999999E-2</v>
      </c>
      <c r="AQ37" s="106">
        <v>1.0999999999999999E-2</v>
      </c>
      <c r="AT37" s="83">
        <v>27</v>
      </c>
      <c r="AU37" s="106">
        <v>1.0999999999999999E-2</v>
      </c>
    </row>
    <row r="38" spans="1:47" x14ac:dyDescent="0.25">
      <c r="A38" s="83">
        <v>28</v>
      </c>
      <c r="B38" s="106">
        <v>1.2E-2</v>
      </c>
      <c r="C38" s="106">
        <v>1.2E-2</v>
      </c>
      <c r="D38" s="106">
        <v>1.2E-2</v>
      </c>
      <c r="E38" s="106">
        <v>1.2E-2</v>
      </c>
      <c r="F38" s="106">
        <v>1.2E-2</v>
      </c>
      <c r="G38" s="106">
        <v>1.2E-2</v>
      </c>
      <c r="H38" s="106">
        <v>1.2E-2</v>
      </c>
      <c r="I38" s="106">
        <v>1.2E-2</v>
      </c>
      <c r="J38" s="106">
        <v>1.2E-2</v>
      </c>
      <c r="K38" s="106">
        <v>1.2E-2</v>
      </c>
      <c r="L38" s="106">
        <v>1.2E-2</v>
      </c>
      <c r="M38" s="106">
        <v>1.2E-2</v>
      </c>
      <c r="P38" s="83">
        <v>28</v>
      </c>
      <c r="Q38" s="106">
        <v>1.2E-2</v>
      </c>
      <c r="R38" s="106">
        <v>1.2E-2</v>
      </c>
      <c r="S38" s="106">
        <v>1.2E-2</v>
      </c>
      <c r="T38" s="106">
        <v>1.2E-2</v>
      </c>
      <c r="U38" s="106">
        <v>1.2E-2</v>
      </c>
      <c r="V38" s="106">
        <v>1.2E-2</v>
      </c>
      <c r="W38" s="106">
        <v>1.2E-2</v>
      </c>
      <c r="X38" s="106">
        <v>1.2E-2</v>
      </c>
      <c r="Y38" s="106">
        <v>1.2E-2</v>
      </c>
      <c r="Z38" s="106">
        <v>1.2E-2</v>
      </c>
      <c r="AA38" s="106">
        <v>1.2E-2</v>
      </c>
      <c r="AB38" s="106">
        <v>1.2E-2</v>
      </c>
      <c r="AE38" s="83">
        <v>28</v>
      </c>
      <c r="AF38" s="106">
        <v>1.2E-2</v>
      </c>
      <c r="AG38" s="106">
        <v>1.2E-2</v>
      </c>
      <c r="AH38" s="106">
        <v>1.2E-2</v>
      </c>
      <c r="AI38" s="106">
        <v>1.2E-2</v>
      </c>
      <c r="AJ38" s="106">
        <v>1.2E-2</v>
      </c>
      <c r="AK38" s="106">
        <v>1.2E-2</v>
      </c>
      <c r="AL38" s="106">
        <v>1.2E-2</v>
      </c>
      <c r="AM38" s="106">
        <v>1.2E-2</v>
      </c>
      <c r="AN38" s="106">
        <v>1.2E-2</v>
      </c>
      <c r="AO38" s="106">
        <v>1.2E-2</v>
      </c>
      <c r="AP38" s="106">
        <v>1.2E-2</v>
      </c>
      <c r="AQ38" s="106">
        <v>1.2E-2</v>
      </c>
      <c r="AT38" s="83">
        <v>28</v>
      </c>
      <c r="AU38" s="106">
        <v>1.0999999999999999E-2</v>
      </c>
    </row>
    <row r="39" spans="1:47" x14ac:dyDescent="0.25">
      <c r="A39" s="83">
        <v>29</v>
      </c>
      <c r="B39" s="106">
        <v>1.2E-2</v>
      </c>
      <c r="C39" s="106">
        <v>1.2E-2</v>
      </c>
      <c r="D39" s="106">
        <v>1.2E-2</v>
      </c>
      <c r="E39" s="106">
        <v>1.2E-2</v>
      </c>
      <c r="F39" s="106">
        <v>1.2E-2</v>
      </c>
      <c r="G39" s="106">
        <v>1.2E-2</v>
      </c>
      <c r="H39" s="106">
        <v>1.2E-2</v>
      </c>
      <c r="I39" s="106">
        <v>1.2E-2</v>
      </c>
      <c r="J39" s="106">
        <v>1.2E-2</v>
      </c>
      <c r="K39" s="106">
        <v>1.2E-2</v>
      </c>
      <c r="L39" s="106">
        <v>1.2E-2</v>
      </c>
      <c r="M39" s="106">
        <v>1.2E-2</v>
      </c>
      <c r="P39" s="83">
        <v>29</v>
      </c>
      <c r="Q39" s="106">
        <v>1.2E-2</v>
      </c>
      <c r="R39" s="106">
        <v>1.2E-2</v>
      </c>
      <c r="S39" s="106">
        <v>1.2E-2</v>
      </c>
      <c r="T39" s="106">
        <v>1.2E-2</v>
      </c>
      <c r="U39" s="106">
        <v>1.2E-2</v>
      </c>
      <c r="V39" s="106">
        <v>1.2E-2</v>
      </c>
      <c r="W39" s="106">
        <v>1.2E-2</v>
      </c>
      <c r="X39" s="106">
        <v>1.2E-2</v>
      </c>
      <c r="Y39" s="106">
        <v>1.2E-2</v>
      </c>
      <c r="Z39" s="106">
        <v>1.2E-2</v>
      </c>
      <c r="AA39" s="106">
        <v>1.2E-2</v>
      </c>
      <c r="AB39" s="106">
        <v>1.2E-2</v>
      </c>
      <c r="AE39" s="83">
        <v>29</v>
      </c>
      <c r="AF39" s="106">
        <v>1.2E-2</v>
      </c>
      <c r="AG39" s="106">
        <v>1.2E-2</v>
      </c>
      <c r="AH39" s="106">
        <v>1.2E-2</v>
      </c>
      <c r="AI39" s="106">
        <v>1.2E-2</v>
      </c>
      <c r="AJ39" s="106">
        <v>1.2E-2</v>
      </c>
      <c r="AK39" s="106">
        <v>1.2E-2</v>
      </c>
      <c r="AL39" s="106">
        <v>1.2E-2</v>
      </c>
      <c r="AM39" s="106">
        <v>1.2E-2</v>
      </c>
      <c r="AN39" s="106">
        <v>1.2E-2</v>
      </c>
      <c r="AO39" s="106">
        <v>1.2E-2</v>
      </c>
      <c r="AP39" s="106">
        <v>1.2E-2</v>
      </c>
      <c r="AQ39" s="106">
        <v>1.2E-2</v>
      </c>
      <c r="AT39" s="83">
        <v>29</v>
      </c>
      <c r="AU39" s="106">
        <v>1.2E-2</v>
      </c>
    </row>
    <row r="40" spans="1:47" x14ac:dyDescent="0.25">
      <c r="A40" s="83">
        <v>30</v>
      </c>
      <c r="B40" s="106">
        <v>1.2999999999999999E-2</v>
      </c>
      <c r="C40" s="106">
        <v>1.2999999999999999E-2</v>
      </c>
      <c r="D40" s="106">
        <v>1.2999999999999999E-2</v>
      </c>
      <c r="E40" s="106">
        <v>1.2999999999999999E-2</v>
      </c>
      <c r="F40" s="106">
        <v>1.2999999999999999E-2</v>
      </c>
      <c r="G40" s="106">
        <v>1.2999999999999999E-2</v>
      </c>
      <c r="H40" s="106">
        <v>1.2999999999999999E-2</v>
      </c>
      <c r="I40" s="106">
        <v>1.2999999999999999E-2</v>
      </c>
      <c r="J40" s="106">
        <v>1.2E-2</v>
      </c>
      <c r="K40" s="106">
        <v>1.2E-2</v>
      </c>
      <c r="L40" s="106">
        <v>1.2E-2</v>
      </c>
      <c r="M40" s="106">
        <v>1.2E-2</v>
      </c>
      <c r="P40" s="83">
        <v>30</v>
      </c>
      <c r="Q40" s="106">
        <v>1.2E-2</v>
      </c>
      <c r="R40" s="106">
        <v>1.2E-2</v>
      </c>
      <c r="S40" s="106">
        <v>1.2E-2</v>
      </c>
      <c r="T40" s="106">
        <v>1.2E-2</v>
      </c>
      <c r="U40" s="106">
        <v>1.2E-2</v>
      </c>
      <c r="V40" s="106">
        <v>1.2E-2</v>
      </c>
      <c r="W40" s="106">
        <v>1.2E-2</v>
      </c>
      <c r="X40" s="106">
        <v>1.2E-2</v>
      </c>
      <c r="Y40" s="106">
        <v>1.2E-2</v>
      </c>
      <c r="Z40" s="106">
        <v>1.2E-2</v>
      </c>
      <c r="AA40" s="106">
        <v>1.2E-2</v>
      </c>
      <c r="AB40" s="106">
        <v>1.2E-2</v>
      </c>
      <c r="AE40" s="83">
        <v>30</v>
      </c>
      <c r="AF40" s="106">
        <v>1.2E-2</v>
      </c>
      <c r="AG40" s="106">
        <v>1.2E-2</v>
      </c>
      <c r="AH40" s="106">
        <v>1.2E-2</v>
      </c>
      <c r="AI40" s="106">
        <v>1.2E-2</v>
      </c>
      <c r="AJ40" s="106">
        <v>1.2E-2</v>
      </c>
      <c r="AK40" s="106">
        <v>1.2E-2</v>
      </c>
      <c r="AL40" s="106">
        <v>1.2E-2</v>
      </c>
      <c r="AM40" s="106">
        <v>1.2E-2</v>
      </c>
      <c r="AN40" s="106">
        <v>1.2E-2</v>
      </c>
      <c r="AO40" s="106">
        <v>1.2E-2</v>
      </c>
      <c r="AP40" s="106">
        <v>1.2E-2</v>
      </c>
      <c r="AQ40" s="106">
        <v>1.2E-2</v>
      </c>
      <c r="AT40" s="83">
        <v>30</v>
      </c>
      <c r="AU40" s="106">
        <v>1.2E-2</v>
      </c>
    </row>
    <row r="41" spans="1:47" x14ac:dyDescent="0.25">
      <c r="A41" s="83">
        <v>31</v>
      </c>
      <c r="B41" s="106">
        <v>1.2999999999999999E-2</v>
      </c>
      <c r="C41" s="106">
        <v>1.2999999999999999E-2</v>
      </c>
      <c r="D41" s="106">
        <v>1.2999999999999999E-2</v>
      </c>
      <c r="E41" s="106">
        <v>1.2999999999999999E-2</v>
      </c>
      <c r="F41" s="106">
        <v>1.2999999999999999E-2</v>
      </c>
      <c r="G41" s="106">
        <v>1.2999999999999999E-2</v>
      </c>
      <c r="H41" s="106">
        <v>1.2999999999999999E-2</v>
      </c>
      <c r="I41" s="106">
        <v>1.2999999999999999E-2</v>
      </c>
      <c r="J41" s="106">
        <v>1.2999999999999999E-2</v>
      </c>
      <c r="K41" s="106">
        <v>1.2999999999999999E-2</v>
      </c>
      <c r="L41" s="106">
        <v>1.2999999999999999E-2</v>
      </c>
      <c r="M41" s="106">
        <v>1.2999999999999999E-2</v>
      </c>
      <c r="P41" s="83">
        <v>31</v>
      </c>
      <c r="Q41" s="106">
        <v>1.2999999999999999E-2</v>
      </c>
      <c r="R41" s="106">
        <v>1.2999999999999999E-2</v>
      </c>
      <c r="S41" s="106">
        <v>1.2999999999999999E-2</v>
      </c>
      <c r="T41" s="106">
        <v>1.2999999999999999E-2</v>
      </c>
      <c r="U41" s="106">
        <v>1.2999999999999999E-2</v>
      </c>
      <c r="V41" s="106">
        <v>1.2E-2</v>
      </c>
      <c r="W41" s="106">
        <v>1.2E-2</v>
      </c>
      <c r="X41" s="106">
        <v>1.2E-2</v>
      </c>
      <c r="Y41" s="106">
        <v>1.2E-2</v>
      </c>
      <c r="Z41" s="106">
        <v>1.2E-2</v>
      </c>
      <c r="AA41" s="106">
        <v>1.2E-2</v>
      </c>
      <c r="AB41" s="106">
        <v>1.2E-2</v>
      </c>
      <c r="AE41" s="83">
        <v>31</v>
      </c>
      <c r="AF41" s="106">
        <v>1.2E-2</v>
      </c>
      <c r="AG41" s="106">
        <v>1.2E-2</v>
      </c>
      <c r="AH41" s="106">
        <v>1.2E-2</v>
      </c>
      <c r="AI41" s="106">
        <v>1.2E-2</v>
      </c>
      <c r="AJ41" s="106">
        <v>1.2E-2</v>
      </c>
      <c r="AK41" s="106">
        <v>1.2E-2</v>
      </c>
      <c r="AL41" s="106">
        <v>1.2E-2</v>
      </c>
      <c r="AM41" s="106">
        <v>1.2E-2</v>
      </c>
      <c r="AN41" s="106">
        <v>1.2E-2</v>
      </c>
      <c r="AO41" s="106">
        <v>1.2E-2</v>
      </c>
      <c r="AP41" s="106">
        <v>1.2E-2</v>
      </c>
      <c r="AQ41" s="106">
        <v>1.2E-2</v>
      </c>
      <c r="AT41" s="83">
        <v>31</v>
      </c>
      <c r="AU41" s="106">
        <v>1.2E-2</v>
      </c>
    </row>
    <row r="42" spans="1:47" x14ac:dyDescent="0.25">
      <c r="A42" s="83">
        <v>32</v>
      </c>
      <c r="B42" s="106">
        <v>1.2999999999999999E-2</v>
      </c>
      <c r="C42" s="106">
        <v>1.2999999999999999E-2</v>
      </c>
      <c r="D42" s="106">
        <v>1.2999999999999999E-2</v>
      </c>
      <c r="E42" s="106">
        <v>1.2999999999999999E-2</v>
      </c>
      <c r="F42" s="106">
        <v>1.2999999999999999E-2</v>
      </c>
      <c r="G42" s="106">
        <v>1.2999999999999999E-2</v>
      </c>
      <c r="H42" s="106">
        <v>1.2999999999999999E-2</v>
      </c>
      <c r="I42" s="106">
        <v>1.2999999999999999E-2</v>
      </c>
      <c r="J42" s="106">
        <v>1.2999999999999999E-2</v>
      </c>
      <c r="K42" s="106">
        <v>1.2999999999999999E-2</v>
      </c>
      <c r="L42" s="106">
        <v>1.2999999999999999E-2</v>
      </c>
      <c r="M42" s="106">
        <v>1.2999999999999999E-2</v>
      </c>
      <c r="P42" s="83">
        <v>32</v>
      </c>
      <c r="Q42" s="106">
        <v>1.2999999999999999E-2</v>
      </c>
      <c r="R42" s="106">
        <v>1.2999999999999999E-2</v>
      </c>
      <c r="S42" s="106">
        <v>1.2999999999999999E-2</v>
      </c>
      <c r="T42" s="106">
        <v>1.2999999999999999E-2</v>
      </c>
      <c r="U42" s="106">
        <v>1.2999999999999999E-2</v>
      </c>
      <c r="V42" s="106">
        <v>1.2999999999999999E-2</v>
      </c>
      <c r="W42" s="106">
        <v>1.2999999999999999E-2</v>
      </c>
      <c r="X42" s="106">
        <v>1.2999999999999999E-2</v>
      </c>
      <c r="Y42" s="106">
        <v>1.2999999999999999E-2</v>
      </c>
      <c r="Z42" s="106">
        <v>1.2999999999999999E-2</v>
      </c>
      <c r="AA42" s="106">
        <v>1.2999999999999999E-2</v>
      </c>
      <c r="AB42" s="106">
        <v>1.2999999999999999E-2</v>
      </c>
      <c r="AE42" s="83">
        <v>32</v>
      </c>
      <c r="AF42" s="106">
        <v>1.2999999999999999E-2</v>
      </c>
      <c r="AG42" s="106">
        <v>1.2999999999999999E-2</v>
      </c>
      <c r="AH42" s="106">
        <v>1.2E-2</v>
      </c>
      <c r="AI42" s="106">
        <v>1.2E-2</v>
      </c>
      <c r="AJ42" s="106">
        <v>1.2E-2</v>
      </c>
      <c r="AK42" s="106">
        <v>1.2E-2</v>
      </c>
      <c r="AL42" s="106">
        <v>1.2E-2</v>
      </c>
      <c r="AM42" s="106">
        <v>1.2E-2</v>
      </c>
      <c r="AN42" s="106">
        <v>1.2E-2</v>
      </c>
      <c r="AO42" s="106">
        <v>1.2E-2</v>
      </c>
      <c r="AP42" s="106">
        <v>1.2E-2</v>
      </c>
      <c r="AQ42" s="106">
        <v>1.2E-2</v>
      </c>
      <c r="AT42" s="83">
        <v>32</v>
      </c>
      <c r="AU42" s="106">
        <v>1.2E-2</v>
      </c>
    </row>
    <row r="43" spans="1:47" x14ac:dyDescent="0.25">
      <c r="A43" s="83">
        <v>33</v>
      </c>
      <c r="B43" s="106">
        <v>1.2999999999999999E-2</v>
      </c>
      <c r="C43" s="106">
        <v>1.2999999999999999E-2</v>
      </c>
      <c r="D43" s="106">
        <v>1.2999999999999999E-2</v>
      </c>
      <c r="E43" s="106">
        <v>1.2999999999999999E-2</v>
      </c>
      <c r="F43" s="106">
        <v>1.2999999999999999E-2</v>
      </c>
      <c r="G43" s="106">
        <v>1.2999999999999999E-2</v>
      </c>
      <c r="H43" s="106">
        <v>1.2999999999999999E-2</v>
      </c>
      <c r="I43" s="106">
        <v>1.2999999999999999E-2</v>
      </c>
      <c r="J43" s="106">
        <v>1.2999999999999999E-2</v>
      </c>
      <c r="K43" s="106">
        <v>1.2999999999999999E-2</v>
      </c>
      <c r="L43" s="106">
        <v>1.2999999999999999E-2</v>
      </c>
      <c r="M43" s="106">
        <v>1.2999999999999999E-2</v>
      </c>
      <c r="P43" s="83">
        <v>33</v>
      </c>
      <c r="Q43" s="106">
        <v>1.2999999999999999E-2</v>
      </c>
      <c r="R43" s="106">
        <v>1.2999999999999999E-2</v>
      </c>
      <c r="S43" s="106">
        <v>1.2999999999999999E-2</v>
      </c>
      <c r="T43" s="106">
        <v>1.2999999999999999E-2</v>
      </c>
      <c r="U43" s="106">
        <v>1.2999999999999999E-2</v>
      </c>
      <c r="V43" s="106">
        <v>1.2999999999999999E-2</v>
      </c>
      <c r="W43" s="106">
        <v>1.2999999999999999E-2</v>
      </c>
      <c r="X43" s="106">
        <v>1.2999999999999999E-2</v>
      </c>
      <c r="Y43" s="106">
        <v>1.2999999999999999E-2</v>
      </c>
      <c r="Z43" s="106">
        <v>1.2999999999999999E-2</v>
      </c>
      <c r="AA43" s="106">
        <v>1.2999999999999999E-2</v>
      </c>
      <c r="AB43" s="106">
        <v>1.2999999999999999E-2</v>
      </c>
      <c r="AE43" s="83">
        <v>33</v>
      </c>
      <c r="AF43" s="106">
        <v>1.2999999999999999E-2</v>
      </c>
      <c r="AG43" s="106">
        <v>1.2999999999999999E-2</v>
      </c>
      <c r="AH43" s="106">
        <v>1.2999999999999999E-2</v>
      </c>
      <c r="AI43" s="106">
        <v>1.2999999999999999E-2</v>
      </c>
      <c r="AJ43" s="106">
        <v>1.2999999999999999E-2</v>
      </c>
      <c r="AK43" s="106">
        <v>1.2999999999999999E-2</v>
      </c>
      <c r="AL43" s="106">
        <v>1.2999999999999999E-2</v>
      </c>
      <c r="AM43" s="106">
        <v>1.2999999999999999E-2</v>
      </c>
      <c r="AN43" s="106">
        <v>1.2999999999999999E-2</v>
      </c>
      <c r="AO43" s="106">
        <v>1.2999999999999999E-2</v>
      </c>
      <c r="AP43" s="106">
        <v>1.2999999999999999E-2</v>
      </c>
      <c r="AQ43" s="106">
        <v>1.2E-2</v>
      </c>
      <c r="AT43" s="83">
        <v>33</v>
      </c>
      <c r="AU43" s="106">
        <v>1.2E-2</v>
      </c>
    </row>
    <row r="44" spans="1:47" x14ac:dyDescent="0.25">
      <c r="A44" s="83">
        <v>34</v>
      </c>
      <c r="B44" s="106">
        <v>1.4E-2</v>
      </c>
      <c r="C44" s="106">
        <v>1.4E-2</v>
      </c>
      <c r="D44" s="106">
        <v>1.2999999999999999E-2</v>
      </c>
      <c r="E44" s="106">
        <v>1.2999999999999999E-2</v>
      </c>
      <c r="F44" s="106">
        <v>1.2999999999999999E-2</v>
      </c>
      <c r="G44" s="106">
        <v>1.2999999999999999E-2</v>
      </c>
      <c r="H44" s="106">
        <v>1.2999999999999999E-2</v>
      </c>
      <c r="I44" s="106">
        <v>1.2999999999999999E-2</v>
      </c>
      <c r="J44" s="106">
        <v>1.2999999999999999E-2</v>
      </c>
      <c r="K44" s="106">
        <v>1.2999999999999999E-2</v>
      </c>
      <c r="L44" s="106">
        <v>1.2999999999999999E-2</v>
      </c>
      <c r="M44" s="106">
        <v>1.2999999999999999E-2</v>
      </c>
      <c r="P44" s="83">
        <v>34</v>
      </c>
      <c r="Q44" s="106">
        <v>1.2999999999999999E-2</v>
      </c>
      <c r="R44" s="106">
        <v>1.2999999999999999E-2</v>
      </c>
      <c r="S44" s="106">
        <v>1.2999999999999999E-2</v>
      </c>
      <c r="T44" s="106">
        <v>1.2999999999999999E-2</v>
      </c>
      <c r="U44" s="106">
        <v>1.2999999999999999E-2</v>
      </c>
      <c r="V44" s="106">
        <v>1.2999999999999999E-2</v>
      </c>
      <c r="W44" s="106">
        <v>1.2999999999999999E-2</v>
      </c>
      <c r="X44" s="106">
        <v>1.2999999999999999E-2</v>
      </c>
      <c r="Y44" s="106">
        <v>1.2999999999999999E-2</v>
      </c>
      <c r="Z44" s="106">
        <v>1.2999999999999999E-2</v>
      </c>
      <c r="AA44" s="106">
        <v>1.2999999999999999E-2</v>
      </c>
      <c r="AB44" s="106">
        <v>1.2999999999999999E-2</v>
      </c>
      <c r="AE44" s="83">
        <v>34</v>
      </c>
      <c r="AF44" s="106">
        <v>1.2999999999999999E-2</v>
      </c>
      <c r="AG44" s="106">
        <v>1.2999999999999999E-2</v>
      </c>
      <c r="AH44" s="106">
        <v>1.2999999999999999E-2</v>
      </c>
      <c r="AI44" s="106">
        <v>1.2999999999999999E-2</v>
      </c>
      <c r="AJ44" s="106">
        <v>1.2999999999999999E-2</v>
      </c>
      <c r="AK44" s="106">
        <v>1.2999999999999999E-2</v>
      </c>
      <c r="AL44" s="106">
        <v>1.2999999999999999E-2</v>
      </c>
      <c r="AM44" s="106">
        <v>1.2999999999999999E-2</v>
      </c>
      <c r="AN44" s="106">
        <v>1.2999999999999999E-2</v>
      </c>
      <c r="AO44" s="106">
        <v>1.2999999999999999E-2</v>
      </c>
      <c r="AP44" s="106">
        <v>1.2999999999999999E-2</v>
      </c>
      <c r="AQ44" s="106">
        <v>1.2999999999999999E-2</v>
      </c>
      <c r="AT44" s="83">
        <v>34</v>
      </c>
      <c r="AU44" s="106">
        <v>1.2999999999999999E-2</v>
      </c>
    </row>
    <row r="45" spans="1:47" x14ac:dyDescent="0.25">
      <c r="A45" s="83">
        <v>35</v>
      </c>
      <c r="B45" s="106">
        <v>1.4E-2</v>
      </c>
      <c r="C45" s="106">
        <v>1.4E-2</v>
      </c>
      <c r="D45" s="106">
        <v>1.4E-2</v>
      </c>
      <c r="E45" s="106">
        <v>1.4E-2</v>
      </c>
      <c r="F45" s="106">
        <v>1.4E-2</v>
      </c>
      <c r="G45" s="106">
        <v>1.4E-2</v>
      </c>
      <c r="H45" s="106">
        <v>1.4E-2</v>
      </c>
      <c r="I45" s="106">
        <v>1.4E-2</v>
      </c>
      <c r="J45" s="106">
        <v>1.4E-2</v>
      </c>
      <c r="K45" s="106">
        <v>1.4E-2</v>
      </c>
      <c r="L45" s="106">
        <v>1.4E-2</v>
      </c>
      <c r="M45" s="106">
        <v>1.4E-2</v>
      </c>
      <c r="P45" s="83">
        <v>35</v>
      </c>
      <c r="Q45" s="106">
        <v>1.2999999999999999E-2</v>
      </c>
      <c r="R45" s="106">
        <v>1.2999999999999999E-2</v>
      </c>
      <c r="S45" s="106">
        <v>1.2999999999999999E-2</v>
      </c>
      <c r="T45" s="106">
        <v>1.2999999999999999E-2</v>
      </c>
      <c r="U45" s="106">
        <v>1.2999999999999999E-2</v>
      </c>
      <c r="V45" s="106">
        <v>1.2999999999999999E-2</v>
      </c>
      <c r="W45" s="106">
        <v>1.2999999999999999E-2</v>
      </c>
      <c r="X45" s="106">
        <v>1.2999999999999999E-2</v>
      </c>
      <c r="Y45" s="106">
        <v>1.2999999999999999E-2</v>
      </c>
      <c r="Z45" s="106">
        <v>1.2999999999999999E-2</v>
      </c>
      <c r="AA45" s="106">
        <v>1.2999999999999999E-2</v>
      </c>
      <c r="AB45" s="106">
        <v>1.2999999999999999E-2</v>
      </c>
      <c r="AE45" s="83">
        <v>35</v>
      </c>
      <c r="AF45" s="106">
        <v>1.2999999999999999E-2</v>
      </c>
      <c r="AG45" s="106">
        <v>1.2999999999999999E-2</v>
      </c>
      <c r="AH45" s="106">
        <v>1.2999999999999999E-2</v>
      </c>
      <c r="AI45" s="106">
        <v>1.2999999999999999E-2</v>
      </c>
      <c r="AJ45" s="106">
        <v>1.2999999999999999E-2</v>
      </c>
      <c r="AK45" s="106">
        <v>1.2999999999999999E-2</v>
      </c>
      <c r="AL45" s="106">
        <v>1.2999999999999999E-2</v>
      </c>
      <c r="AM45" s="106">
        <v>1.2999999999999999E-2</v>
      </c>
      <c r="AN45" s="106">
        <v>1.2999999999999999E-2</v>
      </c>
      <c r="AO45" s="106">
        <v>1.2999999999999999E-2</v>
      </c>
      <c r="AP45" s="106">
        <v>1.2999999999999999E-2</v>
      </c>
      <c r="AQ45" s="106">
        <v>1.2999999999999999E-2</v>
      </c>
      <c r="AT45" s="83">
        <v>35</v>
      </c>
      <c r="AU45" s="106">
        <v>1.2999999999999999E-2</v>
      </c>
    </row>
    <row r="46" spans="1:47" x14ac:dyDescent="0.25">
      <c r="A46" s="83">
        <v>36</v>
      </c>
      <c r="B46" s="106">
        <v>1.4E-2</v>
      </c>
      <c r="C46" s="106">
        <v>1.4E-2</v>
      </c>
      <c r="D46" s="106">
        <v>1.4E-2</v>
      </c>
      <c r="E46" s="106">
        <v>1.4E-2</v>
      </c>
      <c r="F46" s="106">
        <v>1.4E-2</v>
      </c>
      <c r="G46" s="106">
        <v>1.4E-2</v>
      </c>
      <c r="H46" s="106">
        <v>1.4E-2</v>
      </c>
      <c r="I46" s="106">
        <v>1.4E-2</v>
      </c>
      <c r="J46" s="106">
        <v>1.4E-2</v>
      </c>
      <c r="K46" s="106">
        <v>1.4E-2</v>
      </c>
      <c r="L46" s="106">
        <v>1.4E-2</v>
      </c>
      <c r="M46" s="106">
        <v>1.4E-2</v>
      </c>
      <c r="P46" s="83">
        <v>36</v>
      </c>
      <c r="Q46" s="106">
        <v>1.4E-2</v>
      </c>
      <c r="R46" s="106">
        <v>1.4E-2</v>
      </c>
      <c r="S46" s="106">
        <v>1.4E-2</v>
      </c>
      <c r="T46" s="106">
        <v>1.4E-2</v>
      </c>
      <c r="U46" s="106">
        <v>1.4E-2</v>
      </c>
      <c r="V46" s="106">
        <v>1.4E-2</v>
      </c>
      <c r="W46" s="106">
        <v>1.4E-2</v>
      </c>
      <c r="X46" s="106">
        <v>1.4E-2</v>
      </c>
      <c r="Y46" s="106">
        <v>1.4E-2</v>
      </c>
      <c r="Z46" s="106">
        <v>1.2999999999999999E-2</v>
      </c>
      <c r="AA46" s="106">
        <v>1.2999999999999999E-2</v>
      </c>
      <c r="AB46" s="106">
        <v>1.2999999999999999E-2</v>
      </c>
      <c r="AE46" s="83">
        <v>36</v>
      </c>
      <c r="AF46" s="106">
        <v>1.2999999999999999E-2</v>
      </c>
      <c r="AG46" s="106">
        <v>1.2999999999999999E-2</v>
      </c>
      <c r="AH46" s="106">
        <v>1.2999999999999999E-2</v>
      </c>
      <c r="AI46" s="106">
        <v>1.2999999999999999E-2</v>
      </c>
      <c r="AJ46" s="106">
        <v>1.2999999999999999E-2</v>
      </c>
      <c r="AK46" s="106">
        <v>1.2999999999999999E-2</v>
      </c>
      <c r="AL46" s="106">
        <v>1.2999999999999999E-2</v>
      </c>
      <c r="AM46" s="106">
        <v>1.2999999999999999E-2</v>
      </c>
      <c r="AN46" s="106">
        <v>1.2999999999999999E-2</v>
      </c>
      <c r="AO46" s="106">
        <v>1.2999999999999999E-2</v>
      </c>
      <c r="AP46" s="106">
        <v>1.2999999999999999E-2</v>
      </c>
      <c r="AQ46" s="106">
        <v>1.2999999999999999E-2</v>
      </c>
      <c r="AT46" s="83">
        <v>36</v>
      </c>
      <c r="AU46" s="106">
        <v>1.2999999999999999E-2</v>
      </c>
    </row>
    <row r="47" spans="1:47" x14ac:dyDescent="0.25">
      <c r="A47" s="83">
        <v>37</v>
      </c>
      <c r="B47" s="106">
        <v>1.4E-2</v>
      </c>
      <c r="C47" s="106">
        <v>1.4E-2</v>
      </c>
      <c r="D47" s="106">
        <v>1.4E-2</v>
      </c>
      <c r="E47" s="106">
        <v>1.4E-2</v>
      </c>
      <c r="F47" s="106">
        <v>1.4E-2</v>
      </c>
      <c r="G47" s="106">
        <v>1.4E-2</v>
      </c>
      <c r="H47" s="106">
        <v>1.4E-2</v>
      </c>
      <c r="I47" s="106">
        <v>1.4E-2</v>
      </c>
      <c r="J47" s="106">
        <v>1.4E-2</v>
      </c>
      <c r="K47" s="106">
        <v>1.4E-2</v>
      </c>
      <c r="L47" s="106">
        <v>1.4E-2</v>
      </c>
      <c r="M47" s="106">
        <v>1.4E-2</v>
      </c>
      <c r="P47" s="83">
        <v>37</v>
      </c>
      <c r="Q47" s="106">
        <v>1.4E-2</v>
      </c>
      <c r="R47" s="106">
        <v>1.4E-2</v>
      </c>
      <c r="S47" s="106">
        <v>1.4E-2</v>
      </c>
      <c r="T47" s="106">
        <v>1.4E-2</v>
      </c>
      <c r="U47" s="106">
        <v>1.4E-2</v>
      </c>
      <c r="V47" s="106">
        <v>1.4E-2</v>
      </c>
      <c r="W47" s="106">
        <v>1.4E-2</v>
      </c>
      <c r="X47" s="106">
        <v>1.4E-2</v>
      </c>
      <c r="Y47" s="106">
        <v>1.4E-2</v>
      </c>
      <c r="Z47" s="106">
        <v>1.4E-2</v>
      </c>
      <c r="AA47" s="106">
        <v>1.4E-2</v>
      </c>
      <c r="AB47" s="106">
        <v>1.4E-2</v>
      </c>
      <c r="AE47" s="83">
        <v>37</v>
      </c>
      <c r="AF47" s="106">
        <v>1.4E-2</v>
      </c>
      <c r="AG47" s="106">
        <v>1.4E-2</v>
      </c>
      <c r="AH47" s="106">
        <v>1.4E-2</v>
      </c>
      <c r="AI47" s="106">
        <v>1.4E-2</v>
      </c>
      <c r="AJ47" s="106">
        <v>1.4E-2</v>
      </c>
      <c r="AK47" s="106">
        <v>1.4E-2</v>
      </c>
      <c r="AL47" s="106">
        <v>1.2999999999999999E-2</v>
      </c>
      <c r="AM47" s="106">
        <v>1.2999999999999999E-2</v>
      </c>
      <c r="AN47" s="106">
        <v>1.2999999999999999E-2</v>
      </c>
      <c r="AO47" s="106">
        <v>1.2999999999999999E-2</v>
      </c>
      <c r="AP47" s="106">
        <v>1.2999999999999999E-2</v>
      </c>
      <c r="AQ47" s="106">
        <v>1.2999999999999999E-2</v>
      </c>
      <c r="AT47" s="83">
        <v>37</v>
      </c>
      <c r="AU47" s="106">
        <v>1.2999999999999999E-2</v>
      </c>
    </row>
    <row r="48" spans="1:47" x14ac:dyDescent="0.25">
      <c r="A48" s="83">
        <v>38</v>
      </c>
      <c r="B48" s="106">
        <v>1.4E-2</v>
      </c>
      <c r="C48" s="106">
        <v>1.4E-2</v>
      </c>
      <c r="D48" s="106">
        <v>1.4E-2</v>
      </c>
      <c r="E48" s="106">
        <v>1.4E-2</v>
      </c>
      <c r="F48" s="106">
        <v>1.4E-2</v>
      </c>
      <c r="G48" s="106">
        <v>1.4E-2</v>
      </c>
      <c r="H48" s="106">
        <v>1.4E-2</v>
      </c>
      <c r="I48" s="106">
        <v>1.4E-2</v>
      </c>
      <c r="J48" s="106">
        <v>1.4E-2</v>
      </c>
      <c r="K48" s="106">
        <v>1.4E-2</v>
      </c>
      <c r="L48" s="106">
        <v>1.4E-2</v>
      </c>
      <c r="M48" s="106">
        <v>1.4E-2</v>
      </c>
      <c r="P48" s="83">
        <v>38</v>
      </c>
      <c r="Q48" s="106">
        <v>1.4E-2</v>
      </c>
      <c r="R48" s="106">
        <v>1.4E-2</v>
      </c>
      <c r="S48" s="106">
        <v>1.4E-2</v>
      </c>
      <c r="T48" s="106">
        <v>1.4E-2</v>
      </c>
      <c r="U48" s="106">
        <v>1.4E-2</v>
      </c>
      <c r="V48" s="106">
        <v>1.4E-2</v>
      </c>
      <c r="W48" s="106">
        <v>1.4E-2</v>
      </c>
      <c r="X48" s="106">
        <v>1.4E-2</v>
      </c>
      <c r="Y48" s="106">
        <v>1.4E-2</v>
      </c>
      <c r="Z48" s="106">
        <v>1.4E-2</v>
      </c>
      <c r="AA48" s="106">
        <v>1.4E-2</v>
      </c>
      <c r="AB48" s="106">
        <v>1.4E-2</v>
      </c>
      <c r="AE48" s="83">
        <v>38</v>
      </c>
      <c r="AF48" s="106">
        <v>1.4E-2</v>
      </c>
      <c r="AG48" s="106">
        <v>1.4E-2</v>
      </c>
      <c r="AH48" s="106">
        <v>1.4E-2</v>
      </c>
      <c r="AI48" s="106">
        <v>1.4E-2</v>
      </c>
      <c r="AJ48" s="106">
        <v>1.4E-2</v>
      </c>
      <c r="AK48" s="106">
        <v>1.4E-2</v>
      </c>
      <c r="AL48" s="106">
        <v>1.4E-2</v>
      </c>
      <c r="AM48" s="106">
        <v>1.4E-2</v>
      </c>
      <c r="AN48" s="106">
        <v>1.4E-2</v>
      </c>
      <c r="AO48" s="106">
        <v>1.4E-2</v>
      </c>
      <c r="AP48" s="106">
        <v>1.4E-2</v>
      </c>
      <c r="AQ48" s="106">
        <v>1.4E-2</v>
      </c>
      <c r="AT48" s="83">
        <v>38</v>
      </c>
      <c r="AU48" s="106">
        <v>1.4E-2</v>
      </c>
    </row>
    <row r="49" spans="1:47" x14ac:dyDescent="0.25">
      <c r="A49" s="83">
        <v>39</v>
      </c>
      <c r="B49" s="106">
        <v>1.4999999999999999E-2</v>
      </c>
      <c r="C49" s="106">
        <v>1.4999999999999999E-2</v>
      </c>
      <c r="D49" s="106">
        <v>1.4999999999999999E-2</v>
      </c>
      <c r="E49" s="106">
        <v>1.4999999999999999E-2</v>
      </c>
      <c r="F49" s="106">
        <v>1.4999999999999999E-2</v>
      </c>
      <c r="G49" s="106">
        <v>1.4999999999999999E-2</v>
      </c>
      <c r="H49" s="106">
        <v>1.4999999999999999E-2</v>
      </c>
      <c r="I49" s="106">
        <v>1.4999999999999999E-2</v>
      </c>
      <c r="J49" s="106">
        <v>1.4999999999999999E-2</v>
      </c>
      <c r="K49" s="106">
        <v>1.4999999999999999E-2</v>
      </c>
      <c r="L49" s="106">
        <v>1.4E-2</v>
      </c>
      <c r="M49" s="106">
        <v>1.4E-2</v>
      </c>
      <c r="P49" s="83">
        <v>39</v>
      </c>
      <c r="Q49" s="106">
        <v>1.4E-2</v>
      </c>
      <c r="R49" s="106">
        <v>1.4E-2</v>
      </c>
      <c r="S49" s="106">
        <v>1.4E-2</v>
      </c>
      <c r="T49" s="106">
        <v>1.4E-2</v>
      </c>
      <c r="U49" s="106">
        <v>1.4E-2</v>
      </c>
      <c r="V49" s="106">
        <v>1.4E-2</v>
      </c>
      <c r="W49" s="106">
        <v>1.4E-2</v>
      </c>
      <c r="X49" s="106">
        <v>1.4E-2</v>
      </c>
      <c r="Y49" s="106">
        <v>1.4E-2</v>
      </c>
      <c r="Z49" s="106">
        <v>1.4E-2</v>
      </c>
      <c r="AA49" s="106">
        <v>1.4E-2</v>
      </c>
      <c r="AB49" s="106">
        <v>1.4E-2</v>
      </c>
      <c r="AE49" s="83">
        <v>39</v>
      </c>
      <c r="AF49" s="106">
        <v>1.4E-2</v>
      </c>
      <c r="AG49" s="106">
        <v>1.4E-2</v>
      </c>
      <c r="AH49" s="106">
        <v>1.4E-2</v>
      </c>
      <c r="AI49" s="106">
        <v>1.4E-2</v>
      </c>
      <c r="AJ49" s="106">
        <v>1.4E-2</v>
      </c>
      <c r="AK49" s="106">
        <v>1.4E-2</v>
      </c>
      <c r="AL49" s="106">
        <v>1.4E-2</v>
      </c>
      <c r="AM49" s="106">
        <v>1.4E-2</v>
      </c>
      <c r="AN49" s="106">
        <v>1.4E-2</v>
      </c>
      <c r="AO49" s="106">
        <v>1.4E-2</v>
      </c>
      <c r="AP49" s="106">
        <v>1.4E-2</v>
      </c>
      <c r="AQ49" s="106">
        <v>1.4E-2</v>
      </c>
      <c r="AT49" s="83">
        <v>39</v>
      </c>
      <c r="AU49" s="106">
        <v>1.4E-2</v>
      </c>
    </row>
    <row r="50" spans="1:47" x14ac:dyDescent="0.25">
      <c r="A50" s="83">
        <v>40</v>
      </c>
      <c r="B50" s="106">
        <v>1.4999999999999999E-2</v>
      </c>
      <c r="C50" s="106">
        <v>1.4999999999999999E-2</v>
      </c>
      <c r="D50" s="106">
        <v>1.4999999999999999E-2</v>
      </c>
      <c r="E50" s="106">
        <v>1.4999999999999999E-2</v>
      </c>
      <c r="F50" s="106">
        <v>1.4999999999999999E-2</v>
      </c>
      <c r="G50" s="106">
        <v>1.4999999999999999E-2</v>
      </c>
      <c r="H50" s="106">
        <v>1.4999999999999999E-2</v>
      </c>
      <c r="I50" s="106">
        <v>1.4999999999999999E-2</v>
      </c>
      <c r="J50" s="106">
        <v>1.4999999999999999E-2</v>
      </c>
      <c r="K50" s="106">
        <v>1.4999999999999999E-2</v>
      </c>
      <c r="L50" s="106">
        <v>1.4999999999999999E-2</v>
      </c>
      <c r="M50" s="106">
        <v>1.4999999999999999E-2</v>
      </c>
      <c r="P50" s="83">
        <v>40</v>
      </c>
      <c r="Q50" s="106">
        <v>1.4999999999999999E-2</v>
      </c>
      <c r="R50" s="106">
        <v>1.4999999999999999E-2</v>
      </c>
      <c r="S50" s="106">
        <v>1.4999999999999999E-2</v>
      </c>
      <c r="T50" s="106">
        <v>1.4999999999999999E-2</v>
      </c>
      <c r="U50" s="106">
        <v>1.4999999999999999E-2</v>
      </c>
      <c r="V50" s="106">
        <v>1.4999999999999999E-2</v>
      </c>
      <c r="W50" s="106">
        <v>1.4999999999999999E-2</v>
      </c>
      <c r="X50" s="106">
        <v>1.4E-2</v>
      </c>
      <c r="Y50" s="106">
        <v>1.4E-2</v>
      </c>
      <c r="Z50" s="106">
        <v>1.4E-2</v>
      </c>
      <c r="AA50" s="106">
        <v>1.4E-2</v>
      </c>
      <c r="AB50" s="106">
        <v>1.4E-2</v>
      </c>
      <c r="AE50" s="83">
        <v>40</v>
      </c>
      <c r="AF50" s="106">
        <v>1.4E-2</v>
      </c>
      <c r="AG50" s="106">
        <v>1.4E-2</v>
      </c>
      <c r="AH50" s="106">
        <v>1.4E-2</v>
      </c>
      <c r="AI50" s="106">
        <v>1.4E-2</v>
      </c>
      <c r="AJ50" s="106">
        <v>1.4E-2</v>
      </c>
      <c r="AK50" s="106">
        <v>1.4E-2</v>
      </c>
      <c r="AL50" s="106">
        <v>1.4E-2</v>
      </c>
      <c r="AM50" s="106">
        <v>1.4E-2</v>
      </c>
      <c r="AN50" s="106">
        <v>1.4E-2</v>
      </c>
      <c r="AO50" s="106">
        <v>1.4E-2</v>
      </c>
      <c r="AP50" s="106">
        <v>1.4E-2</v>
      </c>
      <c r="AQ50" s="106">
        <v>1.4E-2</v>
      </c>
      <c r="AT50" s="83">
        <v>40</v>
      </c>
      <c r="AU50" s="106">
        <v>1.4E-2</v>
      </c>
    </row>
    <row r="51" spans="1:47" x14ac:dyDescent="0.25">
      <c r="A51" s="83">
        <v>41</v>
      </c>
      <c r="B51" s="106">
        <v>1.4999999999999999E-2</v>
      </c>
      <c r="C51" s="106">
        <v>1.4999999999999999E-2</v>
      </c>
      <c r="D51" s="106">
        <v>1.4999999999999999E-2</v>
      </c>
      <c r="E51" s="106">
        <v>1.4999999999999999E-2</v>
      </c>
      <c r="F51" s="106">
        <v>1.4999999999999999E-2</v>
      </c>
      <c r="G51" s="106">
        <v>1.4999999999999999E-2</v>
      </c>
      <c r="H51" s="106">
        <v>1.4999999999999999E-2</v>
      </c>
      <c r="I51" s="106">
        <v>1.4999999999999999E-2</v>
      </c>
      <c r="J51" s="106">
        <v>1.4999999999999999E-2</v>
      </c>
      <c r="K51" s="106">
        <v>1.4999999999999999E-2</v>
      </c>
      <c r="L51" s="106">
        <v>1.4999999999999999E-2</v>
      </c>
      <c r="M51" s="106">
        <v>1.4999999999999999E-2</v>
      </c>
      <c r="P51" s="83">
        <v>41</v>
      </c>
      <c r="Q51" s="106">
        <v>1.4999999999999999E-2</v>
      </c>
      <c r="R51" s="106">
        <v>1.4999999999999999E-2</v>
      </c>
      <c r="S51" s="106">
        <v>1.4999999999999999E-2</v>
      </c>
      <c r="T51" s="106">
        <v>1.4999999999999999E-2</v>
      </c>
      <c r="U51" s="106">
        <v>1.4999999999999999E-2</v>
      </c>
      <c r="V51" s="106">
        <v>1.4999999999999999E-2</v>
      </c>
      <c r="W51" s="106">
        <v>1.4999999999999999E-2</v>
      </c>
      <c r="X51" s="106">
        <v>1.4999999999999999E-2</v>
      </c>
      <c r="Y51" s="106">
        <v>1.4999999999999999E-2</v>
      </c>
      <c r="Z51" s="106">
        <v>1.4999999999999999E-2</v>
      </c>
      <c r="AA51" s="106">
        <v>1.4999999999999999E-2</v>
      </c>
      <c r="AB51" s="106">
        <v>1.4999999999999999E-2</v>
      </c>
      <c r="AE51" s="83">
        <v>41</v>
      </c>
      <c r="AF51" s="106">
        <v>1.4999999999999999E-2</v>
      </c>
      <c r="AG51" s="106">
        <v>1.4999999999999999E-2</v>
      </c>
      <c r="AH51" s="106">
        <v>1.4999999999999999E-2</v>
      </c>
      <c r="AI51" s="106">
        <v>1.4999999999999999E-2</v>
      </c>
      <c r="AJ51" s="106">
        <v>1.4E-2</v>
      </c>
      <c r="AK51" s="106">
        <v>1.4E-2</v>
      </c>
      <c r="AL51" s="106">
        <v>1.4E-2</v>
      </c>
      <c r="AM51" s="106">
        <v>1.4E-2</v>
      </c>
      <c r="AN51" s="106">
        <v>1.4E-2</v>
      </c>
      <c r="AO51" s="106">
        <v>1.4E-2</v>
      </c>
      <c r="AP51" s="106">
        <v>1.4E-2</v>
      </c>
      <c r="AQ51" s="106">
        <v>1.4E-2</v>
      </c>
      <c r="AT51" s="83">
        <v>41</v>
      </c>
      <c r="AU51" s="106">
        <v>1.4E-2</v>
      </c>
    </row>
    <row r="52" spans="1:47" x14ac:dyDescent="0.25">
      <c r="A52" s="83">
        <v>42</v>
      </c>
      <c r="B52" s="106">
        <v>1.6E-2</v>
      </c>
      <c r="C52" s="106">
        <v>1.4999999999999999E-2</v>
      </c>
      <c r="D52" s="106">
        <v>1.4999999999999999E-2</v>
      </c>
      <c r="E52" s="106">
        <v>1.4999999999999999E-2</v>
      </c>
      <c r="F52" s="106">
        <v>1.4999999999999999E-2</v>
      </c>
      <c r="G52" s="106">
        <v>1.4999999999999999E-2</v>
      </c>
      <c r="H52" s="106">
        <v>1.4999999999999999E-2</v>
      </c>
      <c r="I52" s="106">
        <v>1.4999999999999999E-2</v>
      </c>
      <c r="J52" s="106">
        <v>1.4999999999999999E-2</v>
      </c>
      <c r="K52" s="106">
        <v>1.4999999999999999E-2</v>
      </c>
      <c r="L52" s="106">
        <v>1.4999999999999999E-2</v>
      </c>
      <c r="M52" s="106">
        <v>1.4999999999999999E-2</v>
      </c>
      <c r="P52" s="83">
        <v>42</v>
      </c>
      <c r="Q52" s="106">
        <v>1.4999999999999999E-2</v>
      </c>
      <c r="R52" s="106">
        <v>1.4999999999999999E-2</v>
      </c>
      <c r="S52" s="106">
        <v>1.4999999999999999E-2</v>
      </c>
      <c r="T52" s="106">
        <v>1.4999999999999999E-2</v>
      </c>
      <c r="U52" s="106">
        <v>1.4999999999999999E-2</v>
      </c>
      <c r="V52" s="106">
        <v>1.4999999999999999E-2</v>
      </c>
      <c r="W52" s="106">
        <v>1.4999999999999999E-2</v>
      </c>
      <c r="X52" s="106">
        <v>1.4999999999999999E-2</v>
      </c>
      <c r="Y52" s="106">
        <v>1.4999999999999999E-2</v>
      </c>
      <c r="Z52" s="106">
        <v>1.4999999999999999E-2</v>
      </c>
      <c r="AA52" s="106">
        <v>1.4999999999999999E-2</v>
      </c>
      <c r="AB52" s="106">
        <v>1.4999999999999999E-2</v>
      </c>
      <c r="AE52" s="83">
        <v>42</v>
      </c>
      <c r="AF52" s="106">
        <v>1.4999999999999999E-2</v>
      </c>
      <c r="AG52" s="106">
        <v>1.4999999999999999E-2</v>
      </c>
      <c r="AH52" s="106">
        <v>1.4999999999999999E-2</v>
      </c>
      <c r="AI52" s="106">
        <v>1.4999999999999999E-2</v>
      </c>
      <c r="AJ52" s="106">
        <v>1.4999999999999999E-2</v>
      </c>
      <c r="AK52" s="106">
        <v>1.4999999999999999E-2</v>
      </c>
      <c r="AL52" s="106">
        <v>1.4999999999999999E-2</v>
      </c>
      <c r="AM52" s="106">
        <v>1.4999999999999999E-2</v>
      </c>
      <c r="AN52" s="106">
        <v>1.4999999999999999E-2</v>
      </c>
      <c r="AO52" s="106">
        <v>1.4999999999999999E-2</v>
      </c>
      <c r="AP52" s="106">
        <v>1.4999999999999999E-2</v>
      </c>
      <c r="AQ52" s="106">
        <v>1.4999999999999999E-2</v>
      </c>
      <c r="AT52" s="83">
        <v>42</v>
      </c>
      <c r="AU52" s="106">
        <v>1.4999999999999999E-2</v>
      </c>
    </row>
    <row r="53" spans="1:47" x14ac:dyDescent="0.25">
      <c r="A53" s="83">
        <v>43</v>
      </c>
      <c r="B53" s="106">
        <v>1.6E-2</v>
      </c>
      <c r="C53" s="106">
        <v>1.6E-2</v>
      </c>
      <c r="D53" s="106">
        <v>1.6E-2</v>
      </c>
      <c r="E53" s="106">
        <v>1.6E-2</v>
      </c>
      <c r="F53" s="106">
        <v>1.6E-2</v>
      </c>
      <c r="G53" s="106">
        <v>1.6E-2</v>
      </c>
      <c r="H53" s="106">
        <v>1.6E-2</v>
      </c>
      <c r="I53" s="106">
        <v>1.6E-2</v>
      </c>
      <c r="J53" s="106">
        <v>1.6E-2</v>
      </c>
      <c r="K53" s="106">
        <v>1.6E-2</v>
      </c>
      <c r="L53" s="106">
        <v>1.6E-2</v>
      </c>
      <c r="M53" s="106">
        <v>1.4999999999999999E-2</v>
      </c>
      <c r="P53" s="83">
        <v>43</v>
      </c>
      <c r="Q53" s="106">
        <v>1.4999999999999999E-2</v>
      </c>
      <c r="R53" s="106">
        <v>1.4999999999999999E-2</v>
      </c>
      <c r="S53" s="106">
        <v>1.4999999999999999E-2</v>
      </c>
      <c r="T53" s="106">
        <v>1.4999999999999999E-2</v>
      </c>
      <c r="U53" s="106">
        <v>1.4999999999999999E-2</v>
      </c>
      <c r="V53" s="106">
        <v>1.4999999999999999E-2</v>
      </c>
      <c r="W53" s="106">
        <v>1.4999999999999999E-2</v>
      </c>
      <c r="X53" s="106">
        <v>1.4999999999999999E-2</v>
      </c>
      <c r="Y53" s="106">
        <v>1.4999999999999999E-2</v>
      </c>
      <c r="Z53" s="106">
        <v>1.4999999999999999E-2</v>
      </c>
      <c r="AA53" s="106">
        <v>1.4999999999999999E-2</v>
      </c>
      <c r="AB53" s="106">
        <v>1.4999999999999999E-2</v>
      </c>
      <c r="AE53" s="83">
        <v>43</v>
      </c>
      <c r="AF53" s="106">
        <v>1.4999999999999999E-2</v>
      </c>
      <c r="AG53" s="106">
        <v>1.4999999999999999E-2</v>
      </c>
      <c r="AH53" s="106">
        <v>1.4999999999999999E-2</v>
      </c>
      <c r="AI53" s="106">
        <v>1.4999999999999999E-2</v>
      </c>
      <c r="AJ53" s="106">
        <v>1.4999999999999999E-2</v>
      </c>
      <c r="AK53" s="106">
        <v>1.4999999999999999E-2</v>
      </c>
      <c r="AL53" s="106">
        <v>1.4999999999999999E-2</v>
      </c>
      <c r="AM53" s="106">
        <v>1.4999999999999999E-2</v>
      </c>
      <c r="AN53" s="106">
        <v>1.4999999999999999E-2</v>
      </c>
      <c r="AO53" s="106">
        <v>1.4999999999999999E-2</v>
      </c>
      <c r="AP53" s="106">
        <v>1.4999999999999999E-2</v>
      </c>
      <c r="AQ53" s="106">
        <v>1.4999999999999999E-2</v>
      </c>
      <c r="AT53" s="83">
        <v>43</v>
      </c>
      <c r="AU53" s="106">
        <v>1.4999999999999999E-2</v>
      </c>
    </row>
    <row r="54" spans="1:47" x14ac:dyDescent="0.25">
      <c r="A54" s="83">
        <v>44</v>
      </c>
      <c r="B54" s="106">
        <v>1.6E-2</v>
      </c>
      <c r="C54" s="106">
        <v>1.6E-2</v>
      </c>
      <c r="D54" s="106">
        <v>1.6E-2</v>
      </c>
      <c r="E54" s="106">
        <v>1.6E-2</v>
      </c>
      <c r="F54" s="106">
        <v>1.6E-2</v>
      </c>
      <c r="G54" s="106">
        <v>1.6E-2</v>
      </c>
      <c r="H54" s="106">
        <v>1.6E-2</v>
      </c>
      <c r="I54" s="106">
        <v>1.6E-2</v>
      </c>
      <c r="J54" s="106">
        <v>1.6E-2</v>
      </c>
      <c r="K54" s="106">
        <v>1.6E-2</v>
      </c>
      <c r="L54" s="106">
        <v>1.6E-2</v>
      </c>
      <c r="M54" s="106">
        <v>1.6E-2</v>
      </c>
      <c r="P54" s="83">
        <v>44</v>
      </c>
      <c r="Q54" s="106">
        <v>1.6E-2</v>
      </c>
      <c r="R54" s="106">
        <v>1.6E-2</v>
      </c>
      <c r="S54" s="106">
        <v>1.6E-2</v>
      </c>
      <c r="T54" s="106">
        <v>1.6E-2</v>
      </c>
      <c r="U54" s="106">
        <v>1.6E-2</v>
      </c>
      <c r="V54" s="106">
        <v>1.6E-2</v>
      </c>
      <c r="W54" s="106">
        <v>1.6E-2</v>
      </c>
      <c r="X54" s="106">
        <v>1.6E-2</v>
      </c>
      <c r="Y54" s="106">
        <v>1.4999999999999999E-2</v>
      </c>
      <c r="Z54" s="106">
        <v>1.4999999999999999E-2</v>
      </c>
      <c r="AA54" s="106">
        <v>1.4999999999999999E-2</v>
      </c>
      <c r="AB54" s="106">
        <v>1.4999999999999999E-2</v>
      </c>
      <c r="AE54" s="83">
        <v>44</v>
      </c>
      <c r="AF54" s="106">
        <v>1.4999999999999999E-2</v>
      </c>
      <c r="AG54" s="106">
        <v>1.4999999999999999E-2</v>
      </c>
      <c r="AH54" s="106">
        <v>1.4999999999999999E-2</v>
      </c>
      <c r="AI54" s="106">
        <v>1.4999999999999999E-2</v>
      </c>
      <c r="AJ54" s="106">
        <v>1.4999999999999999E-2</v>
      </c>
      <c r="AK54" s="106">
        <v>1.4999999999999999E-2</v>
      </c>
      <c r="AL54" s="106">
        <v>1.4999999999999999E-2</v>
      </c>
      <c r="AM54" s="106">
        <v>1.4999999999999999E-2</v>
      </c>
      <c r="AN54" s="106">
        <v>1.4999999999999999E-2</v>
      </c>
      <c r="AO54" s="106">
        <v>1.4999999999999999E-2</v>
      </c>
      <c r="AP54" s="106">
        <v>1.4999999999999999E-2</v>
      </c>
      <c r="AQ54" s="106">
        <v>1.4999999999999999E-2</v>
      </c>
      <c r="AT54" s="83">
        <v>44</v>
      </c>
      <c r="AU54" s="106">
        <v>1.4999999999999999E-2</v>
      </c>
    </row>
    <row r="55" spans="1:47" x14ac:dyDescent="0.25">
      <c r="A55" s="83">
        <v>45</v>
      </c>
      <c r="B55" s="106">
        <v>1.6E-2</v>
      </c>
      <c r="C55" s="106">
        <v>1.6E-2</v>
      </c>
      <c r="D55" s="106">
        <v>1.6E-2</v>
      </c>
      <c r="E55" s="106">
        <v>1.6E-2</v>
      </c>
      <c r="F55" s="106">
        <v>1.6E-2</v>
      </c>
      <c r="G55" s="106">
        <v>1.6E-2</v>
      </c>
      <c r="H55" s="106">
        <v>1.6E-2</v>
      </c>
      <c r="I55" s="106">
        <v>1.6E-2</v>
      </c>
      <c r="J55" s="106">
        <v>1.6E-2</v>
      </c>
      <c r="K55" s="106">
        <v>1.6E-2</v>
      </c>
      <c r="L55" s="106">
        <v>1.6E-2</v>
      </c>
      <c r="M55" s="106">
        <v>1.6E-2</v>
      </c>
      <c r="P55" s="83">
        <v>45</v>
      </c>
      <c r="Q55" s="106">
        <v>1.6E-2</v>
      </c>
      <c r="R55" s="106">
        <v>1.6E-2</v>
      </c>
      <c r="S55" s="106">
        <v>1.6E-2</v>
      </c>
      <c r="T55" s="106">
        <v>1.6E-2</v>
      </c>
      <c r="U55" s="106">
        <v>1.6E-2</v>
      </c>
      <c r="V55" s="106">
        <v>1.6E-2</v>
      </c>
      <c r="W55" s="106">
        <v>1.6E-2</v>
      </c>
      <c r="X55" s="106">
        <v>1.6E-2</v>
      </c>
      <c r="Y55" s="106">
        <v>1.6E-2</v>
      </c>
      <c r="Z55" s="106">
        <v>1.6E-2</v>
      </c>
      <c r="AA55" s="106">
        <v>1.6E-2</v>
      </c>
      <c r="AB55" s="106">
        <v>1.6E-2</v>
      </c>
      <c r="AE55" s="83">
        <v>45</v>
      </c>
      <c r="AF55" s="106">
        <v>1.6E-2</v>
      </c>
      <c r="AG55" s="106">
        <v>1.6E-2</v>
      </c>
      <c r="AH55" s="106">
        <v>1.6E-2</v>
      </c>
      <c r="AI55" s="106">
        <v>1.6E-2</v>
      </c>
      <c r="AJ55" s="106">
        <v>1.6E-2</v>
      </c>
      <c r="AK55" s="106">
        <v>1.4999999999999999E-2</v>
      </c>
      <c r="AL55" s="106">
        <v>1.4999999999999999E-2</v>
      </c>
      <c r="AM55" s="106">
        <v>1.4999999999999999E-2</v>
      </c>
      <c r="AN55" s="106">
        <v>1.4999999999999999E-2</v>
      </c>
      <c r="AO55" s="106">
        <v>1.4999999999999999E-2</v>
      </c>
      <c r="AP55" s="106">
        <v>1.4999999999999999E-2</v>
      </c>
      <c r="AQ55" s="106">
        <v>1.4999999999999999E-2</v>
      </c>
      <c r="AT55" s="83">
        <v>45</v>
      </c>
      <c r="AU55" s="106">
        <v>1.4999999999999999E-2</v>
      </c>
    </row>
    <row r="56" spans="1:47" x14ac:dyDescent="0.25">
      <c r="A56" s="83">
        <v>46</v>
      </c>
      <c r="B56" s="106">
        <v>1.7000000000000001E-2</v>
      </c>
      <c r="C56" s="106">
        <v>1.7000000000000001E-2</v>
      </c>
      <c r="D56" s="106">
        <v>1.7000000000000001E-2</v>
      </c>
      <c r="E56" s="106">
        <v>1.7000000000000001E-2</v>
      </c>
      <c r="F56" s="106">
        <v>1.7000000000000001E-2</v>
      </c>
      <c r="G56" s="106">
        <v>1.6E-2</v>
      </c>
      <c r="H56" s="106">
        <v>1.6E-2</v>
      </c>
      <c r="I56" s="106">
        <v>1.6E-2</v>
      </c>
      <c r="J56" s="106">
        <v>1.6E-2</v>
      </c>
      <c r="K56" s="106">
        <v>1.6E-2</v>
      </c>
      <c r="L56" s="106">
        <v>1.6E-2</v>
      </c>
      <c r="M56" s="106">
        <v>1.6E-2</v>
      </c>
      <c r="P56" s="83">
        <v>46</v>
      </c>
      <c r="Q56" s="106">
        <v>1.6E-2</v>
      </c>
      <c r="R56" s="106">
        <v>1.6E-2</v>
      </c>
      <c r="S56" s="106">
        <v>1.6E-2</v>
      </c>
      <c r="T56" s="106">
        <v>1.6E-2</v>
      </c>
      <c r="U56" s="106">
        <v>1.6E-2</v>
      </c>
      <c r="V56" s="106">
        <v>1.6E-2</v>
      </c>
      <c r="W56" s="106">
        <v>1.6E-2</v>
      </c>
      <c r="X56" s="106">
        <v>1.6E-2</v>
      </c>
      <c r="Y56" s="106">
        <v>1.6E-2</v>
      </c>
      <c r="Z56" s="106">
        <v>1.6E-2</v>
      </c>
      <c r="AA56" s="106">
        <v>1.6E-2</v>
      </c>
      <c r="AB56" s="106">
        <v>1.6E-2</v>
      </c>
      <c r="AE56" s="83">
        <v>46</v>
      </c>
      <c r="AF56" s="106">
        <v>1.6E-2</v>
      </c>
      <c r="AG56" s="106">
        <v>1.6E-2</v>
      </c>
      <c r="AH56" s="106">
        <v>1.6E-2</v>
      </c>
      <c r="AI56" s="106">
        <v>1.6E-2</v>
      </c>
      <c r="AJ56" s="106">
        <v>1.6E-2</v>
      </c>
      <c r="AK56" s="106">
        <v>1.6E-2</v>
      </c>
      <c r="AL56" s="106">
        <v>1.6E-2</v>
      </c>
      <c r="AM56" s="106">
        <v>1.6E-2</v>
      </c>
      <c r="AN56" s="106">
        <v>1.6E-2</v>
      </c>
      <c r="AO56" s="106">
        <v>1.6E-2</v>
      </c>
      <c r="AP56" s="106">
        <v>1.6E-2</v>
      </c>
      <c r="AQ56" s="106">
        <v>1.6E-2</v>
      </c>
      <c r="AT56" s="83">
        <v>46</v>
      </c>
      <c r="AU56" s="106">
        <v>1.6E-2</v>
      </c>
    </row>
    <row r="57" spans="1:47" x14ac:dyDescent="0.25">
      <c r="A57" s="83">
        <v>47</v>
      </c>
      <c r="B57" s="106">
        <v>1.7000000000000001E-2</v>
      </c>
      <c r="C57" s="106">
        <v>1.7000000000000001E-2</v>
      </c>
      <c r="D57" s="106">
        <v>1.7000000000000001E-2</v>
      </c>
      <c r="E57" s="106">
        <v>1.7000000000000001E-2</v>
      </c>
      <c r="F57" s="106">
        <v>1.7000000000000001E-2</v>
      </c>
      <c r="G57" s="106">
        <v>1.7000000000000001E-2</v>
      </c>
      <c r="H57" s="106">
        <v>1.7000000000000001E-2</v>
      </c>
      <c r="I57" s="106">
        <v>1.7000000000000001E-2</v>
      </c>
      <c r="J57" s="106">
        <v>1.7000000000000001E-2</v>
      </c>
      <c r="K57" s="106">
        <v>1.7000000000000001E-2</v>
      </c>
      <c r="L57" s="106">
        <v>1.7000000000000001E-2</v>
      </c>
      <c r="M57" s="106">
        <v>1.7000000000000001E-2</v>
      </c>
      <c r="P57" s="83">
        <v>47</v>
      </c>
      <c r="Q57" s="106">
        <v>1.7000000000000001E-2</v>
      </c>
      <c r="R57" s="106">
        <v>1.7000000000000001E-2</v>
      </c>
      <c r="S57" s="106">
        <v>1.7000000000000001E-2</v>
      </c>
      <c r="T57" s="106">
        <v>1.6E-2</v>
      </c>
      <c r="U57" s="106">
        <v>1.6E-2</v>
      </c>
      <c r="V57" s="106">
        <v>1.6E-2</v>
      </c>
      <c r="W57" s="106">
        <v>1.6E-2</v>
      </c>
      <c r="X57" s="106">
        <v>1.6E-2</v>
      </c>
      <c r="Y57" s="106">
        <v>1.6E-2</v>
      </c>
      <c r="Z57" s="106">
        <v>1.6E-2</v>
      </c>
      <c r="AA57" s="106">
        <v>1.6E-2</v>
      </c>
      <c r="AB57" s="106">
        <v>1.6E-2</v>
      </c>
      <c r="AE57" s="83">
        <v>47</v>
      </c>
      <c r="AF57" s="106">
        <v>1.6E-2</v>
      </c>
      <c r="AG57" s="106">
        <v>1.6E-2</v>
      </c>
      <c r="AH57" s="106">
        <v>1.6E-2</v>
      </c>
      <c r="AI57" s="106">
        <v>1.6E-2</v>
      </c>
      <c r="AJ57" s="106">
        <v>1.6E-2</v>
      </c>
      <c r="AK57" s="106">
        <v>1.6E-2</v>
      </c>
      <c r="AL57" s="106">
        <v>1.6E-2</v>
      </c>
      <c r="AM57" s="106">
        <v>1.6E-2</v>
      </c>
      <c r="AN57" s="106">
        <v>1.6E-2</v>
      </c>
      <c r="AO57" s="106">
        <v>1.6E-2</v>
      </c>
      <c r="AP57" s="106">
        <v>1.6E-2</v>
      </c>
      <c r="AQ57" s="106">
        <v>1.6E-2</v>
      </c>
      <c r="AT57" s="83">
        <v>47</v>
      </c>
      <c r="AU57" s="106">
        <v>1.6E-2</v>
      </c>
    </row>
    <row r="58" spans="1:47" x14ac:dyDescent="0.25">
      <c r="A58" s="83">
        <v>48</v>
      </c>
      <c r="B58" s="106">
        <v>1.7000000000000001E-2</v>
      </c>
      <c r="C58" s="106">
        <v>1.7000000000000001E-2</v>
      </c>
      <c r="D58" s="106">
        <v>1.7000000000000001E-2</v>
      </c>
      <c r="E58" s="106">
        <v>1.7000000000000001E-2</v>
      </c>
      <c r="F58" s="106">
        <v>1.7000000000000001E-2</v>
      </c>
      <c r="G58" s="106">
        <v>1.7000000000000001E-2</v>
      </c>
      <c r="H58" s="106">
        <v>1.7000000000000001E-2</v>
      </c>
      <c r="I58" s="106">
        <v>1.7000000000000001E-2</v>
      </c>
      <c r="J58" s="106">
        <v>1.7000000000000001E-2</v>
      </c>
      <c r="K58" s="106">
        <v>1.7000000000000001E-2</v>
      </c>
      <c r="L58" s="106">
        <v>1.7000000000000001E-2</v>
      </c>
      <c r="M58" s="106">
        <v>1.7000000000000001E-2</v>
      </c>
      <c r="P58" s="83">
        <v>48</v>
      </c>
      <c r="Q58" s="106">
        <v>1.7000000000000001E-2</v>
      </c>
      <c r="R58" s="106">
        <v>1.7000000000000001E-2</v>
      </c>
      <c r="S58" s="106">
        <v>1.7000000000000001E-2</v>
      </c>
      <c r="T58" s="106">
        <v>1.7000000000000001E-2</v>
      </c>
      <c r="U58" s="106">
        <v>1.7000000000000001E-2</v>
      </c>
      <c r="V58" s="106">
        <v>1.7000000000000001E-2</v>
      </c>
      <c r="W58" s="106">
        <v>1.7000000000000001E-2</v>
      </c>
      <c r="X58" s="106">
        <v>1.7000000000000001E-2</v>
      </c>
      <c r="Y58" s="106">
        <v>1.7000000000000001E-2</v>
      </c>
      <c r="Z58" s="106">
        <v>1.7000000000000001E-2</v>
      </c>
      <c r="AA58" s="106">
        <v>1.7000000000000001E-2</v>
      </c>
      <c r="AB58" s="106">
        <v>1.7000000000000001E-2</v>
      </c>
      <c r="AE58" s="83">
        <v>48</v>
      </c>
      <c r="AF58" s="106">
        <v>1.6E-2</v>
      </c>
      <c r="AG58" s="106">
        <v>1.6E-2</v>
      </c>
      <c r="AH58" s="106">
        <v>1.6E-2</v>
      </c>
      <c r="AI58" s="106">
        <v>1.6E-2</v>
      </c>
      <c r="AJ58" s="106">
        <v>1.6E-2</v>
      </c>
      <c r="AK58" s="106">
        <v>1.6E-2</v>
      </c>
      <c r="AL58" s="106">
        <v>1.6E-2</v>
      </c>
      <c r="AM58" s="106">
        <v>1.6E-2</v>
      </c>
      <c r="AN58" s="106">
        <v>1.6E-2</v>
      </c>
      <c r="AO58" s="106">
        <v>1.6E-2</v>
      </c>
      <c r="AP58" s="106">
        <v>1.6E-2</v>
      </c>
      <c r="AQ58" s="106">
        <v>1.6E-2</v>
      </c>
      <c r="AT58" s="83">
        <v>48</v>
      </c>
      <c r="AU58" s="106">
        <v>1.6E-2</v>
      </c>
    </row>
    <row r="59" spans="1:47" x14ac:dyDescent="0.25">
      <c r="A59" s="83">
        <v>49</v>
      </c>
      <c r="B59" s="106">
        <v>1.7999999999999999E-2</v>
      </c>
      <c r="C59" s="106">
        <v>1.7999999999999999E-2</v>
      </c>
      <c r="D59" s="106">
        <v>1.7000000000000001E-2</v>
      </c>
      <c r="E59" s="106">
        <v>1.7000000000000001E-2</v>
      </c>
      <c r="F59" s="106">
        <v>1.7000000000000001E-2</v>
      </c>
      <c r="G59" s="106">
        <v>1.7000000000000001E-2</v>
      </c>
      <c r="H59" s="106">
        <v>1.7000000000000001E-2</v>
      </c>
      <c r="I59" s="106">
        <v>1.7000000000000001E-2</v>
      </c>
      <c r="J59" s="106">
        <v>1.7000000000000001E-2</v>
      </c>
      <c r="K59" s="106">
        <v>1.7000000000000001E-2</v>
      </c>
      <c r="L59" s="106">
        <v>1.7000000000000001E-2</v>
      </c>
      <c r="M59" s="106">
        <v>1.7000000000000001E-2</v>
      </c>
      <c r="P59" s="83">
        <v>49</v>
      </c>
      <c r="Q59" s="106">
        <v>1.7000000000000001E-2</v>
      </c>
      <c r="R59" s="106">
        <v>1.7000000000000001E-2</v>
      </c>
      <c r="S59" s="106">
        <v>1.7000000000000001E-2</v>
      </c>
      <c r="T59" s="106">
        <v>1.7000000000000001E-2</v>
      </c>
      <c r="U59" s="106">
        <v>1.7000000000000001E-2</v>
      </c>
      <c r="V59" s="106">
        <v>1.7000000000000001E-2</v>
      </c>
      <c r="W59" s="106">
        <v>1.7000000000000001E-2</v>
      </c>
      <c r="X59" s="106">
        <v>1.7000000000000001E-2</v>
      </c>
      <c r="Y59" s="106">
        <v>1.7000000000000001E-2</v>
      </c>
      <c r="Z59" s="106">
        <v>1.7000000000000001E-2</v>
      </c>
      <c r="AA59" s="106">
        <v>1.7000000000000001E-2</v>
      </c>
      <c r="AB59" s="106">
        <v>1.7000000000000001E-2</v>
      </c>
      <c r="AE59" s="83">
        <v>49</v>
      </c>
      <c r="AF59" s="106">
        <v>1.7000000000000001E-2</v>
      </c>
      <c r="AG59" s="106">
        <v>1.7000000000000001E-2</v>
      </c>
      <c r="AH59" s="106">
        <v>1.7000000000000001E-2</v>
      </c>
      <c r="AI59" s="106">
        <v>1.7000000000000001E-2</v>
      </c>
      <c r="AJ59" s="106">
        <v>1.7000000000000001E-2</v>
      </c>
      <c r="AK59" s="106">
        <v>1.7000000000000001E-2</v>
      </c>
      <c r="AL59" s="106">
        <v>1.7000000000000001E-2</v>
      </c>
      <c r="AM59" s="106">
        <v>1.7000000000000001E-2</v>
      </c>
      <c r="AN59" s="106">
        <v>1.7000000000000001E-2</v>
      </c>
      <c r="AO59" s="106">
        <v>1.6E-2</v>
      </c>
      <c r="AP59" s="106">
        <v>1.6E-2</v>
      </c>
      <c r="AQ59" s="106">
        <v>1.6E-2</v>
      </c>
      <c r="AT59" s="83">
        <v>49</v>
      </c>
      <c r="AU59" s="106">
        <v>1.6E-2</v>
      </c>
    </row>
    <row r="60" spans="1:47" x14ac:dyDescent="0.25">
      <c r="A60" s="83">
        <v>50</v>
      </c>
      <c r="B60" s="106">
        <v>1.7999999999999999E-2</v>
      </c>
      <c r="C60" s="106">
        <v>1.7999999999999999E-2</v>
      </c>
      <c r="D60" s="106">
        <v>1.7999999999999999E-2</v>
      </c>
      <c r="E60" s="106">
        <v>1.7999999999999999E-2</v>
      </c>
      <c r="F60" s="106">
        <v>1.7999999999999999E-2</v>
      </c>
      <c r="G60" s="106">
        <v>1.7999999999999999E-2</v>
      </c>
      <c r="H60" s="106">
        <v>1.7999999999999999E-2</v>
      </c>
      <c r="I60" s="106">
        <v>1.7999999999999999E-2</v>
      </c>
      <c r="J60" s="106">
        <v>1.7999999999999999E-2</v>
      </c>
      <c r="K60" s="106">
        <v>1.7999999999999999E-2</v>
      </c>
      <c r="L60" s="106">
        <v>1.7999999999999999E-2</v>
      </c>
      <c r="M60" s="106">
        <v>1.7999999999999999E-2</v>
      </c>
      <c r="P60" s="83">
        <v>50</v>
      </c>
      <c r="Q60" s="106">
        <v>1.7000000000000001E-2</v>
      </c>
      <c r="R60" s="106">
        <v>1.7000000000000001E-2</v>
      </c>
      <c r="S60" s="106">
        <v>1.7000000000000001E-2</v>
      </c>
      <c r="T60" s="106">
        <v>1.7000000000000001E-2</v>
      </c>
      <c r="U60" s="106">
        <v>1.7000000000000001E-2</v>
      </c>
      <c r="V60" s="106">
        <v>1.7000000000000001E-2</v>
      </c>
      <c r="W60" s="106">
        <v>1.7000000000000001E-2</v>
      </c>
      <c r="X60" s="106">
        <v>1.7000000000000001E-2</v>
      </c>
      <c r="Y60" s="106">
        <v>1.7000000000000001E-2</v>
      </c>
      <c r="Z60" s="106">
        <v>1.7000000000000001E-2</v>
      </c>
      <c r="AA60" s="106">
        <v>1.7000000000000001E-2</v>
      </c>
      <c r="AB60" s="106">
        <v>1.7000000000000001E-2</v>
      </c>
      <c r="AE60" s="83">
        <v>50</v>
      </c>
      <c r="AF60" s="106">
        <v>1.7000000000000001E-2</v>
      </c>
      <c r="AG60" s="106">
        <v>1.7000000000000001E-2</v>
      </c>
      <c r="AH60" s="106">
        <v>1.7000000000000001E-2</v>
      </c>
      <c r="AI60" s="106">
        <v>1.7000000000000001E-2</v>
      </c>
      <c r="AJ60" s="106">
        <v>1.7000000000000001E-2</v>
      </c>
      <c r="AK60" s="106">
        <v>1.7000000000000001E-2</v>
      </c>
      <c r="AL60" s="106">
        <v>1.7000000000000001E-2</v>
      </c>
      <c r="AM60" s="106">
        <v>1.7000000000000001E-2</v>
      </c>
      <c r="AN60" s="106">
        <v>1.7000000000000001E-2</v>
      </c>
      <c r="AO60" s="106">
        <v>1.7000000000000001E-2</v>
      </c>
      <c r="AP60" s="106">
        <v>1.7000000000000001E-2</v>
      </c>
      <c r="AQ60" s="106">
        <v>1.7000000000000001E-2</v>
      </c>
      <c r="AT60" s="83">
        <v>50</v>
      </c>
      <c r="AU60" s="106">
        <v>1.7000000000000001E-2</v>
      </c>
    </row>
    <row r="61" spans="1:47" x14ac:dyDescent="0.25">
      <c r="A61" s="83">
        <v>51</v>
      </c>
      <c r="B61" s="106">
        <v>1.7999999999999999E-2</v>
      </c>
      <c r="C61" s="106">
        <v>1.7999999999999999E-2</v>
      </c>
      <c r="D61" s="106">
        <v>1.7999999999999999E-2</v>
      </c>
      <c r="E61" s="106">
        <v>1.7999999999999999E-2</v>
      </c>
      <c r="F61" s="106">
        <v>1.7999999999999999E-2</v>
      </c>
      <c r="G61" s="106">
        <v>1.7999999999999999E-2</v>
      </c>
      <c r="H61" s="106">
        <v>1.7999999999999999E-2</v>
      </c>
      <c r="I61" s="106">
        <v>1.7999999999999999E-2</v>
      </c>
      <c r="J61" s="106">
        <v>1.7999999999999999E-2</v>
      </c>
      <c r="K61" s="106">
        <v>1.7999999999999999E-2</v>
      </c>
      <c r="L61" s="106">
        <v>1.7999999999999999E-2</v>
      </c>
      <c r="M61" s="106">
        <v>1.7999999999999999E-2</v>
      </c>
      <c r="P61" s="83">
        <v>51</v>
      </c>
      <c r="Q61" s="106">
        <v>1.7999999999999999E-2</v>
      </c>
      <c r="R61" s="106">
        <v>1.7999999999999999E-2</v>
      </c>
      <c r="S61" s="106">
        <v>1.7999999999999999E-2</v>
      </c>
      <c r="T61" s="106">
        <v>1.7999999999999999E-2</v>
      </c>
      <c r="U61" s="106">
        <v>1.7999999999999999E-2</v>
      </c>
      <c r="V61" s="106">
        <v>1.7999999999999999E-2</v>
      </c>
      <c r="W61" s="106">
        <v>1.7999999999999999E-2</v>
      </c>
      <c r="X61" s="106">
        <v>1.7999999999999999E-2</v>
      </c>
      <c r="Y61" s="106">
        <v>1.7999999999999999E-2</v>
      </c>
      <c r="Z61" s="106">
        <v>1.7000000000000001E-2</v>
      </c>
      <c r="AA61" s="106">
        <v>1.7000000000000001E-2</v>
      </c>
      <c r="AB61" s="106">
        <v>1.7000000000000001E-2</v>
      </c>
      <c r="AE61" s="83">
        <v>51</v>
      </c>
      <c r="AF61" s="106">
        <v>1.7000000000000001E-2</v>
      </c>
      <c r="AG61" s="106">
        <v>1.7000000000000001E-2</v>
      </c>
      <c r="AH61" s="106">
        <v>1.7000000000000001E-2</v>
      </c>
      <c r="AI61" s="106">
        <v>1.7000000000000001E-2</v>
      </c>
      <c r="AJ61" s="106">
        <v>1.7000000000000001E-2</v>
      </c>
      <c r="AK61" s="106">
        <v>1.7000000000000001E-2</v>
      </c>
      <c r="AL61" s="106">
        <v>1.7000000000000001E-2</v>
      </c>
      <c r="AM61" s="106">
        <v>1.7000000000000001E-2</v>
      </c>
      <c r="AN61" s="106">
        <v>1.7000000000000001E-2</v>
      </c>
      <c r="AO61" s="106">
        <v>1.7000000000000001E-2</v>
      </c>
      <c r="AP61" s="106">
        <v>1.7000000000000001E-2</v>
      </c>
      <c r="AQ61" s="106">
        <v>1.7000000000000001E-2</v>
      </c>
      <c r="AT61" s="83">
        <v>51</v>
      </c>
      <c r="AU61" s="106">
        <v>1.7000000000000001E-2</v>
      </c>
    </row>
    <row r="62" spans="1:47" x14ac:dyDescent="0.25">
      <c r="A62" s="83">
        <v>52</v>
      </c>
      <c r="B62" s="106">
        <v>1.9E-2</v>
      </c>
      <c r="C62" s="106">
        <v>1.7999999999999999E-2</v>
      </c>
      <c r="D62" s="106">
        <v>1.7999999999999999E-2</v>
      </c>
      <c r="E62" s="106">
        <v>1.7999999999999999E-2</v>
      </c>
      <c r="F62" s="106">
        <v>1.7999999999999999E-2</v>
      </c>
      <c r="G62" s="106">
        <v>1.7999999999999999E-2</v>
      </c>
      <c r="H62" s="106">
        <v>1.7999999999999999E-2</v>
      </c>
      <c r="I62" s="106">
        <v>1.7999999999999999E-2</v>
      </c>
      <c r="J62" s="106">
        <v>1.7999999999999999E-2</v>
      </c>
      <c r="K62" s="106">
        <v>1.7999999999999999E-2</v>
      </c>
      <c r="L62" s="106">
        <v>1.7999999999999999E-2</v>
      </c>
      <c r="M62" s="106">
        <v>1.7999999999999999E-2</v>
      </c>
      <c r="P62" s="83">
        <v>52</v>
      </c>
      <c r="Q62" s="106">
        <v>1.7999999999999999E-2</v>
      </c>
      <c r="R62" s="106">
        <v>1.7999999999999999E-2</v>
      </c>
      <c r="S62" s="106">
        <v>1.7999999999999999E-2</v>
      </c>
      <c r="T62" s="106">
        <v>1.7999999999999999E-2</v>
      </c>
      <c r="U62" s="106">
        <v>1.7999999999999999E-2</v>
      </c>
      <c r="V62" s="106">
        <v>1.7999999999999999E-2</v>
      </c>
      <c r="W62" s="106">
        <v>1.7999999999999999E-2</v>
      </c>
      <c r="X62" s="106">
        <v>1.7999999999999999E-2</v>
      </c>
      <c r="Y62" s="106">
        <v>1.7999999999999999E-2</v>
      </c>
      <c r="Z62" s="106">
        <v>1.7999999999999999E-2</v>
      </c>
      <c r="AA62" s="106">
        <v>1.7999999999999999E-2</v>
      </c>
      <c r="AB62" s="106">
        <v>1.7999999999999999E-2</v>
      </c>
      <c r="AE62" s="83">
        <v>52</v>
      </c>
      <c r="AF62" s="106">
        <v>1.7999999999999999E-2</v>
      </c>
      <c r="AG62" s="106">
        <v>1.7999999999999999E-2</v>
      </c>
      <c r="AH62" s="106">
        <v>1.7999999999999999E-2</v>
      </c>
      <c r="AI62" s="106">
        <v>1.7999999999999999E-2</v>
      </c>
      <c r="AJ62" s="106">
        <v>1.7999999999999999E-2</v>
      </c>
      <c r="AK62" s="106">
        <v>1.7999999999999999E-2</v>
      </c>
      <c r="AL62" s="106">
        <v>1.7000000000000001E-2</v>
      </c>
      <c r="AM62" s="106">
        <v>1.7000000000000001E-2</v>
      </c>
      <c r="AN62" s="106">
        <v>1.7000000000000001E-2</v>
      </c>
      <c r="AO62" s="106">
        <v>1.7000000000000001E-2</v>
      </c>
      <c r="AP62" s="106">
        <v>1.7000000000000001E-2</v>
      </c>
      <c r="AQ62" s="106">
        <v>1.7000000000000001E-2</v>
      </c>
      <c r="AT62" s="83">
        <v>52</v>
      </c>
      <c r="AU62" s="106">
        <v>1.7000000000000001E-2</v>
      </c>
    </row>
    <row r="63" spans="1:47" x14ac:dyDescent="0.25">
      <c r="A63" s="83">
        <v>53</v>
      </c>
      <c r="B63" s="106">
        <v>1.9E-2</v>
      </c>
      <c r="C63" s="106">
        <v>1.9E-2</v>
      </c>
      <c r="D63" s="106">
        <v>1.9E-2</v>
      </c>
      <c r="E63" s="106">
        <v>1.9E-2</v>
      </c>
      <c r="F63" s="106">
        <v>1.9E-2</v>
      </c>
      <c r="G63" s="106">
        <v>1.9E-2</v>
      </c>
      <c r="H63" s="106">
        <v>1.9E-2</v>
      </c>
      <c r="I63" s="106">
        <v>1.9E-2</v>
      </c>
      <c r="J63" s="106">
        <v>1.9E-2</v>
      </c>
      <c r="K63" s="106">
        <v>1.9E-2</v>
      </c>
      <c r="L63" s="106">
        <v>1.9E-2</v>
      </c>
      <c r="M63" s="106">
        <v>1.7999999999999999E-2</v>
      </c>
      <c r="P63" s="83">
        <v>53</v>
      </c>
      <c r="Q63" s="106">
        <v>1.7999999999999999E-2</v>
      </c>
      <c r="R63" s="106">
        <v>1.7999999999999999E-2</v>
      </c>
      <c r="S63" s="106">
        <v>1.7999999999999999E-2</v>
      </c>
      <c r="T63" s="106">
        <v>1.7999999999999999E-2</v>
      </c>
      <c r="U63" s="106">
        <v>1.7999999999999999E-2</v>
      </c>
      <c r="V63" s="106">
        <v>1.7999999999999999E-2</v>
      </c>
      <c r="W63" s="106">
        <v>1.7999999999999999E-2</v>
      </c>
      <c r="X63" s="106">
        <v>1.7999999999999999E-2</v>
      </c>
      <c r="Y63" s="106">
        <v>1.7999999999999999E-2</v>
      </c>
      <c r="Z63" s="106">
        <v>1.7999999999999999E-2</v>
      </c>
      <c r="AA63" s="106">
        <v>1.7999999999999999E-2</v>
      </c>
      <c r="AB63" s="106">
        <v>1.7999999999999999E-2</v>
      </c>
      <c r="AE63" s="83">
        <v>53</v>
      </c>
      <c r="AF63" s="106">
        <v>1.7999999999999999E-2</v>
      </c>
      <c r="AG63" s="106">
        <v>1.7999999999999999E-2</v>
      </c>
      <c r="AH63" s="106">
        <v>1.7999999999999999E-2</v>
      </c>
      <c r="AI63" s="106">
        <v>1.7999999999999999E-2</v>
      </c>
      <c r="AJ63" s="106">
        <v>1.7999999999999999E-2</v>
      </c>
      <c r="AK63" s="106">
        <v>1.7999999999999999E-2</v>
      </c>
      <c r="AL63" s="106">
        <v>1.7999999999999999E-2</v>
      </c>
      <c r="AM63" s="106">
        <v>1.7999999999999999E-2</v>
      </c>
      <c r="AN63" s="106">
        <v>1.7999999999999999E-2</v>
      </c>
      <c r="AO63" s="106">
        <v>1.7999999999999999E-2</v>
      </c>
      <c r="AP63" s="106">
        <v>1.7999999999999999E-2</v>
      </c>
      <c r="AQ63" s="106">
        <v>1.7999999999999999E-2</v>
      </c>
      <c r="AT63" s="83">
        <v>53</v>
      </c>
      <c r="AU63" s="106">
        <v>1.7999999999999999E-2</v>
      </c>
    </row>
    <row r="64" spans="1:47" x14ac:dyDescent="0.25">
      <c r="A64" s="83">
        <v>54</v>
      </c>
      <c r="B64" s="106">
        <v>1.9E-2</v>
      </c>
      <c r="C64" s="106">
        <v>1.9E-2</v>
      </c>
      <c r="D64" s="106">
        <v>1.9E-2</v>
      </c>
      <c r="E64" s="106">
        <v>1.9E-2</v>
      </c>
      <c r="F64" s="106">
        <v>1.9E-2</v>
      </c>
      <c r="G64" s="106">
        <v>1.9E-2</v>
      </c>
      <c r="H64" s="106">
        <v>1.9E-2</v>
      </c>
      <c r="I64" s="106">
        <v>1.9E-2</v>
      </c>
      <c r="J64" s="106">
        <v>1.9E-2</v>
      </c>
      <c r="K64" s="106">
        <v>1.9E-2</v>
      </c>
      <c r="L64" s="106">
        <v>1.9E-2</v>
      </c>
      <c r="M64" s="106">
        <v>1.9E-2</v>
      </c>
      <c r="P64" s="83">
        <v>54</v>
      </c>
      <c r="Q64" s="106">
        <v>1.9E-2</v>
      </c>
      <c r="R64" s="106">
        <v>1.9E-2</v>
      </c>
      <c r="S64" s="106">
        <v>1.9E-2</v>
      </c>
      <c r="T64" s="106">
        <v>1.9E-2</v>
      </c>
      <c r="U64" s="106">
        <v>1.9E-2</v>
      </c>
      <c r="V64" s="106">
        <v>1.9E-2</v>
      </c>
      <c r="W64" s="106">
        <v>1.9E-2</v>
      </c>
      <c r="X64" s="106">
        <v>1.9E-2</v>
      </c>
      <c r="Y64" s="106">
        <v>1.9E-2</v>
      </c>
      <c r="Z64" s="106">
        <v>1.7999999999999999E-2</v>
      </c>
      <c r="AA64" s="106">
        <v>1.7999999999999999E-2</v>
      </c>
      <c r="AB64" s="106">
        <v>1.7999999999999999E-2</v>
      </c>
      <c r="AE64" s="83">
        <v>54</v>
      </c>
      <c r="AF64" s="106">
        <v>1.7999999999999999E-2</v>
      </c>
      <c r="AG64" s="106">
        <v>1.7999999999999999E-2</v>
      </c>
      <c r="AH64" s="106">
        <v>1.7999999999999999E-2</v>
      </c>
      <c r="AI64" s="106">
        <v>1.7999999999999999E-2</v>
      </c>
      <c r="AJ64" s="106">
        <v>1.7999999999999999E-2</v>
      </c>
      <c r="AK64" s="106">
        <v>1.7999999999999999E-2</v>
      </c>
      <c r="AL64" s="106">
        <v>1.7999999999999999E-2</v>
      </c>
      <c r="AM64" s="106">
        <v>1.7999999999999999E-2</v>
      </c>
      <c r="AN64" s="106">
        <v>1.7999999999999999E-2</v>
      </c>
      <c r="AO64" s="106">
        <v>1.7999999999999999E-2</v>
      </c>
      <c r="AP64" s="106">
        <v>1.7999999999999999E-2</v>
      </c>
      <c r="AQ64" s="106">
        <v>1.7999999999999999E-2</v>
      </c>
      <c r="AT64" s="83">
        <v>54</v>
      </c>
      <c r="AU64" s="106">
        <v>1.7999999999999999E-2</v>
      </c>
    </row>
    <row r="65" spans="1:47" x14ac:dyDescent="0.25">
      <c r="A65" s="83">
        <v>55</v>
      </c>
      <c r="B65" s="106">
        <v>0.02</v>
      </c>
      <c r="C65" s="106">
        <v>0.02</v>
      </c>
      <c r="D65" s="106">
        <v>0.02</v>
      </c>
      <c r="E65" s="106">
        <v>1.9E-2</v>
      </c>
      <c r="F65" s="106">
        <v>1.9E-2</v>
      </c>
      <c r="G65" s="106">
        <v>1.9E-2</v>
      </c>
      <c r="H65" s="106">
        <v>1.9E-2</v>
      </c>
      <c r="I65" s="106">
        <v>1.9E-2</v>
      </c>
      <c r="J65" s="106">
        <v>1.9E-2</v>
      </c>
      <c r="K65" s="106">
        <v>1.9E-2</v>
      </c>
      <c r="L65" s="106">
        <v>1.9E-2</v>
      </c>
      <c r="M65" s="106">
        <v>1.9E-2</v>
      </c>
      <c r="P65" s="83">
        <v>55</v>
      </c>
      <c r="Q65" s="106">
        <v>1.9E-2</v>
      </c>
      <c r="R65" s="106">
        <v>1.9E-2</v>
      </c>
      <c r="S65" s="106">
        <v>1.9E-2</v>
      </c>
      <c r="T65" s="106">
        <v>1.9E-2</v>
      </c>
      <c r="U65" s="106">
        <v>1.9E-2</v>
      </c>
      <c r="V65" s="106">
        <v>1.9E-2</v>
      </c>
      <c r="W65" s="106">
        <v>1.9E-2</v>
      </c>
      <c r="X65" s="106">
        <v>1.9E-2</v>
      </c>
      <c r="Y65" s="106">
        <v>1.9E-2</v>
      </c>
      <c r="Z65" s="106">
        <v>1.9E-2</v>
      </c>
      <c r="AA65" s="106">
        <v>1.9E-2</v>
      </c>
      <c r="AB65" s="106">
        <v>1.9E-2</v>
      </c>
      <c r="AE65" s="83">
        <v>55</v>
      </c>
      <c r="AF65" s="106">
        <v>1.9E-2</v>
      </c>
      <c r="AG65" s="106">
        <v>1.9E-2</v>
      </c>
      <c r="AH65" s="106">
        <v>1.9E-2</v>
      </c>
      <c r="AI65" s="106">
        <v>1.9E-2</v>
      </c>
      <c r="AJ65" s="106">
        <v>1.9E-2</v>
      </c>
      <c r="AK65" s="106">
        <v>1.9E-2</v>
      </c>
      <c r="AL65" s="106">
        <v>1.7999999999999999E-2</v>
      </c>
      <c r="AM65" s="106">
        <v>1.7999999999999999E-2</v>
      </c>
      <c r="AN65" s="106">
        <v>1.7999999999999999E-2</v>
      </c>
      <c r="AO65" s="106">
        <v>1.7999999999999999E-2</v>
      </c>
      <c r="AP65" s="106">
        <v>1.7999999999999999E-2</v>
      </c>
      <c r="AQ65" s="106">
        <v>1.7999999999999999E-2</v>
      </c>
      <c r="AT65" s="83">
        <v>55</v>
      </c>
      <c r="AU65" s="106">
        <v>1.7999999999999999E-2</v>
      </c>
    </row>
    <row r="66" spans="1:47" x14ac:dyDescent="0.25">
      <c r="A66" s="83">
        <v>56</v>
      </c>
      <c r="B66" s="106">
        <v>0.02</v>
      </c>
      <c r="C66" s="106">
        <v>0.02</v>
      </c>
      <c r="D66" s="106">
        <v>0.02</v>
      </c>
      <c r="E66" s="106">
        <v>0.02</v>
      </c>
      <c r="F66" s="106">
        <v>0.02</v>
      </c>
      <c r="G66" s="106">
        <v>0.02</v>
      </c>
      <c r="H66" s="106">
        <v>0.02</v>
      </c>
      <c r="I66" s="106">
        <v>0.02</v>
      </c>
      <c r="J66" s="106">
        <v>0.02</v>
      </c>
      <c r="K66" s="106">
        <v>0.02</v>
      </c>
      <c r="L66" s="106">
        <v>0.02</v>
      </c>
      <c r="M66" s="106">
        <v>0.02</v>
      </c>
      <c r="P66" s="83">
        <v>56</v>
      </c>
      <c r="Q66" s="106">
        <v>0.02</v>
      </c>
      <c r="R66" s="106">
        <v>1.9E-2</v>
      </c>
      <c r="S66" s="106">
        <v>1.9E-2</v>
      </c>
      <c r="T66" s="106">
        <v>1.9E-2</v>
      </c>
      <c r="U66" s="106">
        <v>1.9E-2</v>
      </c>
      <c r="V66" s="106">
        <v>1.9E-2</v>
      </c>
      <c r="W66" s="106">
        <v>1.9E-2</v>
      </c>
      <c r="X66" s="106">
        <v>1.9E-2</v>
      </c>
      <c r="Y66" s="106">
        <v>1.9E-2</v>
      </c>
      <c r="Z66" s="106">
        <v>1.9E-2</v>
      </c>
      <c r="AA66" s="106">
        <v>1.9E-2</v>
      </c>
      <c r="AB66" s="106">
        <v>1.9E-2</v>
      </c>
      <c r="AE66" s="83">
        <v>56</v>
      </c>
      <c r="AF66" s="106">
        <v>1.9E-2</v>
      </c>
      <c r="AG66" s="106">
        <v>1.9E-2</v>
      </c>
      <c r="AH66" s="106">
        <v>1.9E-2</v>
      </c>
      <c r="AI66" s="106">
        <v>1.9E-2</v>
      </c>
      <c r="AJ66" s="106">
        <v>1.9E-2</v>
      </c>
      <c r="AK66" s="106">
        <v>1.9E-2</v>
      </c>
      <c r="AL66" s="106">
        <v>1.9E-2</v>
      </c>
      <c r="AM66" s="106">
        <v>1.9E-2</v>
      </c>
      <c r="AN66" s="106">
        <v>1.9E-2</v>
      </c>
      <c r="AO66" s="106">
        <v>1.9E-2</v>
      </c>
      <c r="AP66" s="106">
        <v>1.9E-2</v>
      </c>
      <c r="AQ66" s="106">
        <v>1.9E-2</v>
      </c>
      <c r="AT66" s="83">
        <v>56</v>
      </c>
      <c r="AU66" s="106">
        <v>1.9E-2</v>
      </c>
    </row>
    <row r="67" spans="1:47" x14ac:dyDescent="0.25">
      <c r="A67" s="83">
        <v>57</v>
      </c>
      <c r="B67" s="106">
        <v>0.02</v>
      </c>
      <c r="C67" s="106">
        <v>0.02</v>
      </c>
      <c r="D67" s="106">
        <v>0.02</v>
      </c>
      <c r="E67" s="106">
        <v>0.02</v>
      </c>
      <c r="F67" s="106">
        <v>0.02</v>
      </c>
      <c r="G67" s="106">
        <v>0.02</v>
      </c>
      <c r="H67" s="106">
        <v>0.02</v>
      </c>
      <c r="I67" s="106">
        <v>0.02</v>
      </c>
      <c r="J67" s="106">
        <v>0.02</v>
      </c>
      <c r="K67" s="106">
        <v>0.02</v>
      </c>
      <c r="L67" s="106">
        <v>0.02</v>
      </c>
      <c r="M67" s="106">
        <v>0.02</v>
      </c>
      <c r="P67" s="83">
        <v>57</v>
      </c>
      <c r="Q67" s="106">
        <v>0.02</v>
      </c>
      <c r="R67" s="106">
        <v>0.02</v>
      </c>
      <c r="S67" s="106">
        <v>0.02</v>
      </c>
      <c r="T67" s="106">
        <v>0.02</v>
      </c>
      <c r="U67" s="106">
        <v>0.02</v>
      </c>
      <c r="V67" s="106">
        <v>0.02</v>
      </c>
      <c r="W67" s="106">
        <v>0.02</v>
      </c>
      <c r="X67" s="106">
        <v>0.02</v>
      </c>
      <c r="Y67" s="106">
        <v>0.02</v>
      </c>
      <c r="Z67" s="106">
        <v>0.02</v>
      </c>
      <c r="AA67" s="106">
        <v>0.02</v>
      </c>
      <c r="AB67" s="106">
        <v>1.9E-2</v>
      </c>
      <c r="AE67" s="83">
        <v>57</v>
      </c>
      <c r="AF67" s="106">
        <v>1.9E-2</v>
      </c>
      <c r="AG67" s="106">
        <v>1.9E-2</v>
      </c>
      <c r="AH67" s="106">
        <v>1.9E-2</v>
      </c>
      <c r="AI67" s="106">
        <v>1.9E-2</v>
      </c>
      <c r="AJ67" s="106">
        <v>1.9E-2</v>
      </c>
      <c r="AK67" s="106">
        <v>1.9E-2</v>
      </c>
      <c r="AL67" s="106">
        <v>1.9E-2</v>
      </c>
      <c r="AM67" s="106">
        <v>1.9E-2</v>
      </c>
      <c r="AN67" s="106">
        <v>1.9E-2</v>
      </c>
      <c r="AO67" s="106">
        <v>1.9E-2</v>
      </c>
      <c r="AP67" s="106">
        <v>1.9E-2</v>
      </c>
      <c r="AQ67" s="106">
        <v>1.9E-2</v>
      </c>
      <c r="AT67" s="83">
        <v>57</v>
      </c>
      <c r="AU67" s="106">
        <v>1.9E-2</v>
      </c>
    </row>
    <row r="68" spans="1:47" x14ac:dyDescent="0.25">
      <c r="A68" s="83">
        <v>58</v>
      </c>
      <c r="B68" s="106">
        <v>2.1000000000000001E-2</v>
      </c>
      <c r="C68" s="106">
        <v>2.1000000000000001E-2</v>
      </c>
      <c r="D68" s="106">
        <v>2.1000000000000001E-2</v>
      </c>
      <c r="E68" s="106">
        <v>2.1000000000000001E-2</v>
      </c>
      <c r="F68" s="106">
        <v>2.1000000000000001E-2</v>
      </c>
      <c r="G68" s="106">
        <v>2.1000000000000001E-2</v>
      </c>
      <c r="H68" s="106">
        <v>2.1000000000000001E-2</v>
      </c>
      <c r="I68" s="106">
        <v>0.02</v>
      </c>
      <c r="J68" s="106">
        <v>0.02</v>
      </c>
      <c r="K68" s="106">
        <v>0.02</v>
      </c>
      <c r="L68" s="106">
        <v>0.02</v>
      </c>
      <c r="M68" s="106">
        <v>0.02</v>
      </c>
      <c r="P68" s="83">
        <v>58</v>
      </c>
      <c r="Q68" s="106">
        <v>0.02</v>
      </c>
      <c r="R68" s="106">
        <v>0.02</v>
      </c>
      <c r="S68" s="106">
        <v>0.02</v>
      </c>
      <c r="T68" s="106">
        <v>0.02</v>
      </c>
      <c r="U68" s="106">
        <v>0.02</v>
      </c>
      <c r="V68" s="106">
        <v>0.02</v>
      </c>
      <c r="W68" s="106">
        <v>0.02</v>
      </c>
      <c r="X68" s="106">
        <v>0.02</v>
      </c>
      <c r="Y68" s="106">
        <v>0.02</v>
      </c>
      <c r="Z68" s="106">
        <v>0.02</v>
      </c>
      <c r="AA68" s="106">
        <v>0.02</v>
      </c>
      <c r="AB68" s="106">
        <v>0.02</v>
      </c>
      <c r="AE68" s="83">
        <v>58</v>
      </c>
      <c r="AF68" s="106">
        <v>0.02</v>
      </c>
      <c r="AG68" s="106">
        <v>0.02</v>
      </c>
      <c r="AH68" s="106">
        <v>0.02</v>
      </c>
      <c r="AI68" s="106">
        <v>0.02</v>
      </c>
      <c r="AJ68" s="106">
        <v>0.02</v>
      </c>
      <c r="AK68" s="106">
        <v>0.02</v>
      </c>
      <c r="AL68" s="106">
        <v>0.02</v>
      </c>
      <c r="AM68" s="106">
        <v>0.02</v>
      </c>
      <c r="AN68" s="106">
        <v>1.9E-2</v>
      </c>
      <c r="AO68" s="106">
        <v>1.9E-2</v>
      </c>
      <c r="AP68" s="106">
        <v>1.9E-2</v>
      </c>
      <c r="AQ68" s="106">
        <v>1.9E-2</v>
      </c>
      <c r="AT68" s="83">
        <v>58</v>
      </c>
      <c r="AU68" s="106">
        <v>1.9E-2</v>
      </c>
    </row>
    <row r="69" spans="1:47" x14ac:dyDescent="0.25">
      <c r="A69" s="83">
        <v>59</v>
      </c>
      <c r="B69" s="106">
        <v>2.1000000000000001E-2</v>
      </c>
      <c r="C69" s="106">
        <v>2.1000000000000001E-2</v>
      </c>
      <c r="D69" s="106">
        <v>2.1000000000000001E-2</v>
      </c>
      <c r="E69" s="106">
        <v>2.1000000000000001E-2</v>
      </c>
      <c r="F69" s="106">
        <v>2.1000000000000001E-2</v>
      </c>
      <c r="G69" s="106">
        <v>2.1000000000000001E-2</v>
      </c>
      <c r="H69" s="106">
        <v>2.1000000000000001E-2</v>
      </c>
      <c r="I69" s="106">
        <v>2.1000000000000001E-2</v>
      </c>
      <c r="J69" s="106">
        <v>2.1000000000000001E-2</v>
      </c>
      <c r="K69" s="106">
        <v>2.1000000000000001E-2</v>
      </c>
      <c r="L69" s="106">
        <v>2.1000000000000001E-2</v>
      </c>
      <c r="M69" s="106">
        <v>2.1000000000000001E-2</v>
      </c>
      <c r="P69" s="83">
        <v>59</v>
      </c>
      <c r="Q69" s="106">
        <v>2.1000000000000001E-2</v>
      </c>
      <c r="R69" s="106">
        <v>2.1000000000000001E-2</v>
      </c>
      <c r="S69" s="106">
        <v>2.1000000000000001E-2</v>
      </c>
      <c r="T69" s="106">
        <v>2.1000000000000001E-2</v>
      </c>
      <c r="U69" s="106">
        <v>2.1000000000000001E-2</v>
      </c>
      <c r="V69" s="106">
        <v>0.02</v>
      </c>
      <c r="W69" s="106">
        <v>0.02</v>
      </c>
      <c r="X69" s="106">
        <v>0.02</v>
      </c>
      <c r="Y69" s="106">
        <v>0.02</v>
      </c>
      <c r="Z69" s="106">
        <v>0.02</v>
      </c>
      <c r="AA69" s="106">
        <v>0.02</v>
      </c>
      <c r="AB69" s="106">
        <v>0.02</v>
      </c>
      <c r="AE69" s="83">
        <v>59</v>
      </c>
      <c r="AF69" s="106">
        <v>0.02</v>
      </c>
      <c r="AG69" s="106">
        <v>0.02</v>
      </c>
      <c r="AH69" s="106">
        <v>0.02</v>
      </c>
      <c r="AI69" s="106">
        <v>0.02</v>
      </c>
      <c r="AJ69" s="106">
        <v>0.02</v>
      </c>
      <c r="AK69" s="106">
        <v>0.02</v>
      </c>
      <c r="AL69" s="106">
        <v>0.02</v>
      </c>
      <c r="AM69" s="106">
        <v>0.02</v>
      </c>
      <c r="AN69" s="106">
        <v>0.02</v>
      </c>
      <c r="AO69" s="106">
        <v>0.02</v>
      </c>
      <c r="AP69" s="106">
        <v>0.02</v>
      </c>
      <c r="AQ69" s="106">
        <v>0.02</v>
      </c>
      <c r="AT69" s="83">
        <v>59</v>
      </c>
      <c r="AU69" s="106">
        <v>0.02</v>
      </c>
    </row>
    <row r="70" spans="1:47" x14ac:dyDescent="0.25">
      <c r="A70" s="83">
        <v>60</v>
      </c>
      <c r="B70" s="106">
        <v>2.1999999999999999E-2</v>
      </c>
      <c r="C70" s="106">
        <v>2.1999999999999999E-2</v>
      </c>
      <c r="D70" s="106">
        <v>2.1999999999999999E-2</v>
      </c>
      <c r="E70" s="106">
        <v>2.1000000000000001E-2</v>
      </c>
      <c r="F70" s="106">
        <v>2.1000000000000001E-2</v>
      </c>
      <c r="G70" s="106">
        <v>2.1000000000000001E-2</v>
      </c>
      <c r="H70" s="106">
        <v>2.1000000000000001E-2</v>
      </c>
      <c r="I70" s="106">
        <v>2.1000000000000001E-2</v>
      </c>
      <c r="J70" s="106">
        <v>2.1000000000000001E-2</v>
      </c>
      <c r="K70" s="106">
        <v>2.1000000000000001E-2</v>
      </c>
      <c r="L70" s="106">
        <v>2.1000000000000001E-2</v>
      </c>
      <c r="M70" s="106">
        <v>2.1000000000000001E-2</v>
      </c>
      <c r="P70" s="83">
        <v>60</v>
      </c>
      <c r="Q70" s="106">
        <v>2.1000000000000001E-2</v>
      </c>
      <c r="R70" s="106">
        <v>2.1000000000000001E-2</v>
      </c>
      <c r="S70" s="106">
        <v>2.1000000000000001E-2</v>
      </c>
      <c r="T70" s="106">
        <v>2.1000000000000001E-2</v>
      </c>
      <c r="U70" s="106">
        <v>2.1000000000000001E-2</v>
      </c>
      <c r="V70" s="106">
        <v>2.1000000000000001E-2</v>
      </c>
      <c r="W70" s="106">
        <v>2.1000000000000001E-2</v>
      </c>
      <c r="X70" s="106">
        <v>2.1000000000000001E-2</v>
      </c>
      <c r="Y70" s="106">
        <v>2.1000000000000001E-2</v>
      </c>
      <c r="Z70" s="106">
        <v>2.1000000000000001E-2</v>
      </c>
      <c r="AA70" s="106">
        <v>2.1000000000000001E-2</v>
      </c>
      <c r="AB70" s="106">
        <v>2.1000000000000001E-2</v>
      </c>
      <c r="AE70" s="83">
        <v>60</v>
      </c>
      <c r="AF70" s="106">
        <v>2.1000000000000001E-2</v>
      </c>
      <c r="AG70" s="106">
        <v>2.1000000000000001E-2</v>
      </c>
      <c r="AH70" s="106">
        <v>2.1000000000000001E-2</v>
      </c>
      <c r="AI70" s="106">
        <v>0.02</v>
      </c>
      <c r="AJ70" s="106">
        <v>0.02</v>
      </c>
      <c r="AK70" s="106">
        <v>0.02</v>
      </c>
      <c r="AL70" s="106">
        <v>0.02</v>
      </c>
      <c r="AM70" s="106">
        <v>0.02</v>
      </c>
      <c r="AN70" s="106">
        <v>0.02</v>
      </c>
      <c r="AO70" s="106">
        <v>0.02</v>
      </c>
      <c r="AP70" s="106">
        <v>0.02</v>
      </c>
      <c r="AQ70" s="106">
        <v>0.02</v>
      </c>
      <c r="AT70" s="83">
        <v>60</v>
      </c>
      <c r="AU70" s="106">
        <v>0.02</v>
      </c>
    </row>
    <row r="71" spans="1:47" x14ac:dyDescent="0.25">
      <c r="A71" s="83">
        <v>61</v>
      </c>
      <c r="B71" s="106">
        <v>2.1999999999999999E-2</v>
      </c>
      <c r="C71" s="106">
        <v>2.1999999999999999E-2</v>
      </c>
      <c r="D71" s="106">
        <v>2.1999999999999999E-2</v>
      </c>
      <c r="E71" s="106">
        <v>2.1999999999999999E-2</v>
      </c>
      <c r="F71" s="106">
        <v>2.1999999999999999E-2</v>
      </c>
      <c r="G71" s="106">
        <v>2.1999999999999999E-2</v>
      </c>
      <c r="H71" s="106">
        <v>2.1999999999999999E-2</v>
      </c>
      <c r="I71" s="106">
        <v>2.1999999999999999E-2</v>
      </c>
      <c r="J71" s="106">
        <v>2.1999999999999999E-2</v>
      </c>
      <c r="K71" s="106">
        <v>2.1999999999999999E-2</v>
      </c>
      <c r="L71" s="106">
        <v>2.1999999999999999E-2</v>
      </c>
      <c r="M71" s="106">
        <v>2.1999999999999999E-2</v>
      </c>
      <c r="P71" s="83">
        <v>61</v>
      </c>
      <c r="Q71" s="106">
        <v>2.1999999999999999E-2</v>
      </c>
      <c r="R71" s="106">
        <v>2.1999999999999999E-2</v>
      </c>
      <c r="S71" s="106">
        <v>2.1000000000000001E-2</v>
      </c>
      <c r="T71" s="106">
        <v>2.1000000000000001E-2</v>
      </c>
      <c r="U71" s="106">
        <v>2.1000000000000001E-2</v>
      </c>
      <c r="V71" s="106">
        <v>2.1000000000000001E-2</v>
      </c>
      <c r="W71" s="106">
        <v>2.1000000000000001E-2</v>
      </c>
      <c r="X71" s="106">
        <v>2.1000000000000001E-2</v>
      </c>
      <c r="Y71" s="106">
        <v>2.1000000000000001E-2</v>
      </c>
      <c r="Z71" s="106">
        <v>2.1000000000000001E-2</v>
      </c>
      <c r="AA71" s="106">
        <v>2.1000000000000001E-2</v>
      </c>
      <c r="AB71" s="106">
        <v>2.1000000000000001E-2</v>
      </c>
      <c r="AE71" s="83">
        <v>61</v>
      </c>
      <c r="AF71" s="106">
        <v>2.1000000000000001E-2</v>
      </c>
      <c r="AG71" s="106">
        <v>2.1000000000000001E-2</v>
      </c>
      <c r="AH71" s="106">
        <v>2.1000000000000001E-2</v>
      </c>
      <c r="AI71" s="106">
        <v>2.1000000000000001E-2</v>
      </c>
      <c r="AJ71" s="106">
        <v>2.1000000000000001E-2</v>
      </c>
      <c r="AK71" s="106">
        <v>2.1000000000000001E-2</v>
      </c>
      <c r="AL71" s="106">
        <v>2.1000000000000001E-2</v>
      </c>
      <c r="AM71" s="106">
        <v>2.1000000000000001E-2</v>
      </c>
      <c r="AN71" s="106">
        <v>2.1000000000000001E-2</v>
      </c>
      <c r="AO71" s="106">
        <v>2.1000000000000001E-2</v>
      </c>
      <c r="AP71" s="106">
        <v>2.1000000000000001E-2</v>
      </c>
      <c r="AQ71" s="106">
        <v>2.1000000000000001E-2</v>
      </c>
      <c r="AT71" s="83">
        <v>61</v>
      </c>
      <c r="AU71" s="106">
        <v>2.1000000000000001E-2</v>
      </c>
    </row>
    <row r="72" spans="1:47" x14ac:dyDescent="0.25">
      <c r="A72" s="83">
        <v>62</v>
      </c>
      <c r="B72" s="106">
        <v>2.3E-2</v>
      </c>
      <c r="C72" s="106">
        <v>2.1999999999999999E-2</v>
      </c>
      <c r="D72" s="106">
        <v>2.1999999999999999E-2</v>
      </c>
      <c r="E72" s="106">
        <v>2.1999999999999999E-2</v>
      </c>
      <c r="F72" s="106">
        <v>2.1999999999999999E-2</v>
      </c>
      <c r="G72" s="106">
        <v>2.1999999999999999E-2</v>
      </c>
      <c r="H72" s="106">
        <v>2.1999999999999999E-2</v>
      </c>
      <c r="I72" s="106">
        <v>2.1999999999999999E-2</v>
      </c>
      <c r="J72" s="106">
        <v>2.1999999999999999E-2</v>
      </c>
      <c r="K72" s="106">
        <v>2.1999999999999999E-2</v>
      </c>
      <c r="L72" s="106">
        <v>2.1999999999999999E-2</v>
      </c>
      <c r="M72" s="106">
        <v>2.1999999999999999E-2</v>
      </c>
      <c r="P72" s="83">
        <v>62</v>
      </c>
      <c r="Q72" s="106">
        <v>2.1999999999999999E-2</v>
      </c>
      <c r="R72" s="106">
        <v>2.1999999999999999E-2</v>
      </c>
      <c r="S72" s="106">
        <v>2.1999999999999999E-2</v>
      </c>
      <c r="T72" s="106">
        <v>2.1999999999999999E-2</v>
      </c>
      <c r="U72" s="106">
        <v>2.1999999999999999E-2</v>
      </c>
      <c r="V72" s="106">
        <v>2.1999999999999999E-2</v>
      </c>
      <c r="W72" s="106">
        <v>2.1999999999999999E-2</v>
      </c>
      <c r="X72" s="106">
        <v>2.1999999999999999E-2</v>
      </c>
      <c r="Y72" s="106">
        <v>2.1999999999999999E-2</v>
      </c>
      <c r="Z72" s="106">
        <v>2.1999999999999999E-2</v>
      </c>
      <c r="AA72" s="106">
        <v>2.1999999999999999E-2</v>
      </c>
      <c r="AB72" s="106">
        <v>2.1999999999999999E-2</v>
      </c>
      <c r="AE72" s="83">
        <v>62</v>
      </c>
      <c r="AF72" s="106">
        <v>2.1000000000000001E-2</v>
      </c>
      <c r="AG72" s="106">
        <v>2.1000000000000001E-2</v>
      </c>
      <c r="AH72" s="106">
        <v>2.1000000000000001E-2</v>
      </c>
      <c r="AI72" s="106">
        <v>2.1000000000000001E-2</v>
      </c>
      <c r="AJ72" s="106">
        <v>2.1000000000000001E-2</v>
      </c>
      <c r="AK72" s="106">
        <v>2.1000000000000001E-2</v>
      </c>
      <c r="AL72" s="106">
        <v>2.1000000000000001E-2</v>
      </c>
      <c r="AM72" s="106">
        <v>2.1000000000000001E-2</v>
      </c>
      <c r="AN72" s="106">
        <v>2.1000000000000001E-2</v>
      </c>
      <c r="AO72" s="106">
        <v>2.1000000000000001E-2</v>
      </c>
      <c r="AP72" s="106">
        <v>2.1000000000000001E-2</v>
      </c>
      <c r="AQ72" s="106">
        <v>2.1000000000000001E-2</v>
      </c>
      <c r="AT72" s="83">
        <v>62</v>
      </c>
      <c r="AU72" s="106">
        <v>2.1000000000000001E-2</v>
      </c>
    </row>
    <row r="73" spans="1:47" x14ac:dyDescent="0.25">
      <c r="A73" s="83">
        <v>63</v>
      </c>
      <c r="B73" s="106">
        <v>2.3E-2</v>
      </c>
      <c r="C73" s="106">
        <v>2.3E-2</v>
      </c>
      <c r="D73" s="106">
        <v>2.3E-2</v>
      </c>
      <c r="E73" s="106">
        <v>2.3E-2</v>
      </c>
      <c r="F73" s="106">
        <v>2.3E-2</v>
      </c>
      <c r="G73" s="106">
        <v>2.3E-2</v>
      </c>
      <c r="H73" s="106">
        <v>2.3E-2</v>
      </c>
      <c r="I73" s="106">
        <v>2.3E-2</v>
      </c>
      <c r="J73" s="106">
        <v>2.3E-2</v>
      </c>
      <c r="K73" s="106">
        <v>2.3E-2</v>
      </c>
      <c r="L73" s="106">
        <v>2.3E-2</v>
      </c>
      <c r="M73" s="106">
        <v>2.3E-2</v>
      </c>
      <c r="P73" s="83">
        <v>63</v>
      </c>
      <c r="Q73" s="106">
        <v>2.1999999999999999E-2</v>
      </c>
      <c r="R73" s="106">
        <v>2.1999999999999999E-2</v>
      </c>
      <c r="S73" s="106">
        <v>2.1999999999999999E-2</v>
      </c>
      <c r="T73" s="106">
        <v>2.1999999999999999E-2</v>
      </c>
      <c r="U73" s="106">
        <v>2.1999999999999999E-2</v>
      </c>
      <c r="V73" s="106">
        <v>2.1999999999999999E-2</v>
      </c>
      <c r="W73" s="106">
        <v>2.1999999999999999E-2</v>
      </c>
      <c r="X73" s="106">
        <v>2.1999999999999999E-2</v>
      </c>
      <c r="Y73" s="106">
        <v>2.1999999999999999E-2</v>
      </c>
      <c r="Z73" s="106">
        <v>2.1999999999999999E-2</v>
      </c>
      <c r="AA73" s="106">
        <v>2.1999999999999999E-2</v>
      </c>
      <c r="AB73" s="106">
        <v>2.1999999999999999E-2</v>
      </c>
      <c r="AE73" s="83">
        <v>63</v>
      </c>
      <c r="AF73" s="106">
        <v>2.1999999999999999E-2</v>
      </c>
      <c r="AG73" s="106">
        <v>2.1999999999999999E-2</v>
      </c>
      <c r="AH73" s="106">
        <v>2.1999999999999999E-2</v>
      </c>
      <c r="AI73" s="106">
        <v>2.1999999999999999E-2</v>
      </c>
      <c r="AJ73" s="106">
        <v>2.1999999999999999E-2</v>
      </c>
      <c r="AK73" s="106">
        <v>2.1999999999999999E-2</v>
      </c>
      <c r="AL73" s="106">
        <v>2.1999999999999999E-2</v>
      </c>
      <c r="AM73" s="106">
        <v>2.1999999999999999E-2</v>
      </c>
      <c r="AN73" s="106">
        <v>2.1999999999999999E-2</v>
      </c>
      <c r="AO73" s="106">
        <v>2.1999999999999999E-2</v>
      </c>
      <c r="AP73" s="106">
        <v>2.1999999999999999E-2</v>
      </c>
      <c r="AQ73" s="106">
        <v>2.1000000000000001E-2</v>
      </c>
      <c r="AT73" s="83">
        <v>63</v>
      </c>
      <c r="AU73" s="106">
        <v>2.1000000000000001E-2</v>
      </c>
    </row>
    <row r="74" spans="1:47" x14ac:dyDescent="0.25">
      <c r="A74" s="83">
        <v>64</v>
      </c>
      <c r="B74" s="106">
        <v>2.3E-2</v>
      </c>
      <c r="C74" s="106">
        <v>2.3E-2</v>
      </c>
      <c r="D74" s="106">
        <v>2.3E-2</v>
      </c>
      <c r="E74" s="106">
        <v>2.3E-2</v>
      </c>
      <c r="F74" s="106">
        <v>2.3E-2</v>
      </c>
      <c r="G74" s="106">
        <v>2.3E-2</v>
      </c>
      <c r="H74" s="106">
        <v>2.3E-2</v>
      </c>
      <c r="I74" s="106">
        <v>2.3E-2</v>
      </c>
      <c r="J74" s="106">
        <v>2.3E-2</v>
      </c>
      <c r="K74" s="106">
        <v>2.3E-2</v>
      </c>
      <c r="L74" s="106">
        <v>2.3E-2</v>
      </c>
      <c r="M74" s="106">
        <v>2.3E-2</v>
      </c>
      <c r="P74" s="83">
        <v>64</v>
      </c>
      <c r="Q74" s="106">
        <v>2.3E-2</v>
      </c>
      <c r="R74" s="106">
        <v>2.3E-2</v>
      </c>
      <c r="S74" s="106">
        <v>2.3E-2</v>
      </c>
      <c r="T74" s="106">
        <v>2.3E-2</v>
      </c>
      <c r="U74" s="106">
        <v>2.3E-2</v>
      </c>
      <c r="V74" s="106">
        <v>2.3E-2</v>
      </c>
      <c r="W74" s="106">
        <v>2.3E-2</v>
      </c>
      <c r="X74" s="106">
        <v>2.3E-2</v>
      </c>
      <c r="Y74" s="106">
        <v>2.3E-2</v>
      </c>
      <c r="Z74" s="106">
        <v>2.3E-2</v>
      </c>
      <c r="AA74" s="106">
        <v>2.3E-2</v>
      </c>
      <c r="AB74" s="106">
        <v>2.1999999999999999E-2</v>
      </c>
      <c r="AE74" s="83">
        <v>64</v>
      </c>
      <c r="AF74" s="106">
        <v>2.1999999999999999E-2</v>
      </c>
      <c r="AG74" s="106">
        <v>2.1999999999999999E-2</v>
      </c>
      <c r="AH74" s="106">
        <v>2.1999999999999999E-2</v>
      </c>
      <c r="AI74" s="106">
        <v>2.1999999999999999E-2</v>
      </c>
      <c r="AJ74" s="106">
        <v>2.1999999999999999E-2</v>
      </c>
      <c r="AK74" s="106">
        <v>2.1999999999999999E-2</v>
      </c>
      <c r="AL74" s="106">
        <v>2.1999999999999999E-2</v>
      </c>
      <c r="AM74" s="106">
        <v>2.1999999999999999E-2</v>
      </c>
      <c r="AN74" s="106">
        <v>2.1999999999999999E-2</v>
      </c>
      <c r="AO74" s="106">
        <v>2.1999999999999999E-2</v>
      </c>
      <c r="AP74" s="106">
        <v>2.1999999999999999E-2</v>
      </c>
      <c r="AQ74" s="106">
        <v>2.1999999999999999E-2</v>
      </c>
      <c r="AT74" s="83">
        <v>64</v>
      </c>
      <c r="AU74" s="106">
        <v>2.1999999999999999E-2</v>
      </c>
    </row>
    <row r="75" spans="1:47" x14ac:dyDescent="0.25">
      <c r="P75" s="83">
        <v>65</v>
      </c>
      <c r="Q75" s="106">
        <v>2.3E-2</v>
      </c>
      <c r="R75" s="106">
        <v>2.3E-2</v>
      </c>
      <c r="S75" s="106">
        <v>2.3E-2</v>
      </c>
      <c r="T75" s="106">
        <v>2.3E-2</v>
      </c>
      <c r="U75" s="106">
        <v>2.3E-2</v>
      </c>
      <c r="V75" s="106">
        <v>2.3E-2</v>
      </c>
      <c r="W75" s="106">
        <v>2.3E-2</v>
      </c>
      <c r="X75" s="106">
        <v>2.3E-2</v>
      </c>
      <c r="Y75" s="106">
        <v>2.3E-2</v>
      </c>
      <c r="Z75" s="106">
        <v>2.3E-2</v>
      </c>
      <c r="AA75" s="106">
        <v>2.3E-2</v>
      </c>
      <c r="AB75" s="106">
        <v>2.3E-2</v>
      </c>
      <c r="AE75" s="83">
        <v>65</v>
      </c>
      <c r="AF75" s="106">
        <v>2.3E-2</v>
      </c>
      <c r="AG75" s="106">
        <v>2.3E-2</v>
      </c>
      <c r="AH75" s="106">
        <v>2.3E-2</v>
      </c>
      <c r="AI75" s="106">
        <v>2.3E-2</v>
      </c>
      <c r="AJ75" s="106">
        <v>2.3E-2</v>
      </c>
      <c r="AK75" s="106">
        <v>2.3E-2</v>
      </c>
      <c r="AL75" s="106">
        <v>2.3E-2</v>
      </c>
      <c r="AM75" s="106">
        <v>2.3E-2</v>
      </c>
      <c r="AN75" s="106">
        <v>2.3E-2</v>
      </c>
      <c r="AO75" s="106">
        <v>2.3E-2</v>
      </c>
      <c r="AP75" s="106">
        <v>2.1999999999999999E-2</v>
      </c>
      <c r="AQ75" s="106">
        <v>2.1999999999999999E-2</v>
      </c>
      <c r="AT75" s="83">
        <v>65</v>
      </c>
      <c r="AU75" s="106">
        <v>2.1999999999999999E-2</v>
      </c>
    </row>
    <row r="76" spans="1:47" x14ac:dyDescent="0.25">
      <c r="AE76" s="83">
        <v>66</v>
      </c>
      <c r="AF76" s="106">
        <v>2.3E-2</v>
      </c>
      <c r="AG76" s="106">
        <v>2.3E-2</v>
      </c>
      <c r="AH76" s="106">
        <v>2.3E-2</v>
      </c>
      <c r="AI76" s="106">
        <v>2.3E-2</v>
      </c>
      <c r="AJ76" s="106">
        <v>2.3E-2</v>
      </c>
      <c r="AK76" s="106">
        <v>2.3E-2</v>
      </c>
      <c r="AL76" s="106">
        <v>2.3E-2</v>
      </c>
      <c r="AM76" s="106">
        <v>2.3E-2</v>
      </c>
      <c r="AN76" s="106">
        <v>2.3E-2</v>
      </c>
      <c r="AO76" s="106">
        <v>2.3E-2</v>
      </c>
      <c r="AP76" s="106">
        <v>2.3E-2</v>
      </c>
      <c r="AQ76" s="106">
        <v>2.3E-2</v>
      </c>
      <c r="AT76" s="83">
        <v>66</v>
      </c>
      <c r="AU76" s="106">
        <v>2.3E-2</v>
      </c>
    </row>
  </sheetData>
  <sheetProtection algorithmName="SHA-512" hashValue="/SY4bYykOPLXjSuttiJ71yNBj3t5bbgCju0qBPEGbCV/mtdNn3JWetqwktTS8Q1fsvbuV0N7dlE+emC34CfhFA==" saltValue="XnJF6Z0+KvSobnxYrr/0LA==" spinCount="100000" sheet="1" objects="1" scenarios="1"/>
  <conditionalFormatting sqref="A25 A30:A74 P25 P30:P75 AE25 AT25:AT76 AE30:AE76">
    <cfRule type="expression" dxfId="601" priority="67" stopIfTrue="1">
      <formula>MOD(ROW(),2)=0</formula>
    </cfRule>
    <cfRule type="expression" dxfId="600" priority="68" stopIfTrue="1">
      <formula>MOD(ROW(),2)&lt;&gt;0</formula>
    </cfRule>
  </conditionalFormatting>
  <conditionalFormatting sqref="B25:M25 B30:M74 Q25:AB25 Q30:AB75 AF25:AQ25 AU25:AU76 AF30:AQ76">
    <cfRule type="expression" dxfId="599" priority="69" stopIfTrue="1">
      <formula>MOD(ROW(),2)=0</formula>
    </cfRule>
    <cfRule type="expression" dxfId="598" priority="70" stopIfTrue="1">
      <formula>MOD(ROW(),2)&lt;&gt;0</formula>
    </cfRule>
  </conditionalFormatting>
  <conditionalFormatting sqref="A6">
    <cfRule type="expression" dxfId="597" priority="71" stopIfTrue="1">
      <formula>MOD(ROW(),2)=0</formula>
    </cfRule>
    <cfRule type="expression" dxfId="596" priority="72" stopIfTrue="1">
      <formula>MOD(ROW(),2)&lt;&gt;0</formula>
    </cfRule>
  </conditionalFormatting>
  <conditionalFormatting sqref="B6:M11 C17:M20 B13:M16 C12:M12">
    <cfRule type="expression" dxfId="595" priority="73" stopIfTrue="1">
      <formula>MOD(ROW(),2)=0</formula>
    </cfRule>
    <cfRule type="expression" dxfId="594" priority="74" stopIfTrue="1">
      <formula>MOD(ROW(),2)&lt;&gt;0</formula>
    </cfRule>
  </conditionalFormatting>
  <conditionalFormatting sqref="P6">
    <cfRule type="expression" dxfId="593" priority="75" stopIfTrue="1">
      <formula>MOD(ROW(),2)=0</formula>
    </cfRule>
    <cfRule type="expression" dxfId="592" priority="76" stopIfTrue="1">
      <formula>MOD(ROW(),2)&lt;&gt;0</formula>
    </cfRule>
  </conditionalFormatting>
  <conditionalFormatting sqref="Q6:AB9 Q11:AB11 R10:AB10 Q13:AB16 R12:AB12 R17:AB20">
    <cfRule type="expression" dxfId="591" priority="77" stopIfTrue="1">
      <formula>MOD(ROW(),2)=0</formula>
    </cfRule>
    <cfRule type="expression" dxfId="590" priority="78" stopIfTrue="1">
      <formula>MOD(ROW(),2)&lt;&gt;0</formula>
    </cfRule>
  </conditionalFormatting>
  <conditionalFormatting sqref="AE6">
    <cfRule type="expression" dxfId="589" priority="79" stopIfTrue="1">
      <formula>MOD(ROW(),2)=0</formula>
    </cfRule>
    <cfRule type="expression" dxfId="588" priority="80" stopIfTrue="1">
      <formula>MOD(ROW(),2)&lt;&gt;0</formula>
    </cfRule>
  </conditionalFormatting>
  <conditionalFormatting sqref="AF6:AQ9 AF11:AQ16 AG10:AQ10 AG17:AQ20">
    <cfRule type="expression" dxfId="587" priority="81" stopIfTrue="1">
      <formula>MOD(ROW(),2)=0</formula>
    </cfRule>
    <cfRule type="expression" dxfId="586" priority="82" stopIfTrue="1">
      <formula>MOD(ROW(),2)&lt;&gt;0</formula>
    </cfRule>
  </conditionalFormatting>
  <conditionalFormatting sqref="AT6">
    <cfRule type="expression" dxfId="585" priority="83" stopIfTrue="1">
      <formula>MOD(ROW(),2)=0</formula>
    </cfRule>
    <cfRule type="expression" dxfId="584" priority="84" stopIfTrue="1">
      <formula>MOD(ROW(),2)&lt;&gt;0</formula>
    </cfRule>
  </conditionalFormatting>
  <conditionalFormatting sqref="AU6:AU9 AU11:AU16">
    <cfRule type="expression" dxfId="583" priority="85" stopIfTrue="1">
      <formula>MOD(ROW(),2)=0</formula>
    </cfRule>
    <cfRule type="expression" dxfId="582" priority="86" stopIfTrue="1">
      <formula>MOD(ROW(),2)&lt;&gt;0</formula>
    </cfRule>
  </conditionalFormatting>
  <conditionalFormatting sqref="A7:A20">
    <cfRule type="expression" dxfId="581" priority="65" stopIfTrue="1">
      <formula>MOD(ROW(),2)=0</formula>
    </cfRule>
    <cfRule type="expression" dxfId="580" priority="66" stopIfTrue="1">
      <formula>MOD(ROW(),2)&lt;&gt;0</formula>
    </cfRule>
  </conditionalFormatting>
  <conditionalFormatting sqref="P7:P20">
    <cfRule type="expression" dxfId="579" priority="63" stopIfTrue="1">
      <formula>MOD(ROW(),2)=0</formula>
    </cfRule>
    <cfRule type="expression" dxfId="578" priority="64" stopIfTrue="1">
      <formula>MOD(ROW(),2)&lt;&gt;0</formula>
    </cfRule>
  </conditionalFormatting>
  <conditionalFormatting sqref="AE7:AE20">
    <cfRule type="expression" dxfId="577" priority="61" stopIfTrue="1">
      <formula>MOD(ROW(),2)=0</formula>
    </cfRule>
    <cfRule type="expression" dxfId="576" priority="62" stopIfTrue="1">
      <formula>MOD(ROW(),2)&lt;&gt;0</formula>
    </cfRule>
  </conditionalFormatting>
  <conditionalFormatting sqref="AT7:AT20">
    <cfRule type="expression" dxfId="575" priority="59" stopIfTrue="1">
      <formula>MOD(ROW(),2)=0</formula>
    </cfRule>
    <cfRule type="expression" dxfId="574" priority="60" stopIfTrue="1">
      <formula>MOD(ROW(),2)&lt;&gt;0</formula>
    </cfRule>
  </conditionalFormatting>
  <conditionalFormatting sqref="B17">
    <cfRule type="expression" dxfId="573" priority="57" stopIfTrue="1">
      <formula>MOD(ROW(),2)=0</formula>
    </cfRule>
    <cfRule type="expression" dxfId="572" priority="58" stopIfTrue="1">
      <formula>MOD(ROW(),2)&lt;&gt;0</formula>
    </cfRule>
  </conditionalFormatting>
  <conditionalFormatting sqref="A26:A29">
    <cfRule type="expression" dxfId="571" priority="53" stopIfTrue="1">
      <formula>MOD(ROW(),2)=0</formula>
    </cfRule>
    <cfRule type="expression" dxfId="570" priority="54" stopIfTrue="1">
      <formula>MOD(ROW(),2)&lt;&gt;0</formula>
    </cfRule>
  </conditionalFormatting>
  <conditionalFormatting sqref="B26:M29">
    <cfRule type="expression" dxfId="569" priority="55" stopIfTrue="1">
      <formula>MOD(ROW(),2)=0</formula>
    </cfRule>
    <cfRule type="expression" dxfId="568" priority="56" stopIfTrue="1">
      <formula>MOD(ROW(),2)&lt;&gt;0</formula>
    </cfRule>
  </conditionalFormatting>
  <conditionalFormatting sqref="P26:P29">
    <cfRule type="expression" dxfId="567" priority="49" stopIfTrue="1">
      <formula>MOD(ROW(),2)=0</formula>
    </cfRule>
    <cfRule type="expression" dxfId="566" priority="50" stopIfTrue="1">
      <formula>MOD(ROW(),2)&lt;&gt;0</formula>
    </cfRule>
  </conditionalFormatting>
  <conditionalFormatting sqref="Q26:AB29">
    <cfRule type="expression" dxfId="565" priority="51" stopIfTrue="1">
      <formula>MOD(ROW(),2)=0</formula>
    </cfRule>
    <cfRule type="expression" dxfId="564" priority="52" stopIfTrue="1">
      <formula>MOD(ROW(),2)&lt;&gt;0</formula>
    </cfRule>
  </conditionalFormatting>
  <conditionalFormatting sqref="AE26:AE29">
    <cfRule type="expression" dxfId="563" priority="45" stopIfTrue="1">
      <formula>MOD(ROW(),2)=0</formula>
    </cfRule>
    <cfRule type="expression" dxfId="562" priority="46" stopIfTrue="1">
      <formula>MOD(ROW(),2)&lt;&gt;0</formula>
    </cfRule>
  </conditionalFormatting>
  <conditionalFormatting sqref="AF26:AQ29">
    <cfRule type="expression" dxfId="561" priority="47" stopIfTrue="1">
      <formula>MOD(ROW(),2)=0</formula>
    </cfRule>
    <cfRule type="expression" dxfId="560" priority="48" stopIfTrue="1">
      <formula>MOD(ROW(),2)&lt;&gt;0</formula>
    </cfRule>
  </conditionalFormatting>
  <conditionalFormatting sqref="Q10">
    <cfRule type="expression" dxfId="559" priority="43" stopIfTrue="1">
      <formula>MOD(ROW(),2)=0</formula>
    </cfRule>
    <cfRule type="expression" dxfId="558" priority="44" stopIfTrue="1">
      <formula>MOD(ROW(),2)&lt;&gt;0</formula>
    </cfRule>
  </conditionalFormatting>
  <conditionalFormatting sqref="AF10">
    <cfRule type="expression" dxfId="557" priority="41" stopIfTrue="1">
      <formula>MOD(ROW(),2)=0</formula>
    </cfRule>
    <cfRule type="expression" dxfId="556" priority="42" stopIfTrue="1">
      <formula>MOD(ROW(),2)&lt;&gt;0</formula>
    </cfRule>
  </conditionalFormatting>
  <conditionalFormatting sqref="AU10">
    <cfRule type="expression" dxfId="555" priority="39" stopIfTrue="1">
      <formula>MOD(ROW(),2)=0</formula>
    </cfRule>
    <cfRule type="expression" dxfId="554" priority="40" stopIfTrue="1">
      <formula>MOD(ROW(),2)&lt;&gt;0</formula>
    </cfRule>
  </conditionalFormatting>
  <conditionalFormatting sqref="Q12">
    <cfRule type="expression" dxfId="553" priority="37" stopIfTrue="1">
      <formula>MOD(ROW(),2)=0</formula>
    </cfRule>
    <cfRule type="expression" dxfId="552" priority="38" stopIfTrue="1">
      <formula>MOD(ROW(),2)&lt;&gt;0</formula>
    </cfRule>
  </conditionalFormatting>
  <conditionalFormatting sqref="B12">
    <cfRule type="expression" dxfId="551" priority="35" stopIfTrue="1">
      <formula>MOD(ROW(),2)=0</formula>
    </cfRule>
    <cfRule type="expression" dxfId="550" priority="36" stopIfTrue="1">
      <formula>MOD(ROW(),2)&lt;&gt;0</formula>
    </cfRule>
  </conditionalFormatting>
  <conditionalFormatting sqref="B19:B20">
    <cfRule type="expression" dxfId="549" priority="33" stopIfTrue="1">
      <formula>MOD(ROW(),2)=0</formula>
    </cfRule>
    <cfRule type="expression" dxfId="548" priority="34" stopIfTrue="1">
      <formula>MOD(ROW(),2)&lt;&gt;0</formula>
    </cfRule>
  </conditionalFormatting>
  <conditionalFormatting sqref="B18">
    <cfRule type="expression" dxfId="547" priority="31" stopIfTrue="1">
      <formula>MOD(ROW(),2)=0</formula>
    </cfRule>
    <cfRule type="expression" dxfId="546" priority="32" stopIfTrue="1">
      <formula>MOD(ROW(),2)&lt;&gt;0</formula>
    </cfRule>
  </conditionalFormatting>
  <conditionalFormatting sqref="Q17">
    <cfRule type="expression" dxfId="545" priority="17" stopIfTrue="1">
      <formula>MOD(ROW(),2)=0</formula>
    </cfRule>
    <cfRule type="expression" dxfId="544" priority="18" stopIfTrue="1">
      <formula>MOD(ROW(),2)&lt;&gt;0</formula>
    </cfRule>
  </conditionalFormatting>
  <conditionalFormatting sqref="AF17">
    <cfRule type="expression" dxfId="543" priority="15" stopIfTrue="1">
      <formula>MOD(ROW(),2)=0</formula>
    </cfRule>
    <cfRule type="expression" dxfId="542" priority="16" stopIfTrue="1">
      <formula>MOD(ROW(),2)&lt;&gt;0</formula>
    </cfRule>
  </conditionalFormatting>
  <conditionalFormatting sqref="AU17">
    <cfRule type="expression" dxfId="541" priority="13" stopIfTrue="1">
      <formula>MOD(ROW(),2)=0</formula>
    </cfRule>
    <cfRule type="expression" dxfId="540" priority="14" stopIfTrue="1">
      <formula>MOD(ROW(),2)&lt;&gt;0</formula>
    </cfRule>
  </conditionalFormatting>
  <conditionalFormatting sqref="Q19:Q20">
    <cfRule type="expression" dxfId="539" priority="11" stopIfTrue="1">
      <formula>MOD(ROW(),2)=0</formula>
    </cfRule>
    <cfRule type="expression" dxfId="538" priority="12" stopIfTrue="1">
      <formula>MOD(ROW(),2)&lt;&gt;0</formula>
    </cfRule>
  </conditionalFormatting>
  <conditionalFormatting sqref="Q18">
    <cfRule type="expression" dxfId="537" priority="9" stopIfTrue="1">
      <formula>MOD(ROW(),2)=0</formula>
    </cfRule>
    <cfRule type="expression" dxfId="536" priority="10" stopIfTrue="1">
      <formula>MOD(ROW(),2)&lt;&gt;0</formula>
    </cfRule>
  </conditionalFormatting>
  <conditionalFormatting sqref="AF19:AF20">
    <cfRule type="expression" dxfId="535" priority="7" stopIfTrue="1">
      <formula>MOD(ROW(),2)=0</formula>
    </cfRule>
    <cfRule type="expression" dxfId="534" priority="8" stopIfTrue="1">
      <formula>MOD(ROW(),2)&lt;&gt;0</formula>
    </cfRule>
  </conditionalFormatting>
  <conditionalFormatting sqref="AF18">
    <cfRule type="expression" dxfId="533" priority="5" stopIfTrue="1">
      <formula>MOD(ROW(),2)=0</formula>
    </cfRule>
    <cfRule type="expression" dxfId="532" priority="6" stopIfTrue="1">
      <formula>MOD(ROW(),2)&lt;&gt;0</formula>
    </cfRule>
  </conditionalFormatting>
  <conditionalFormatting sqref="AU19:AU20">
    <cfRule type="expression" dxfId="531" priority="3" stopIfTrue="1">
      <formula>MOD(ROW(),2)=0</formula>
    </cfRule>
    <cfRule type="expression" dxfId="530" priority="4" stopIfTrue="1">
      <formula>MOD(ROW(),2)&lt;&gt;0</formula>
    </cfRule>
  </conditionalFormatting>
  <conditionalFormatting sqref="AU18">
    <cfRule type="expression" dxfId="529" priority="1" stopIfTrue="1">
      <formula>MOD(ROW(),2)=0</formula>
    </cfRule>
    <cfRule type="expression" dxfId="5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09"/>
  <dimension ref="A1:AF75"/>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5" width="10" style="31"/>
    <col min="16" max="16" width="31.5546875" style="31" customWidth="1"/>
    <col min="17" max="28" width="22.5546875" style="31" customWidth="1"/>
    <col min="29" max="30" width="10" style="31"/>
    <col min="31" max="31" width="31.5546875" style="31" customWidth="1"/>
    <col min="32" max="32" width="65" style="31" customWidth="1"/>
    <col min="33" max="16384" width="10" style="31"/>
  </cols>
  <sheetData>
    <row r="1" spans="1:32" ht="21" x14ac:dyDescent="0.4">
      <c r="A1" s="45" t="s">
        <v>4</v>
      </c>
      <c r="B1" s="46"/>
      <c r="C1" s="46"/>
      <c r="D1" s="46"/>
      <c r="E1" s="46"/>
      <c r="F1" s="46"/>
      <c r="G1" s="46"/>
      <c r="H1" s="46"/>
      <c r="I1" s="46"/>
    </row>
    <row r="2" spans="1:3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2" ht="15.6" x14ac:dyDescent="0.3">
      <c r="A3" s="49" t="str">
        <f>TABLE_FACTOR_TYPE&amp;" - x-"&amp;TABLE_SERIES_NUMBER</f>
        <v>EPA - x-731</v>
      </c>
      <c r="B3" s="48"/>
      <c r="C3" s="48"/>
      <c r="D3" s="48"/>
      <c r="E3" s="48"/>
      <c r="F3" s="48"/>
      <c r="G3" s="48"/>
      <c r="H3" s="48"/>
      <c r="I3" s="48"/>
    </row>
    <row r="4" spans="1:32" x14ac:dyDescent="0.25">
      <c r="A4" s="50"/>
    </row>
    <row r="6" spans="1:32" x14ac:dyDescent="0.25">
      <c r="A6" s="85" t="s">
        <v>24</v>
      </c>
      <c r="B6" s="87" t="s">
        <v>26</v>
      </c>
      <c r="C6" s="87"/>
      <c r="D6" s="87"/>
      <c r="E6" s="87"/>
      <c r="F6" s="87"/>
      <c r="G6" s="87"/>
      <c r="H6" s="87"/>
      <c r="I6" s="87"/>
      <c r="J6" s="87"/>
      <c r="K6" s="87"/>
      <c r="L6" s="87"/>
      <c r="M6" s="87"/>
      <c r="P6" s="85" t="s">
        <v>24</v>
      </c>
      <c r="Q6" s="87" t="s">
        <v>26</v>
      </c>
      <c r="R6" s="87"/>
      <c r="S6" s="87"/>
      <c r="T6" s="87"/>
      <c r="U6" s="87"/>
      <c r="V6" s="87"/>
      <c r="W6" s="87"/>
      <c r="X6" s="87"/>
      <c r="Y6" s="87"/>
      <c r="Z6" s="87"/>
      <c r="AA6" s="87"/>
      <c r="AB6" s="87"/>
      <c r="AE6" s="85" t="s">
        <v>24</v>
      </c>
      <c r="AF6" s="87" t="s">
        <v>26</v>
      </c>
    </row>
    <row r="7" spans="1:32" ht="15.9" customHeight="1" x14ac:dyDescent="0.25">
      <c r="A7" s="86" t="s">
        <v>354</v>
      </c>
      <c r="B7" s="88" t="s">
        <v>358</v>
      </c>
      <c r="C7" s="88"/>
      <c r="D7" s="88"/>
      <c r="E7" s="88"/>
      <c r="F7" s="88"/>
      <c r="G7" s="88"/>
      <c r="H7" s="88"/>
      <c r="I7" s="88"/>
      <c r="J7" s="88"/>
      <c r="K7" s="88"/>
      <c r="L7" s="88"/>
      <c r="M7" s="88"/>
      <c r="P7" s="86" t="s">
        <v>354</v>
      </c>
      <c r="Q7" s="88" t="s">
        <v>358</v>
      </c>
      <c r="R7" s="88"/>
      <c r="S7" s="88"/>
      <c r="T7" s="88"/>
      <c r="U7" s="88"/>
      <c r="V7" s="88"/>
      <c r="W7" s="88"/>
      <c r="X7" s="88"/>
      <c r="Y7" s="88"/>
      <c r="Z7" s="88"/>
      <c r="AA7" s="88"/>
      <c r="AB7" s="88"/>
      <c r="AE7" s="86" t="s">
        <v>354</v>
      </c>
      <c r="AF7" s="88" t="s">
        <v>358</v>
      </c>
    </row>
    <row r="8" spans="1:32" x14ac:dyDescent="0.25">
      <c r="A8" s="86" t="s">
        <v>360</v>
      </c>
      <c r="B8" s="88" t="s">
        <v>50</v>
      </c>
      <c r="C8" s="88"/>
      <c r="D8" s="88"/>
      <c r="E8" s="88"/>
      <c r="F8" s="88"/>
      <c r="G8" s="88"/>
      <c r="H8" s="88"/>
      <c r="I8" s="88"/>
      <c r="J8" s="88"/>
      <c r="K8" s="88"/>
      <c r="L8" s="88"/>
      <c r="M8" s="88"/>
      <c r="P8" s="86" t="s">
        <v>360</v>
      </c>
      <c r="Q8" s="88" t="s">
        <v>50</v>
      </c>
      <c r="R8" s="88"/>
      <c r="S8" s="88"/>
      <c r="T8" s="88"/>
      <c r="U8" s="88"/>
      <c r="V8" s="88"/>
      <c r="W8" s="88"/>
      <c r="X8" s="88"/>
      <c r="Y8" s="88"/>
      <c r="Z8" s="88"/>
      <c r="AA8" s="88"/>
      <c r="AB8" s="88"/>
      <c r="AE8" s="86" t="s">
        <v>360</v>
      </c>
      <c r="AF8" s="88" t="s">
        <v>50</v>
      </c>
    </row>
    <row r="9" spans="1:32" x14ac:dyDescent="0.25">
      <c r="A9" s="86" t="s">
        <v>17</v>
      </c>
      <c r="B9" s="88" t="s">
        <v>739</v>
      </c>
      <c r="C9" s="88"/>
      <c r="D9" s="88"/>
      <c r="E9" s="88"/>
      <c r="F9" s="88"/>
      <c r="G9" s="88"/>
      <c r="H9" s="88"/>
      <c r="I9" s="88"/>
      <c r="J9" s="88"/>
      <c r="K9" s="88"/>
      <c r="L9" s="88"/>
      <c r="M9" s="88"/>
      <c r="P9" s="86" t="s">
        <v>17</v>
      </c>
      <c r="Q9" s="88" t="s">
        <v>739</v>
      </c>
      <c r="R9" s="88"/>
      <c r="S9" s="88"/>
      <c r="T9" s="88"/>
      <c r="U9" s="88"/>
      <c r="V9" s="88"/>
      <c r="W9" s="88"/>
      <c r="X9" s="88"/>
      <c r="Y9" s="88"/>
      <c r="Z9" s="88"/>
      <c r="AA9" s="88"/>
      <c r="AB9" s="88"/>
      <c r="AE9" s="86" t="s">
        <v>17</v>
      </c>
      <c r="AF9" s="88" t="s">
        <v>739</v>
      </c>
    </row>
    <row r="10" spans="1:32" x14ac:dyDescent="0.25">
      <c r="A10" s="86" t="s">
        <v>2</v>
      </c>
      <c r="B10" s="88" t="s">
        <v>792</v>
      </c>
      <c r="C10" s="88"/>
      <c r="D10" s="88"/>
      <c r="E10" s="88"/>
      <c r="F10" s="88"/>
      <c r="G10" s="88"/>
      <c r="H10" s="88"/>
      <c r="I10" s="88"/>
      <c r="J10" s="88"/>
      <c r="K10" s="88"/>
      <c r="L10" s="88"/>
      <c r="M10" s="88"/>
      <c r="P10" s="86" t="s">
        <v>2</v>
      </c>
      <c r="Q10" s="88" t="s">
        <v>793</v>
      </c>
      <c r="R10" s="88"/>
      <c r="S10" s="88"/>
      <c r="T10" s="88"/>
      <c r="U10" s="88"/>
      <c r="V10" s="88"/>
      <c r="W10" s="88"/>
      <c r="X10" s="88"/>
      <c r="Y10" s="88"/>
      <c r="Z10" s="88"/>
      <c r="AA10" s="88"/>
      <c r="AB10" s="88"/>
      <c r="AE10" s="86" t="s">
        <v>2</v>
      </c>
      <c r="AF10" s="88" t="s">
        <v>794</v>
      </c>
    </row>
    <row r="11" spans="1:32" x14ac:dyDescent="0.25">
      <c r="A11" s="86" t="s">
        <v>23</v>
      </c>
      <c r="B11" s="88" t="s">
        <v>379</v>
      </c>
      <c r="C11" s="88"/>
      <c r="D11" s="88"/>
      <c r="E11" s="88"/>
      <c r="F11" s="88"/>
      <c r="G11" s="88"/>
      <c r="H11" s="88"/>
      <c r="I11" s="88"/>
      <c r="J11" s="88"/>
      <c r="K11" s="88"/>
      <c r="L11" s="88"/>
      <c r="M11" s="88"/>
      <c r="P11" s="86" t="s">
        <v>23</v>
      </c>
      <c r="Q11" s="88" t="s">
        <v>379</v>
      </c>
      <c r="R11" s="88"/>
      <c r="S11" s="88"/>
      <c r="T11" s="88"/>
      <c r="U11" s="88"/>
      <c r="V11" s="88"/>
      <c r="W11" s="88"/>
      <c r="X11" s="88"/>
      <c r="Y11" s="88"/>
      <c r="Z11" s="88"/>
      <c r="AA11" s="88"/>
      <c r="AB11" s="88"/>
      <c r="AE11" s="86" t="s">
        <v>23</v>
      </c>
      <c r="AF11" s="88" t="s">
        <v>379</v>
      </c>
    </row>
    <row r="12" spans="1:32" ht="26.4" x14ac:dyDescent="0.25">
      <c r="A12" s="86" t="s">
        <v>271</v>
      </c>
      <c r="B12" s="88" t="s">
        <v>804</v>
      </c>
      <c r="C12" s="88"/>
      <c r="D12" s="88"/>
      <c r="E12" s="88"/>
      <c r="F12" s="88"/>
      <c r="G12" s="88"/>
      <c r="H12" s="88"/>
      <c r="I12" s="88"/>
      <c r="J12" s="88"/>
      <c r="K12" s="88"/>
      <c r="L12" s="88"/>
      <c r="M12" s="88"/>
      <c r="P12" s="86" t="s">
        <v>271</v>
      </c>
      <c r="Q12" s="88" t="s">
        <v>804</v>
      </c>
      <c r="R12" s="88"/>
      <c r="S12" s="88"/>
      <c r="T12" s="88"/>
      <c r="U12" s="88"/>
      <c r="V12" s="88"/>
      <c r="W12" s="88"/>
      <c r="X12" s="88"/>
      <c r="Y12" s="88"/>
      <c r="Z12" s="88"/>
      <c r="AA12" s="88"/>
      <c r="AB12" s="88"/>
      <c r="AE12" s="86" t="s">
        <v>271</v>
      </c>
      <c r="AF12" s="88" t="s">
        <v>740</v>
      </c>
    </row>
    <row r="13" spans="1:32" x14ac:dyDescent="0.25">
      <c r="A13" s="86" t="s">
        <v>372</v>
      </c>
      <c r="B13" s="88">
        <v>0</v>
      </c>
      <c r="C13" s="88"/>
      <c r="D13" s="88"/>
      <c r="E13" s="88"/>
      <c r="F13" s="88"/>
      <c r="G13" s="88"/>
      <c r="H13" s="88"/>
      <c r="I13" s="88"/>
      <c r="J13" s="88"/>
      <c r="K13" s="88"/>
      <c r="L13" s="88"/>
      <c r="M13" s="88"/>
      <c r="P13" s="86" t="s">
        <v>372</v>
      </c>
      <c r="Q13" s="88">
        <v>0</v>
      </c>
      <c r="R13" s="88"/>
      <c r="S13" s="88"/>
      <c r="T13" s="88"/>
      <c r="U13" s="88"/>
      <c r="V13" s="88"/>
      <c r="W13" s="88"/>
      <c r="X13" s="88"/>
      <c r="Y13" s="88"/>
      <c r="Z13" s="88"/>
      <c r="AA13" s="88"/>
      <c r="AB13" s="88"/>
      <c r="AE13" s="86" t="s">
        <v>372</v>
      </c>
      <c r="AF13" s="88">
        <v>0</v>
      </c>
    </row>
    <row r="14" spans="1:32" x14ac:dyDescent="0.25">
      <c r="A14" s="86" t="s">
        <v>18</v>
      </c>
      <c r="B14" s="88">
        <v>731</v>
      </c>
      <c r="C14" s="88"/>
      <c r="D14" s="88"/>
      <c r="E14" s="88"/>
      <c r="F14" s="88"/>
      <c r="G14" s="88"/>
      <c r="H14" s="88"/>
      <c r="I14" s="88"/>
      <c r="J14" s="88"/>
      <c r="K14" s="88"/>
      <c r="L14" s="88"/>
      <c r="M14" s="88"/>
      <c r="P14" s="86" t="s">
        <v>18</v>
      </c>
      <c r="Q14" s="88">
        <v>731</v>
      </c>
      <c r="R14" s="88"/>
      <c r="S14" s="88"/>
      <c r="T14" s="88"/>
      <c r="U14" s="88"/>
      <c r="V14" s="88"/>
      <c r="W14" s="88"/>
      <c r="X14" s="88"/>
      <c r="Y14" s="88"/>
      <c r="Z14" s="88"/>
      <c r="AA14" s="88"/>
      <c r="AB14" s="88"/>
      <c r="AE14" s="86" t="s">
        <v>18</v>
      </c>
      <c r="AF14" s="88">
        <v>731</v>
      </c>
    </row>
    <row r="15" spans="1:32" x14ac:dyDescent="0.25">
      <c r="A15" s="86" t="s">
        <v>58</v>
      </c>
      <c r="B15" s="88" t="s">
        <v>750</v>
      </c>
      <c r="C15" s="88"/>
      <c r="D15" s="88"/>
      <c r="E15" s="88"/>
      <c r="F15" s="88"/>
      <c r="G15" s="88"/>
      <c r="H15" s="88"/>
      <c r="I15" s="88"/>
      <c r="J15" s="88"/>
      <c r="K15" s="88"/>
      <c r="L15" s="88"/>
      <c r="M15" s="88"/>
      <c r="P15" s="86" t="s">
        <v>58</v>
      </c>
      <c r="Q15" s="88" t="s">
        <v>753</v>
      </c>
      <c r="R15" s="88"/>
      <c r="S15" s="88"/>
      <c r="T15" s="88"/>
      <c r="U15" s="88"/>
      <c r="V15" s="88"/>
      <c r="W15" s="88"/>
      <c r="X15" s="88"/>
      <c r="Y15" s="88"/>
      <c r="Z15" s="88"/>
      <c r="AA15" s="88"/>
      <c r="AB15" s="88"/>
      <c r="AE15" s="86" t="s">
        <v>58</v>
      </c>
      <c r="AF15" s="88" t="s">
        <v>755</v>
      </c>
    </row>
    <row r="16" spans="1:32" x14ac:dyDescent="0.25">
      <c r="A16" s="86" t="s">
        <v>59</v>
      </c>
      <c r="B16" s="88" t="s">
        <v>751</v>
      </c>
      <c r="C16" s="88"/>
      <c r="D16" s="88"/>
      <c r="E16" s="88"/>
      <c r="F16" s="88"/>
      <c r="G16" s="88"/>
      <c r="H16" s="88"/>
      <c r="I16" s="88"/>
      <c r="J16" s="88"/>
      <c r="K16" s="88"/>
      <c r="L16" s="88"/>
      <c r="M16" s="88"/>
      <c r="P16" s="86" t="s">
        <v>59</v>
      </c>
      <c r="Q16" s="88" t="s">
        <v>751</v>
      </c>
      <c r="R16" s="88"/>
      <c r="S16" s="88"/>
      <c r="T16" s="88"/>
      <c r="U16" s="88"/>
      <c r="V16" s="88"/>
      <c r="W16" s="88"/>
      <c r="X16" s="88"/>
      <c r="Y16" s="88"/>
      <c r="Z16" s="88"/>
      <c r="AA16" s="88"/>
      <c r="AB16" s="88"/>
      <c r="AE16" s="86" t="s">
        <v>59</v>
      </c>
      <c r="AF16" s="88" t="s">
        <v>751</v>
      </c>
    </row>
    <row r="17" spans="1:32" ht="52.8" x14ac:dyDescent="0.25">
      <c r="A17" s="86" t="s">
        <v>350</v>
      </c>
      <c r="B17" s="88" t="s">
        <v>1100</v>
      </c>
      <c r="C17" s="88"/>
      <c r="D17" s="88"/>
      <c r="E17" s="88"/>
      <c r="F17" s="88"/>
      <c r="G17" s="88"/>
      <c r="H17" s="88"/>
      <c r="I17" s="88"/>
      <c r="J17" s="88"/>
      <c r="K17" s="88"/>
      <c r="L17" s="88"/>
      <c r="M17" s="88"/>
      <c r="P17" s="86" t="s">
        <v>350</v>
      </c>
      <c r="Q17" s="88" t="s">
        <v>1100</v>
      </c>
      <c r="R17" s="88"/>
      <c r="S17" s="88"/>
      <c r="T17" s="88"/>
      <c r="U17" s="88"/>
      <c r="V17" s="88"/>
      <c r="W17" s="88"/>
      <c r="X17" s="88"/>
      <c r="Y17" s="88"/>
      <c r="Z17" s="88"/>
      <c r="AA17" s="88"/>
      <c r="AB17" s="88"/>
      <c r="AE17" s="86" t="s">
        <v>350</v>
      </c>
      <c r="AF17" s="88" t="s">
        <v>1100</v>
      </c>
    </row>
    <row r="18" spans="1:32" x14ac:dyDescent="0.25">
      <c r="A18" s="86" t="s">
        <v>19</v>
      </c>
      <c r="B18" s="181">
        <v>45184</v>
      </c>
      <c r="C18" s="88"/>
      <c r="D18" s="88"/>
      <c r="E18" s="88"/>
      <c r="F18" s="88"/>
      <c r="G18" s="88"/>
      <c r="H18" s="88"/>
      <c r="I18" s="88"/>
      <c r="J18" s="88"/>
      <c r="K18" s="88"/>
      <c r="L18" s="88"/>
      <c r="M18" s="88"/>
      <c r="P18" s="86" t="s">
        <v>19</v>
      </c>
      <c r="Q18" s="181">
        <v>45184</v>
      </c>
      <c r="R18" s="88"/>
      <c r="S18" s="88"/>
      <c r="T18" s="88"/>
      <c r="U18" s="88"/>
      <c r="V18" s="88"/>
      <c r="W18" s="88"/>
      <c r="X18" s="88"/>
      <c r="Y18" s="88"/>
      <c r="Z18" s="88"/>
      <c r="AA18" s="88"/>
      <c r="AB18" s="88"/>
      <c r="AE18" s="86" t="s">
        <v>19</v>
      </c>
      <c r="AF18" s="181">
        <v>45184</v>
      </c>
    </row>
    <row r="19" spans="1:32" x14ac:dyDescent="0.25">
      <c r="A19" s="86" t="s">
        <v>20</v>
      </c>
      <c r="B19" s="177"/>
      <c r="C19" s="88"/>
      <c r="D19" s="88"/>
      <c r="E19" s="88"/>
      <c r="F19" s="88"/>
      <c r="G19" s="88"/>
      <c r="H19" s="88"/>
      <c r="I19" s="88"/>
      <c r="J19" s="88"/>
      <c r="K19" s="88"/>
      <c r="L19" s="88"/>
      <c r="M19" s="88"/>
      <c r="P19" s="86" t="s">
        <v>20</v>
      </c>
      <c r="Q19" s="177"/>
      <c r="R19" s="88"/>
      <c r="S19" s="88"/>
      <c r="T19" s="88"/>
      <c r="U19" s="88"/>
      <c r="V19" s="88"/>
      <c r="W19" s="88"/>
      <c r="X19" s="88"/>
      <c r="Y19" s="88"/>
      <c r="Z19" s="88"/>
      <c r="AA19" s="88"/>
      <c r="AB19" s="88"/>
      <c r="AE19" s="86" t="s">
        <v>20</v>
      </c>
      <c r="AF19" s="177"/>
    </row>
    <row r="20" spans="1:32" x14ac:dyDescent="0.25">
      <c r="A20" s="86" t="s">
        <v>269</v>
      </c>
      <c r="B20" s="177" t="s">
        <v>353</v>
      </c>
      <c r="C20" s="88"/>
      <c r="D20" s="88"/>
      <c r="E20" s="88"/>
      <c r="F20" s="88"/>
      <c r="G20" s="88"/>
      <c r="H20" s="88"/>
      <c r="I20" s="88"/>
      <c r="J20" s="88"/>
      <c r="K20" s="88"/>
      <c r="L20" s="88"/>
      <c r="M20" s="88"/>
      <c r="P20" s="86" t="s">
        <v>269</v>
      </c>
      <c r="Q20" s="177" t="s">
        <v>353</v>
      </c>
      <c r="R20" s="88"/>
      <c r="S20" s="88"/>
      <c r="T20" s="88"/>
      <c r="U20" s="88"/>
      <c r="V20" s="88"/>
      <c r="W20" s="88"/>
      <c r="X20" s="88"/>
      <c r="Y20" s="88"/>
      <c r="Z20" s="88"/>
      <c r="AA20" s="88"/>
      <c r="AB20" s="88"/>
      <c r="AE20" s="86" t="s">
        <v>269</v>
      </c>
      <c r="AF20" s="177" t="s">
        <v>353</v>
      </c>
    </row>
    <row r="22" spans="1:32" x14ac:dyDescent="0.25">
      <c r="B22" s="119" t="str">
        <f>HYPERLINK("#'Factor List'!A1","Back to Factor List")</f>
        <v>Back to Factor List</v>
      </c>
    </row>
    <row r="23" spans="1:32" x14ac:dyDescent="0.25">
      <c r="A23" s="62"/>
    </row>
    <row r="25" spans="1:32" ht="26.4" x14ac:dyDescent="0.25">
      <c r="A25" s="82" t="s">
        <v>805</v>
      </c>
      <c r="B25" s="82">
        <v>0</v>
      </c>
      <c r="C25" s="82">
        <v>1</v>
      </c>
      <c r="D25" s="82">
        <v>2</v>
      </c>
      <c r="E25" s="82">
        <v>3</v>
      </c>
      <c r="F25" s="82">
        <v>4</v>
      </c>
      <c r="G25" s="82">
        <v>5</v>
      </c>
      <c r="H25" s="82">
        <v>6</v>
      </c>
      <c r="I25" s="82">
        <v>7</v>
      </c>
      <c r="J25" s="82">
        <v>8</v>
      </c>
      <c r="K25" s="82">
        <v>9</v>
      </c>
      <c r="L25" s="82">
        <v>10</v>
      </c>
      <c r="M25" s="82">
        <v>11</v>
      </c>
      <c r="P25" s="82" t="s">
        <v>805</v>
      </c>
      <c r="Q25" s="82">
        <v>0</v>
      </c>
      <c r="R25" s="82">
        <v>1</v>
      </c>
      <c r="S25" s="82">
        <v>2</v>
      </c>
      <c r="T25" s="82">
        <v>3</v>
      </c>
      <c r="U25" s="82">
        <v>4</v>
      </c>
      <c r="V25" s="82">
        <v>5</v>
      </c>
      <c r="W25" s="82">
        <v>6</v>
      </c>
      <c r="X25" s="82">
        <v>7</v>
      </c>
      <c r="Y25" s="82">
        <v>8</v>
      </c>
      <c r="Z25" s="82">
        <v>9</v>
      </c>
      <c r="AA25" s="82">
        <v>10</v>
      </c>
      <c r="AB25" s="82">
        <v>11</v>
      </c>
      <c r="AE25" s="82" t="s">
        <v>276</v>
      </c>
      <c r="AF25" s="82" t="s">
        <v>807</v>
      </c>
    </row>
    <row r="26" spans="1:32" x14ac:dyDescent="0.25">
      <c r="A26" s="107">
        <v>16</v>
      </c>
      <c r="B26" s="82"/>
      <c r="C26" s="82"/>
      <c r="D26" s="82"/>
      <c r="E26" s="82"/>
      <c r="F26" s="82"/>
      <c r="G26" s="82"/>
      <c r="H26" s="82"/>
      <c r="I26" s="82"/>
      <c r="J26" s="82"/>
      <c r="K26" s="82"/>
      <c r="L26" s="82"/>
      <c r="M26" s="82"/>
      <c r="P26" s="82"/>
      <c r="Q26" s="82"/>
      <c r="R26" s="82"/>
      <c r="S26" s="82"/>
      <c r="T26" s="82"/>
      <c r="U26" s="82"/>
      <c r="V26" s="82"/>
      <c r="W26" s="82"/>
      <c r="X26" s="82"/>
      <c r="Y26" s="82"/>
      <c r="Z26" s="82"/>
      <c r="AA26" s="82"/>
      <c r="AB26" s="82"/>
      <c r="AE26" s="107">
        <v>16</v>
      </c>
      <c r="AF26" s="108">
        <v>1.9E-2</v>
      </c>
    </row>
    <row r="27" spans="1:32" x14ac:dyDescent="0.25">
      <c r="A27" s="107">
        <v>17</v>
      </c>
      <c r="B27" s="82"/>
      <c r="C27" s="82"/>
      <c r="D27" s="82"/>
      <c r="E27" s="82"/>
      <c r="F27" s="82"/>
      <c r="G27" s="82"/>
      <c r="H27" s="82"/>
      <c r="I27" s="82"/>
      <c r="J27" s="82"/>
      <c r="K27" s="82"/>
      <c r="L27" s="82"/>
      <c r="M27" s="82"/>
      <c r="P27" s="82"/>
      <c r="Q27" s="82"/>
      <c r="R27" s="82"/>
      <c r="S27" s="82"/>
      <c r="T27" s="82"/>
      <c r="U27" s="82"/>
      <c r="V27" s="82"/>
      <c r="W27" s="82"/>
      <c r="X27" s="82"/>
      <c r="Y27" s="82"/>
      <c r="Z27" s="82"/>
      <c r="AA27" s="82"/>
      <c r="AB27" s="82"/>
      <c r="AE27" s="107">
        <v>17</v>
      </c>
      <c r="AF27" s="108">
        <v>1.9E-2</v>
      </c>
    </row>
    <row r="28" spans="1:32" x14ac:dyDescent="0.25">
      <c r="A28" s="107">
        <v>18</v>
      </c>
      <c r="B28" s="82"/>
      <c r="C28" s="82"/>
      <c r="D28" s="82"/>
      <c r="E28" s="82"/>
      <c r="F28" s="82"/>
      <c r="G28" s="82"/>
      <c r="H28" s="82"/>
      <c r="I28" s="82"/>
      <c r="J28" s="82"/>
      <c r="K28" s="82"/>
      <c r="L28" s="82"/>
      <c r="M28" s="82"/>
      <c r="P28" s="82"/>
      <c r="Q28" s="82"/>
      <c r="R28" s="82"/>
      <c r="S28" s="82"/>
      <c r="T28" s="82"/>
      <c r="U28" s="82"/>
      <c r="V28" s="82"/>
      <c r="W28" s="82"/>
      <c r="X28" s="82"/>
      <c r="Y28" s="82"/>
      <c r="Z28" s="82"/>
      <c r="AA28" s="82"/>
      <c r="AB28" s="82"/>
      <c r="AE28" s="107">
        <v>18</v>
      </c>
      <c r="AF28" s="108">
        <v>0.02</v>
      </c>
    </row>
    <row r="29" spans="1:32" x14ac:dyDescent="0.25">
      <c r="A29" s="107">
        <v>19</v>
      </c>
      <c r="B29" s="82"/>
      <c r="C29" s="82"/>
      <c r="D29" s="82"/>
      <c r="E29" s="82"/>
      <c r="F29" s="82"/>
      <c r="G29" s="82"/>
      <c r="H29" s="82"/>
      <c r="I29" s="82"/>
      <c r="J29" s="82"/>
      <c r="K29" s="82"/>
      <c r="L29" s="82"/>
      <c r="M29" s="82"/>
      <c r="P29" s="82"/>
      <c r="Q29" s="82"/>
      <c r="R29" s="82"/>
      <c r="S29" s="82"/>
      <c r="T29" s="82"/>
      <c r="U29" s="82"/>
      <c r="V29" s="82"/>
      <c r="W29" s="82"/>
      <c r="X29" s="82"/>
      <c r="Y29" s="82"/>
      <c r="Z29" s="82"/>
      <c r="AA29" s="82"/>
      <c r="AB29" s="82"/>
      <c r="AE29" s="107">
        <v>19</v>
      </c>
      <c r="AF29" s="108">
        <v>0.02</v>
      </c>
    </row>
    <row r="30" spans="1:32" x14ac:dyDescent="0.25">
      <c r="A30" s="83">
        <v>20</v>
      </c>
      <c r="B30" s="106">
        <v>2.1000000000000001E-2</v>
      </c>
      <c r="C30" s="106">
        <v>2.1000000000000001E-2</v>
      </c>
      <c r="D30" s="106">
        <v>2.1000000000000001E-2</v>
      </c>
      <c r="E30" s="106">
        <v>2.1000000000000001E-2</v>
      </c>
      <c r="F30" s="106">
        <v>2.1000000000000001E-2</v>
      </c>
      <c r="G30" s="106">
        <v>2.1000000000000001E-2</v>
      </c>
      <c r="H30" s="106">
        <v>2.1000000000000001E-2</v>
      </c>
      <c r="I30" s="106">
        <v>2.1000000000000001E-2</v>
      </c>
      <c r="J30" s="106">
        <v>2.1000000000000001E-2</v>
      </c>
      <c r="K30" s="106">
        <v>2.1000000000000001E-2</v>
      </c>
      <c r="L30" s="106">
        <v>2.1000000000000001E-2</v>
      </c>
      <c r="M30" s="106">
        <v>2.1000000000000001E-2</v>
      </c>
      <c r="P30" s="83">
        <v>20</v>
      </c>
      <c r="Q30" s="106">
        <v>2.1000000000000001E-2</v>
      </c>
      <c r="R30" s="106">
        <v>2.1000000000000001E-2</v>
      </c>
      <c r="S30" s="106">
        <v>2.1000000000000001E-2</v>
      </c>
      <c r="T30" s="106">
        <v>2.1000000000000001E-2</v>
      </c>
      <c r="U30" s="106">
        <v>2.1000000000000001E-2</v>
      </c>
      <c r="V30" s="106">
        <v>2.1000000000000001E-2</v>
      </c>
      <c r="W30" s="106">
        <v>2.1000000000000001E-2</v>
      </c>
      <c r="X30" s="106">
        <v>2.1000000000000001E-2</v>
      </c>
      <c r="Y30" s="106">
        <v>2.1000000000000001E-2</v>
      </c>
      <c r="Z30" s="106">
        <v>0.02</v>
      </c>
      <c r="AA30" s="106">
        <v>0.02</v>
      </c>
      <c r="AB30" s="106">
        <v>0.02</v>
      </c>
      <c r="AE30" s="83">
        <v>20</v>
      </c>
      <c r="AF30" s="106">
        <v>0.02</v>
      </c>
    </row>
    <row r="31" spans="1:32" x14ac:dyDescent="0.25">
      <c r="A31" s="83">
        <v>21</v>
      </c>
      <c r="B31" s="106">
        <v>2.1999999999999999E-2</v>
      </c>
      <c r="C31" s="106">
        <v>2.1999999999999999E-2</v>
      </c>
      <c r="D31" s="106">
        <v>2.1999999999999999E-2</v>
      </c>
      <c r="E31" s="106">
        <v>2.1000000000000001E-2</v>
      </c>
      <c r="F31" s="106">
        <v>2.1000000000000001E-2</v>
      </c>
      <c r="G31" s="106">
        <v>2.1000000000000001E-2</v>
      </c>
      <c r="H31" s="106">
        <v>2.1000000000000001E-2</v>
      </c>
      <c r="I31" s="106">
        <v>2.1000000000000001E-2</v>
      </c>
      <c r="J31" s="106">
        <v>2.1000000000000001E-2</v>
      </c>
      <c r="K31" s="106">
        <v>2.1000000000000001E-2</v>
      </c>
      <c r="L31" s="106">
        <v>2.1000000000000001E-2</v>
      </c>
      <c r="M31" s="106">
        <v>2.1000000000000001E-2</v>
      </c>
      <c r="P31" s="83">
        <v>21</v>
      </c>
      <c r="Q31" s="106">
        <v>2.1000000000000001E-2</v>
      </c>
      <c r="R31" s="106">
        <v>2.1000000000000001E-2</v>
      </c>
      <c r="S31" s="106">
        <v>2.1000000000000001E-2</v>
      </c>
      <c r="T31" s="106">
        <v>2.1000000000000001E-2</v>
      </c>
      <c r="U31" s="106">
        <v>2.1000000000000001E-2</v>
      </c>
      <c r="V31" s="106">
        <v>2.1000000000000001E-2</v>
      </c>
      <c r="W31" s="106">
        <v>2.1000000000000001E-2</v>
      </c>
      <c r="X31" s="106">
        <v>2.1000000000000001E-2</v>
      </c>
      <c r="Y31" s="106">
        <v>2.1000000000000001E-2</v>
      </c>
      <c r="Z31" s="106">
        <v>2.1000000000000001E-2</v>
      </c>
      <c r="AA31" s="106">
        <v>2.1000000000000001E-2</v>
      </c>
      <c r="AB31" s="106">
        <v>2.1000000000000001E-2</v>
      </c>
      <c r="AE31" s="83">
        <v>21</v>
      </c>
      <c r="AF31" s="106">
        <v>2.1000000000000001E-2</v>
      </c>
    </row>
    <row r="32" spans="1:32" x14ac:dyDescent="0.25">
      <c r="A32" s="83">
        <v>22</v>
      </c>
      <c r="B32" s="106">
        <v>2.1999999999999999E-2</v>
      </c>
      <c r="C32" s="106">
        <v>2.1999999999999999E-2</v>
      </c>
      <c r="D32" s="106">
        <v>2.1999999999999999E-2</v>
      </c>
      <c r="E32" s="106">
        <v>2.1999999999999999E-2</v>
      </c>
      <c r="F32" s="106">
        <v>2.1999999999999999E-2</v>
      </c>
      <c r="G32" s="106">
        <v>2.1999999999999999E-2</v>
      </c>
      <c r="H32" s="106">
        <v>2.1999999999999999E-2</v>
      </c>
      <c r="I32" s="106">
        <v>2.1999999999999999E-2</v>
      </c>
      <c r="J32" s="106">
        <v>2.1999999999999999E-2</v>
      </c>
      <c r="K32" s="106">
        <v>2.1999999999999999E-2</v>
      </c>
      <c r="L32" s="106">
        <v>2.1999999999999999E-2</v>
      </c>
      <c r="M32" s="106">
        <v>2.1999999999999999E-2</v>
      </c>
      <c r="P32" s="83">
        <v>22</v>
      </c>
      <c r="Q32" s="106">
        <v>2.1000000000000001E-2</v>
      </c>
      <c r="R32" s="106">
        <v>2.1000000000000001E-2</v>
      </c>
      <c r="S32" s="106">
        <v>2.1000000000000001E-2</v>
      </c>
      <c r="T32" s="106">
        <v>2.1000000000000001E-2</v>
      </c>
      <c r="U32" s="106">
        <v>2.1000000000000001E-2</v>
      </c>
      <c r="V32" s="106">
        <v>2.1000000000000001E-2</v>
      </c>
      <c r="W32" s="106">
        <v>2.1000000000000001E-2</v>
      </c>
      <c r="X32" s="106">
        <v>2.1000000000000001E-2</v>
      </c>
      <c r="Y32" s="106">
        <v>2.1000000000000001E-2</v>
      </c>
      <c r="Z32" s="106">
        <v>2.1000000000000001E-2</v>
      </c>
      <c r="AA32" s="106">
        <v>2.1000000000000001E-2</v>
      </c>
      <c r="AB32" s="106">
        <v>2.1000000000000001E-2</v>
      </c>
      <c r="AE32" s="83">
        <v>22</v>
      </c>
      <c r="AF32" s="106">
        <v>2.1000000000000001E-2</v>
      </c>
    </row>
    <row r="33" spans="1:32" x14ac:dyDescent="0.25">
      <c r="A33" s="83">
        <v>23</v>
      </c>
      <c r="B33" s="106">
        <v>2.1999999999999999E-2</v>
      </c>
      <c r="C33" s="106">
        <v>2.1999999999999999E-2</v>
      </c>
      <c r="D33" s="106">
        <v>2.1999999999999999E-2</v>
      </c>
      <c r="E33" s="106">
        <v>2.1999999999999999E-2</v>
      </c>
      <c r="F33" s="106">
        <v>2.1999999999999999E-2</v>
      </c>
      <c r="G33" s="106">
        <v>2.1999999999999999E-2</v>
      </c>
      <c r="H33" s="106">
        <v>2.1999999999999999E-2</v>
      </c>
      <c r="I33" s="106">
        <v>2.1999999999999999E-2</v>
      </c>
      <c r="J33" s="106">
        <v>2.1999999999999999E-2</v>
      </c>
      <c r="K33" s="106">
        <v>2.1999999999999999E-2</v>
      </c>
      <c r="L33" s="106">
        <v>2.1999999999999999E-2</v>
      </c>
      <c r="M33" s="106">
        <v>2.1999999999999999E-2</v>
      </c>
      <c r="P33" s="83">
        <v>23</v>
      </c>
      <c r="Q33" s="106">
        <v>2.1999999999999999E-2</v>
      </c>
      <c r="R33" s="106">
        <v>2.1999999999999999E-2</v>
      </c>
      <c r="S33" s="106">
        <v>2.1999999999999999E-2</v>
      </c>
      <c r="T33" s="106">
        <v>2.1999999999999999E-2</v>
      </c>
      <c r="U33" s="106">
        <v>2.1999999999999999E-2</v>
      </c>
      <c r="V33" s="106">
        <v>2.1999999999999999E-2</v>
      </c>
      <c r="W33" s="106">
        <v>2.1999999999999999E-2</v>
      </c>
      <c r="X33" s="106">
        <v>2.1999999999999999E-2</v>
      </c>
      <c r="Y33" s="106">
        <v>2.1999999999999999E-2</v>
      </c>
      <c r="Z33" s="106">
        <v>2.1000000000000001E-2</v>
      </c>
      <c r="AA33" s="106">
        <v>2.1000000000000001E-2</v>
      </c>
      <c r="AB33" s="106">
        <v>2.1000000000000001E-2</v>
      </c>
      <c r="AE33" s="83">
        <v>23</v>
      </c>
      <c r="AF33" s="106">
        <v>2.1000000000000001E-2</v>
      </c>
    </row>
    <row r="34" spans="1:32" x14ac:dyDescent="0.25">
      <c r="A34" s="83">
        <v>24</v>
      </c>
      <c r="B34" s="106">
        <v>2.3E-2</v>
      </c>
      <c r="C34" s="106">
        <v>2.3E-2</v>
      </c>
      <c r="D34" s="106">
        <v>2.3E-2</v>
      </c>
      <c r="E34" s="106">
        <v>2.3E-2</v>
      </c>
      <c r="F34" s="106">
        <v>2.3E-2</v>
      </c>
      <c r="G34" s="106">
        <v>2.1999999999999999E-2</v>
      </c>
      <c r="H34" s="106">
        <v>2.1999999999999999E-2</v>
      </c>
      <c r="I34" s="106">
        <v>2.1999999999999999E-2</v>
      </c>
      <c r="J34" s="106">
        <v>2.1999999999999999E-2</v>
      </c>
      <c r="K34" s="106">
        <v>2.1999999999999999E-2</v>
      </c>
      <c r="L34" s="106">
        <v>2.1999999999999999E-2</v>
      </c>
      <c r="M34" s="106">
        <v>2.1999999999999999E-2</v>
      </c>
      <c r="P34" s="83">
        <v>24</v>
      </c>
      <c r="Q34" s="106">
        <v>2.1999999999999999E-2</v>
      </c>
      <c r="R34" s="106">
        <v>2.1999999999999999E-2</v>
      </c>
      <c r="S34" s="106">
        <v>2.1999999999999999E-2</v>
      </c>
      <c r="T34" s="106">
        <v>2.1999999999999999E-2</v>
      </c>
      <c r="U34" s="106">
        <v>2.1999999999999999E-2</v>
      </c>
      <c r="V34" s="106">
        <v>2.1999999999999999E-2</v>
      </c>
      <c r="W34" s="106">
        <v>2.1999999999999999E-2</v>
      </c>
      <c r="X34" s="106">
        <v>2.1999999999999999E-2</v>
      </c>
      <c r="Y34" s="106">
        <v>2.1999999999999999E-2</v>
      </c>
      <c r="Z34" s="106">
        <v>2.1999999999999999E-2</v>
      </c>
      <c r="AA34" s="106">
        <v>2.1999999999999999E-2</v>
      </c>
      <c r="AB34" s="106">
        <v>2.1999999999999999E-2</v>
      </c>
      <c r="AE34" s="83">
        <v>24</v>
      </c>
      <c r="AF34" s="106">
        <v>2.1999999999999999E-2</v>
      </c>
    </row>
    <row r="35" spans="1:32" x14ac:dyDescent="0.25">
      <c r="A35" s="83">
        <v>25</v>
      </c>
      <c r="B35" s="106">
        <v>2.3E-2</v>
      </c>
      <c r="C35" s="106">
        <v>2.3E-2</v>
      </c>
      <c r="D35" s="106">
        <v>2.3E-2</v>
      </c>
      <c r="E35" s="106">
        <v>2.3E-2</v>
      </c>
      <c r="F35" s="106">
        <v>2.3E-2</v>
      </c>
      <c r="G35" s="106">
        <v>2.3E-2</v>
      </c>
      <c r="H35" s="106">
        <v>2.3E-2</v>
      </c>
      <c r="I35" s="106">
        <v>2.3E-2</v>
      </c>
      <c r="J35" s="106">
        <v>2.3E-2</v>
      </c>
      <c r="K35" s="106">
        <v>2.3E-2</v>
      </c>
      <c r="L35" s="106">
        <v>2.3E-2</v>
      </c>
      <c r="M35" s="106">
        <v>2.3E-2</v>
      </c>
      <c r="P35" s="83">
        <v>25</v>
      </c>
      <c r="Q35" s="106">
        <v>2.3E-2</v>
      </c>
      <c r="R35" s="106">
        <v>2.3E-2</v>
      </c>
      <c r="S35" s="106">
        <v>2.3E-2</v>
      </c>
      <c r="T35" s="106">
        <v>2.1999999999999999E-2</v>
      </c>
      <c r="U35" s="106">
        <v>2.1999999999999999E-2</v>
      </c>
      <c r="V35" s="106">
        <v>2.1999999999999999E-2</v>
      </c>
      <c r="W35" s="106">
        <v>2.1999999999999999E-2</v>
      </c>
      <c r="X35" s="106">
        <v>2.1999999999999999E-2</v>
      </c>
      <c r="Y35" s="106">
        <v>2.1999999999999999E-2</v>
      </c>
      <c r="Z35" s="106">
        <v>2.1999999999999999E-2</v>
      </c>
      <c r="AA35" s="106">
        <v>2.1999999999999999E-2</v>
      </c>
      <c r="AB35" s="106">
        <v>2.1999999999999999E-2</v>
      </c>
      <c r="AE35" s="83">
        <v>25</v>
      </c>
      <c r="AF35" s="106">
        <v>2.1999999999999999E-2</v>
      </c>
    </row>
    <row r="36" spans="1:32" x14ac:dyDescent="0.25">
      <c r="A36" s="83">
        <v>26</v>
      </c>
      <c r="B36" s="106">
        <v>2.3E-2</v>
      </c>
      <c r="C36" s="106">
        <v>2.3E-2</v>
      </c>
      <c r="D36" s="106">
        <v>2.3E-2</v>
      </c>
      <c r="E36" s="106">
        <v>2.3E-2</v>
      </c>
      <c r="F36" s="106">
        <v>2.3E-2</v>
      </c>
      <c r="G36" s="106">
        <v>2.3E-2</v>
      </c>
      <c r="H36" s="106">
        <v>2.3E-2</v>
      </c>
      <c r="I36" s="106">
        <v>2.3E-2</v>
      </c>
      <c r="J36" s="106">
        <v>2.3E-2</v>
      </c>
      <c r="K36" s="106">
        <v>2.3E-2</v>
      </c>
      <c r="L36" s="106">
        <v>2.3E-2</v>
      </c>
      <c r="M36" s="106">
        <v>2.3E-2</v>
      </c>
      <c r="P36" s="83">
        <v>26</v>
      </c>
      <c r="Q36" s="106">
        <v>2.3E-2</v>
      </c>
      <c r="R36" s="106">
        <v>2.3E-2</v>
      </c>
      <c r="S36" s="106">
        <v>2.3E-2</v>
      </c>
      <c r="T36" s="106">
        <v>2.3E-2</v>
      </c>
      <c r="U36" s="106">
        <v>2.3E-2</v>
      </c>
      <c r="V36" s="106">
        <v>2.3E-2</v>
      </c>
      <c r="W36" s="106">
        <v>2.3E-2</v>
      </c>
      <c r="X36" s="106">
        <v>2.3E-2</v>
      </c>
      <c r="Y36" s="106">
        <v>2.3E-2</v>
      </c>
      <c r="Z36" s="106">
        <v>2.3E-2</v>
      </c>
      <c r="AA36" s="106">
        <v>2.3E-2</v>
      </c>
      <c r="AB36" s="106">
        <v>2.3E-2</v>
      </c>
      <c r="AE36" s="83">
        <v>26</v>
      </c>
      <c r="AF36" s="106">
        <v>2.1999999999999999E-2</v>
      </c>
    </row>
    <row r="37" spans="1:32" x14ac:dyDescent="0.25">
      <c r="A37" s="83">
        <v>27</v>
      </c>
      <c r="B37" s="106">
        <v>2.4E-2</v>
      </c>
      <c r="C37" s="106">
        <v>2.4E-2</v>
      </c>
      <c r="D37" s="106">
        <v>2.4E-2</v>
      </c>
      <c r="E37" s="106">
        <v>2.4E-2</v>
      </c>
      <c r="F37" s="106">
        <v>2.4E-2</v>
      </c>
      <c r="G37" s="106">
        <v>2.4E-2</v>
      </c>
      <c r="H37" s="106">
        <v>2.4E-2</v>
      </c>
      <c r="I37" s="106">
        <v>2.4E-2</v>
      </c>
      <c r="J37" s="106">
        <v>2.4E-2</v>
      </c>
      <c r="K37" s="106">
        <v>2.3E-2</v>
      </c>
      <c r="L37" s="106">
        <v>2.3E-2</v>
      </c>
      <c r="M37" s="106">
        <v>2.3E-2</v>
      </c>
      <c r="P37" s="83">
        <v>27</v>
      </c>
      <c r="Q37" s="106">
        <v>2.3E-2</v>
      </c>
      <c r="R37" s="106">
        <v>2.3E-2</v>
      </c>
      <c r="S37" s="106">
        <v>2.3E-2</v>
      </c>
      <c r="T37" s="106">
        <v>2.3E-2</v>
      </c>
      <c r="U37" s="106">
        <v>2.3E-2</v>
      </c>
      <c r="V37" s="106">
        <v>2.3E-2</v>
      </c>
      <c r="W37" s="106">
        <v>2.3E-2</v>
      </c>
      <c r="X37" s="106">
        <v>2.3E-2</v>
      </c>
      <c r="Y37" s="106">
        <v>2.3E-2</v>
      </c>
      <c r="Z37" s="106">
        <v>2.3E-2</v>
      </c>
      <c r="AA37" s="106">
        <v>2.3E-2</v>
      </c>
      <c r="AB37" s="106">
        <v>2.3E-2</v>
      </c>
      <c r="AE37" s="83">
        <v>27</v>
      </c>
      <c r="AF37" s="106">
        <v>2.3E-2</v>
      </c>
    </row>
    <row r="38" spans="1:32" x14ac:dyDescent="0.25">
      <c r="A38" s="83">
        <v>28</v>
      </c>
      <c r="B38" s="106">
        <v>2.4E-2</v>
      </c>
      <c r="C38" s="106">
        <v>2.4E-2</v>
      </c>
      <c r="D38" s="106">
        <v>2.4E-2</v>
      </c>
      <c r="E38" s="106">
        <v>2.4E-2</v>
      </c>
      <c r="F38" s="106">
        <v>2.4E-2</v>
      </c>
      <c r="G38" s="106">
        <v>2.4E-2</v>
      </c>
      <c r="H38" s="106">
        <v>2.4E-2</v>
      </c>
      <c r="I38" s="106">
        <v>2.4E-2</v>
      </c>
      <c r="J38" s="106">
        <v>2.4E-2</v>
      </c>
      <c r="K38" s="106">
        <v>2.4E-2</v>
      </c>
      <c r="L38" s="106">
        <v>2.4E-2</v>
      </c>
      <c r="M38" s="106">
        <v>2.4E-2</v>
      </c>
      <c r="P38" s="83">
        <v>28</v>
      </c>
      <c r="Q38" s="106">
        <v>2.4E-2</v>
      </c>
      <c r="R38" s="106">
        <v>2.4E-2</v>
      </c>
      <c r="S38" s="106">
        <v>2.4E-2</v>
      </c>
      <c r="T38" s="106">
        <v>2.4E-2</v>
      </c>
      <c r="U38" s="106">
        <v>2.4E-2</v>
      </c>
      <c r="V38" s="106">
        <v>2.4E-2</v>
      </c>
      <c r="W38" s="106">
        <v>2.3E-2</v>
      </c>
      <c r="X38" s="106">
        <v>2.3E-2</v>
      </c>
      <c r="Y38" s="106">
        <v>2.3E-2</v>
      </c>
      <c r="Z38" s="106">
        <v>2.3E-2</v>
      </c>
      <c r="AA38" s="106">
        <v>2.3E-2</v>
      </c>
      <c r="AB38" s="106">
        <v>2.3E-2</v>
      </c>
      <c r="AE38" s="83">
        <v>28</v>
      </c>
      <c r="AF38" s="106">
        <v>2.3E-2</v>
      </c>
    </row>
    <row r="39" spans="1:32" x14ac:dyDescent="0.25">
      <c r="A39" s="83">
        <v>29</v>
      </c>
      <c r="B39" s="106">
        <v>2.5000000000000001E-2</v>
      </c>
      <c r="C39" s="106">
        <v>2.5000000000000001E-2</v>
      </c>
      <c r="D39" s="106">
        <v>2.5000000000000001E-2</v>
      </c>
      <c r="E39" s="106">
        <v>2.5000000000000001E-2</v>
      </c>
      <c r="F39" s="106">
        <v>2.4E-2</v>
      </c>
      <c r="G39" s="106">
        <v>2.4E-2</v>
      </c>
      <c r="H39" s="106">
        <v>2.4E-2</v>
      </c>
      <c r="I39" s="106">
        <v>2.4E-2</v>
      </c>
      <c r="J39" s="106">
        <v>2.4E-2</v>
      </c>
      <c r="K39" s="106">
        <v>2.4E-2</v>
      </c>
      <c r="L39" s="106">
        <v>2.4E-2</v>
      </c>
      <c r="M39" s="106">
        <v>2.4E-2</v>
      </c>
      <c r="P39" s="83">
        <v>29</v>
      </c>
      <c r="Q39" s="106">
        <v>2.4E-2</v>
      </c>
      <c r="R39" s="106">
        <v>2.4E-2</v>
      </c>
      <c r="S39" s="106">
        <v>2.4E-2</v>
      </c>
      <c r="T39" s="106">
        <v>2.4E-2</v>
      </c>
      <c r="U39" s="106">
        <v>2.4E-2</v>
      </c>
      <c r="V39" s="106">
        <v>2.4E-2</v>
      </c>
      <c r="W39" s="106">
        <v>2.4E-2</v>
      </c>
      <c r="X39" s="106">
        <v>2.4E-2</v>
      </c>
      <c r="Y39" s="106">
        <v>2.4E-2</v>
      </c>
      <c r="Z39" s="106">
        <v>2.4E-2</v>
      </c>
      <c r="AA39" s="106">
        <v>2.4E-2</v>
      </c>
      <c r="AB39" s="106">
        <v>2.4E-2</v>
      </c>
      <c r="AE39" s="83">
        <v>29</v>
      </c>
      <c r="AF39" s="106">
        <v>2.4E-2</v>
      </c>
    </row>
    <row r="40" spans="1:32" x14ac:dyDescent="0.25">
      <c r="A40" s="83">
        <v>30</v>
      </c>
      <c r="B40" s="106">
        <v>2.5000000000000001E-2</v>
      </c>
      <c r="C40" s="106">
        <v>2.5000000000000001E-2</v>
      </c>
      <c r="D40" s="106">
        <v>2.5000000000000001E-2</v>
      </c>
      <c r="E40" s="106">
        <v>2.5000000000000001E-2</v>
      </c>
      <c r="F40" s="106">
        <v>2.5000000000000001E-2</v>
      </c>
      <c r="G40" s="106">
        <v>2.5000000000000001E-2</v>
      </c>
      <c r="H40" s="106">
        <v>2.5000000000000001E-2</v>
      </c>
      <c r="I40" s="106">
        <v>2.5000000000000001E-2</v>
      </c>
      <c r="J40" s="106">
        <v>2.5000000000000001E-2</v>
      </c>
      <c r="K40" s="106">
        <v>2.5000000000000001E-2</v>
      </c>
      <c r="L40" s="106">
        <v>2.5000000000000001E-2</v>
      </c>
      <c r="M40" s="106">
        <v>2.5000000000000001E-2</v>
      </c>
      <c r="P40" s="83">
        <v>30</v>
      </c>
      <c r="Q40" s="106">
        <v>2.5000000000000001E-2</v>
      </c>
      <c r="R40" s="106">
        <v>2.4E-2</v>
      </c>
      <c r="S40" s="106">
        <v>2.4E-2</v>
      </c>
      <c r="T40" s="106">
        <v>2.4E-2</v>
      </c>
      <c r="U40" s="106">
        <v>2.4E-2</v>
      </c>
      <c r="V40" s="106">
        <v>2.4E-2</v>
      </c>
      <c r="W40" s="106">
        <v>2.4E-2</v>
      </c>
      <c r="X40" s="106">
        <v>2.4E-2</v>
      </c>
      <c r="Y40" s="106">
        <v>2.4E-2</v>
      </c>
      <c r="Z40" s="106">
        <v>2.4E-2</v>
      </c>
      <c r="AA40" s="106">
        <v>2.4E-2</v>
      </c>
      <c r="AB40" s="106">
        <v>2.4E-2</v>
      </c>
      <c r="AE40" s="83">
        <v>30</v>
      </c>
      <c r="AF40" s="106">
        <v>2.4E-2</v>
      </c>
    </row>
    <row r="41" spans="1:32" x14ac:dyDescent="0.25">
      <c r="A41" s="83">
        <v>31</v>
      </c>
      <c r="B41" s="106">
        <v>2.5000000000000001E-2</v>
      </c>
      <c r="C41" s="106">
        <v>2.5000000000000001E-2</v>
      </c>
      <c r="D41" s="106">
        <v>2.5000000000000001E-2</v>
      </c>
      <c r="E41" s="106">
        <v>2.5000000000000001E-2</v>
      </c>
      <c r="F41" s="106">
        <v>2.5000000000000001E-2</v>
      </c>
      <c r="G41" s="106">
        <v>2.5000000000000001E-2</v>
      </c>
      <c r="H41" s="106">
        <v>2.5000000000000001E-2</v>
      </c>
      <c r="I41" s="106">
        <v>2.5000000000000001E-2</v>
      </c>
      <c r="J41" s="106">
        <v>2.5000000000000001E-2</v>
      </c>
      <c r="K41" s="106">
        <v>2.5000000000000001E-2</v>
      </c>
      <c r="L41" s="106">
        <v>2.5000000000000001E-2</v>
      </c>
      <c r="M41" s="106">
        <v>2.5000000000000001E-2</v>
      </c>
      <c r="P41" s="83">
        <v>31</v>
      </c>
      <c r="Q41" s="106">
        <v>2.5000000000000001E-2</v>
      </c>
      <c r="R41" s="106">
        <v>2.5000000000000001E-2</v>
      </c>
      <c r="S41" s="106">
        <v>2.5000000000000001E-2</v>
      </c>
      <c r="T41" s="106">
        <v>2.5000000000000001E-2</v>
      </c>
      <c r="U41" s="106">
        <v>2.5000000000000001E-2</v>
      </c>
      <c r="V41" s="106">
        <v>2.5000000000000001E-2</v>
      </c>
      <c r="W41" s="106">
        <v>2.5000000000000001E-2</v>
      </c>
      <c r="X41" s="106">
        <v>2.5000000000000001E-2</v>
      </c>
      <c r="Y41" s="106">
        <v>2.5000000000000001E-2</v>
      </c>
      <c r="Z41" s="106">
        <v>2.5000000000000001E-2</v>
      </c>
      <c r="AA41" s="106">
        <v>2.4E-2</v>
      </c>
      <c r="AB41" s="106">
        <v>2.4E-2</v>
      </c>
      <c r="AE41" s="83">
        <v>31</v>
      </c>
      <c r="AF41" s="106">
        <v>2.4E-2</v>
      </c>
    </row>
    <row r="42" spans="1:32" x14ac:dyDescent="0.25">
      <c r="A42" s="83">
        <v>32</v>
      </c>
      <c r="B42" s="106">
        <v>2.5999999999999999E-2</v>
      </c>
      <c r="C42" s="106">
        <v>2.5999999999999999E-2</v>
      </c>
      <c r="D42" s="106">
        <v>2.5999999999999999E-2</v>
      </c>
      <c r="E42" s="106">
        <v>2.5999999999999999E-2</v>
      </c>
      <c r="F42" s="106">
        <v>2.5999999999999999E-2</v>
      </c>
      <c r="G42" s="106">
        <v>2.5999999999999999E-2</v>
      </c>
      <c r="H42" s="106">
        <v>2.5999999999999999E-2</v>
      </c>
      <c r="I42" s="106">
        <v>2.5999999999999999E-2</v>
      </c>
      <c r="J42" s="106">
        <v>2.5999999999999999E-2</v>
      </c>
      <c r="K42" s="106">
        <v>2.5999999999999999E-2</v>
      </c>
      <c r="L42" s="106">
        <v>2.5000000000000001E-2</v>
      </c>
      <c r="M42" s="106">
        <v>2.5000000000000001E-2</v>
      </c>
      <c r="P42" s="83">
        <v>32</v>
      </c>
      <c r="Q42" s="106">
        <v>2.5000000000000001E-2</v>
      </c>
      <c r="R42" s="106">
        <v>2.5000000000000001E-2</v>
      </c>
      <c r="S42" s="106">
        <v>2.5000000000000001E-2</v>
      </c>
      <c r="T42" s="106">
        <v>2.5000000000000001E-2</v>
      </c>
      <c r="U42" s="106">
        <v>2.5000000000000001E-2</v>
      </c>
      <c r="V42" s="106">
        <v>2.5000000000000001E-2</v>
      </c>
      <c r="W42" s="106">
        <v>2.5000000000000001E-2</v>
      </c>
      <c r="X42" s="106">
        <v>2.5000000000000001E-2</v>
      </c>
      <c r="Y42" s="106">
        <v>2.5000000000000001E-2</v>
      </c>
      <c r="Z42" s="106">
        <v>2.5000000000000001E-2</v>
      </c>
      <c r="AA42" s="106">
        <v>2.5000000000000001E-2</v>
      </c>
      <c r="AB42" s="106">
        <v>2.5000000000000001E-2</v>
      </c>
      <c r="AE42" s="83">
        <v>32</v>
      </c>
      <c r="AF42" s="106">
        <v>2.5000000000000001E-2</v>
      </c>
    </row>
    <row r="43" spans="1:32" x14ac:dyDescent="0.25">
      <c r="A43" s="83">
        <v>33</v>
      </c>
      <c r="B43" s="106">
        <v>2.5999999999999999E-2</v>
      </c>
      <c r="C43" s="106">
        <v>2.5999999999999999E-2</v>
      </c>
      <c r="D43" s="106">
        <v>2.5999999999999999E-2</v>
      </c>
      <c r="E43" s="106">
        <v>2.5999999999999999E-2</v>
      </c>
      <c r="F43" s="106">
        <v>2.5999999999999999E-2</v>
      </c>
      <c r="G43" s="106">
        <v>2.5999999999999999E-2</v>
      </c>
      <c r="H43" s="106">
        <v>2.5999999999999999E-2</v>
      </c>
      <c r="I43" s="106">
        <v>2.5999999999999999E-2</v>
      </c>
      <c r="J43" s="106">
        <v>2.5999999999999999E-2</v>
      </c>
      <c r="K43" s="106">
        <v>2.5999999999999999E-2</v>
      </c>
      <c r="L43" s="106">
        <v>2.5999999999999999E-2</v>
      </c>
      <c r="M43" s="106">
        <v>2.5999999999999999E-2</v>
      </c>
      <c r="P43" s="83">
        <v>33</v>
      </c>
      <c r="Q43" s="106">
        <v>2.5999999999999999E-2</v>
      </c>
      <c r="R43" s="106">
        <v>2.5999999999999999E-2</v>
      </c>
      <c r="S43" s="106">
        <v>2.5999999999999999E-2</v>
      </c>
      <c r="T43" s="106">
        <v>2.5999999999999999E-2</v>
      </c>
      <c r="U43" s="106">
        <v>2.5999999999999999E-2</v>
      </c>
      <c r="V43" s="106">
        <v>2.5999999999999999E-2</v>
      </c>
      <c r="W43" s="106">
        <v>2.5999999999999999E-2</v>
      </c>
      <c r="X43" s="106">
        <v>2.5000000000000001E-2</v>
      </c>
      <c r="Y43" s="106">
        <v>2.5000000000000001E-2</v>
      </c>
      <c r="Z43" s="106">
        <v>2.5000000000000001E-2</v>
      </c>
      <c r="AA43" s="106">
        <v>2.5000000000000001E-2</v>
      </c>
      <c r="AB43" s="106">
        <v>2.5000000000000001E-2</v>
      </c>
      <c r="AE43" s="83">
        <v>33</v>
      </c>
      <c r="AF43" s="106">
        <v>2.5000000000000001E-2</v>
      </c>
    </row>
    <row r="44" spans="1:32" x14ac:dyDescent="0.25">
      <c r="A44" s="83">
        <v>34</v>
      </c>
      <c r="B44" s="106">
        <v>2.7E-2</v>
      </c>
      <c r="C44" s="106">
        <v>2.7E-2</v>
      </c>
      <c r="D44" s="106">
        <v>2.7E-2</v>
      </c>
      <c r="E44" s="106">
        <v>2.7E-2</v>
      </c>
      <c r="F44" s="106">
        <v>2.7E-2</v>
      </c>
      <c r="G44" s="106">
        <v>2.7E-2</v>
      </c>
      <c r="H44" s="106">
        <v>2.7E-2</v>
      </c>
      <c r="I44" s="106">
        <v>2.5999999999999999E-2</v>
      </c>
      <c r="J44" s="106">
        <v>2.5999999999999999E-2</v>
      </c>
      <c r="K44" s="106">
        <v>2.5999999999999999E-2</v>
      </c>
      <c r="L44" s="106">
        <v>2.5999999999999999E-2</v>
      </c>
      <c r="M44" s="106">
        <v>2.5999999999999999E-2</v>
      </c>
      <c r="P44" s="83">
        <v>34</v>
      </c>
      <c r="Q44" s="106">
        <v>2.5999999999999999E-2</v>
      </c>
      <c r="R44" s="106">
        <v>2.5999999999999999E-2</v>
      </c>
      <c r="S44" s="106">
        <v>2.5999999999999999E-2</v>
      </c>
      <c r="T44" s="106">
        <v>2.5999999999999999E-2</v>
      </c>
      <c r="U44" s="106">
        <v>2.5999999999999999E-2</v>
      </c>
      <c r="V44" s="106">
        <v>2.5999999999999999E-2</v>
      </c>
      <c r="W44" s="106">
        <v>2.5999999999999999E-2</v>
      </c>
      <c r="X44" s="106">
        <v>2.5999999999999999E-2</v>
      </c>
      <c r="Y44" s="106">
        <v>2.5999999999999999E-2</v>
      </c>
      <c r="Z44" s="106">
        <v>2.5999999999999999E-2</v>
      </c>
      <c r="AA44" s="106">
        <v>2.5999999999999999E-2</v>
      </c>
      <c r="AB44" s="106">
        <v>2.5999999999999999E-2</v>
      </c>
      <c r="AE44" s="83">
        <v>34</v>
      </c>
      <c r="AF44" s="106">
        <v>2.5999999999999999E-2</v>
      </c>
    </row>
    <row r="45" spans="1:32" x14ac:dyDescent="0.25">
      <c r="A45" s="83">
        <v>35</v>
      </c>
      <c r="B45" s="106">
        <v>2.7E-2</v>
      </c>
      <c r="C45" s="106">
        <v>2.7E-2</v>
      </c>
      <c r="D45" s="106">
        <v>2.7E-2</v>
      </c>
      <c r="E45" s="106">
        <v>2.7E-2</v>
      </c>
      <c r="F45" s="106">
        <v>2.7E-2</v>
      </c>
      <c r="G45" s="106">
        <v>2.7E-2</v>
      </c>
      <c r="H45" s="106">
        <v>2.7E-2</v>
      </c>
      <c r="I45" s="106">
        <v>2.7E-2</v>
      </c>
      <c r="J45" s="106">
        <v>2.7E-2</v>
      </c>
      <c r="K45" s="106">
        <v>2.7E-2</v>
      </c>
      <c r="L45" s="106">
        <v>2.7E-2</v>
      </c>
      <c r="M45" s="106">
        <v>2.7E-2</v>
      </c>
      <c r="P45" s="83">
        <v>35</v>
      </c>
      <c r="Q45" s="106">
        <v>2.7E-2</v>
      </c>
      <c r="R45" s="106">
        <v>2.7E-2</v>
      </c>
      <c r="S45" s="106">
        <v>2.7E-2</v>
      </c>
      <c r="T45" s="106">
        <v>2.7E-2</v>
      </c>
      <c r="U45" s="106">
        <v>2.5999999999999999E-2</v>
      </c>
      <c r="V45" s="106">
        <v>2.5999999999999999E-2</v>
      </c>
      <c r="W45" s="106">
        <v>2.5999999999999999E-2</v>
      </c>
      <c r="X45" s="106">
        <v>2.5999999999999999E-2</v>
      </c>
      <c r="Y45" s="106">
        <v>2.5999999999999999E-2</v>
      </c>
      <c r="Z45" s="106">
        <v>2.5999999999999999E-2</v>
      </c>
      <c r="AA45" s="106">
        <v>2.5999999999999999E-2</v>
      </c>
      <c r="AB45" s="106">
        <v>2.5999999999999999E-2</v>
      </c>
      <c r="AE45" s="83">
        <v>35</v>
      </c>
      <c r="AF45" s="106">
        <v>2.5999999999999999E-2</v>
      </c>
    </row>
    <row r="46" spans="1:32" x14ac:dyDescent="0.25">
      <c r="A46" s="83">
        <v>36</v>
      </c>
      <c r="B46" s="106">
        <v>2.8000000000000001E-2</v>
      </c>
      <c r="C46" s="106">
        <v>2.8000000000000001E-2</v>
      </c>
      <c r="D46" s="106">
        <v>2.8000000000000001E-2</v>
      </c>
      <c r="E46" s="106">
        <v>2.8000000000000001E-2</v>
      </c>
      <c r="F46" s="106">
        <v>2.8000000000000001E-2</v>
      </c>
      <c r="G46" s="106">
        <v>2.7E-2</v>
      </c>
      <c r="H46" s="106">
        <v>2.7E-2</v>
      </c>
      <c r="I46" s="106">
        <v>2.7E-2</v>
      </c>
      <c r="J46" s="106">
        <v>2.7E-2</v>
      </c>
      <c r="K46" s="106">
        <v>2.7E-2</v>
      </c>
      <c r="L46" s="106">
        <v>2.7E-2</v>
      </c>
      <c r="M46" s="106">
        <v>2.7E-2</v>
      </c>
      <c r="P46" s="83">
        <v>36</v>
      </c>
      <c r="Q46" s="106">
        <v>2.7E-2</v>
      </c>
      <c r="R46" s="106">
        <v>2.7E-2</v>
      </c>
      <c r="S46" s="106">
        <v>2.7E-2</v>
      </c>
      <c r="T46" s="106">
        <v>2.7E-2</v>
      </c>
      <c r="U46" s="106">
        <v>2.7E-2</v>
      </c>
      <c r="V46" s="106">
        <v>2.7E-2</v>
      </c>
      <c r="W46" s="106">
        <v>2.7E-2</v>
      </c>
      <c r="X46" s="106">
        <v>2.7E-2</v>
      </c>
      <c r="Y46" s="106">
        <v>2.7E-2</v>
      </c>
      <c r="Z46" s="106">
        <v>2.7E-2</v>
      </c>
      <c r="AA46" s="106">
        <v>2.7E-2</v>
      </c>
      <c r="AB46" s="106">
        <v>2.7E-2</v>
      </c>
      <c r="AE46" s="83">
        <v>36</v>
      </c>
      <c r="AF46" s="106">
        <v>2.7E-2</v>
      </c>
    </row>
    <row r="47" spans="1:32" x14ac:dyDescent="0.25">
      <c r="A47" s="83">
        <v>37</v>
      </c>
      <c r="B47" s="106">
        <v>2.8000000000000001E-2</v>
      </c>
      <c r="C47" s="106">
        <v>2.8000000000000001E-2</v>
      </c>
      <c r="D47" s="106">
        <v>2.8000000000000001E-2</v>
      </c>
      <c r="E47" s="106">
        <v>2.8000000000000001E-2</v>
      </c>
      <c r="F47" s="106">
        <v>2.8000000000000001E-2</v>
      </c>
      <c r="G47" s="106">
        <v>2.8000000000000001E-2</v>
      </c>
      <c r="H47" s="106">
        <v>2.8000000000000001E-2</v>
      </c>
      <c r="I47" s="106">
        <v>2.8000000000000001E-2</v>
      </c>
      <c r="J47" s="106">
        <v>2.8000000000000001E-2</v>
      </c>
      <c r="K47" s="106">
        <v>2.8000000000000001E-2</v>
      </c>
      <c r="L47" s="106">
        <v>2.8000000000000001E-2</v>
      </c>
      <c r="M47" s="106">
        <v>2.8000000000000001E-2</v>
      </c>
      <c r="P47" s="83">
        <v>37</v>
      </c>
      <c r="Q47" s="106">
        <v>2.8000000000000001E-2</v>
      </c>
      <c r="R47" s="106">
        <v>2.8000000000000001E-2</v>
      </c>
      <c r="S47" s="106">
        <v>2.7E-2</v>
      </c>
      <c r="T47" s="106">
        <v>2.7E-2</v>
      </c>
      <c r="U47" s="106">
        <v>2.7E-2</v>
      </c>
      <c r="V47" s="106">
        <v>2.7E-2</v>
      </c>
      <c r="W47" s="106">
        <v>2.7E-2</v>
      </c>
      <c r="X47" s="106">
        <v>2.7E-2</v>
      </c>
      <c r="Y47" s="106">
        <v>2.7E-2</v>
      </c>
      <c r="Z47" s="106">
        <v>2.7E-2</v>
      </c>
      <c r="AA47" s="106">
        <v>2.7E-2</v>
      </c>
      <c r="AB47" s="106">
        <v>2.7E-2</v>
      </c>
      <c r="AE47" s="83">
        <v>37</v>
      </c>
      <c r="AF47" s="106">
        <v>2.7E-2</v>
      </c>
    </row>
    <row r="48" spans="1:32" x14ac:dyDescent="0.25">
      <c r="A48" s="83">
        <v>38</v>
      </c>
      <c r="B48" s="106">
        <v>2.9000000000000001E-2</v>
      </c>
      <c r="C48" s="106">
        <v>2.9000000000000001E-2</v>
      </c>
      <c r="D48" s="106">
        <v>2.9000000000000001E-2</v>
      </c>
      <c r="E48" s="106">
        <v>2.9000000000000001E-2</v>
      </c>
      <c r="F48" s="106">
        <v>2.8000000000000001E-2</v>
      </c>
      <c r="G48" s="106">
        <v>2.8000000000000001E-2</v>
      </c>
      <c r="H48" s="106">
        <v>2.8000000000000001E-2</v>
      </c>
      <c r="I48" s="106">
        <v>2.8000000000000001E-2</v>
      </c>
      <c r="J48" s="106">
        <v>2.8000000000000001E-2</v>
      </c>
      <c r="K48" s="106">
        <v>2.8000000000000001E-2</v>
      </c>
      <c r="L48" s="106">
        <v>2.8000000000000001E-2</v>
      </c>
      <c r="M48" s="106">
        <v>2.8000000000000001E-2</v>
      </c>
      <c r="P48" s="83">
        <v>38</v>
      </c>
      <c r="Q48" s="106">
        <v>2.8000000000000001E-2</v>
      </c>
      <c r="R48" s="106">
        <v>2.8000000000000001E-2</v>
      </c>
      <c r="S48" s="106">
        <v>2.8000000000000001E-2</v>
      </c>
      <c r="T48" s="106">
        <v>2.8000000000000001E-2</v>
      </c>
      <c r="U48" s="106">
        <v>2.8000000000000001E-2</v>
      </c>
      <c r="V48" s="106">
        <v>2.8000000000000001E-2</v>
      </c>
      <c r="W48" s="106">
        <v>2.8000000000000001E-2</v>
      </c>
      <c r="X48" s="106">
        <v>2.8000000000000001E-2</v>
      </c>
      <c r="Y48" s="106">
        <v>2.8000000000000001E-2</v>
      </c>
      <c r="Z48" s="106">
        <v>2.8000000000000001E-2</v>
      </c>
      <c r="AA48" s="106">
        <v>2.8000000000000001E-2</v>
      </c>
      <c r="AB48" s="106">
        <v>2.7E-2</v>
      </c>
      <c r="AE48" s="83">
        <v>38</v>
      </c>
      <c r="AF48" s="106">
        <v>2.7E-2</v>
      </c>
    </row>
    <row r="49" spans="1:32" x14ac:dyDescent="0.25">
      <c r="A49" s="83">
        <v>39</v>
      </c>
      <c r="B49" s="106">
        <v>2.9000000000000001E-2</v>
      </c>
      <c r="C49" s="106">
        <v>2.9000000000000001E-2</v>
      </c>
      <c r="D49" s="106">
        <v>2.9000000000000001E-2</v>
      </c>
      <c r="E49" s="106">
        <v>2.9000000000000001E-2</v>
      </c>
      <c r="F49" s="106">
        <v>2.9000000000000001E-2</v>
      </c>
      <c r="G49" s="106">
        <v>2.9000000000000001E-2</v>
      </c>
      <c r="H49" s="106">
        <v>2.9000000000000001E-2</v>
      </c>
      <c r="I49" s="106">
        <v>2.9000000000000001E-2</v>
      </c>
      <c r="J49" s="106">
        <v>2.9000000000000001E-2</v>
      </c>
      <c r="K49" s="106">
        <v>2.9000000000000001E-2</v>
      </c>
      <c r="L49" s="106">
        <v>2.9000000000000001E-2</v>
      </c>
      <c r="M49" s="106">
        <v>2.9000000000000001E-2</v>
      </c>
      <c r="P49" s="83">
        <v>39</v>
      </c>
      <c r="Q49" s="106">
        <v>2.9000000000000001E-2</v>
      </c>
      <c r="R49" s="106">
        <v>2.8000000000000001E-2</v>
      </c>
      <c r="S49" s="106">
        <v>2.8000000000000001E-2</v>
      </c>
      <c r="T49" s="106">
        <v>2.8000000000000001E-2</v>
      </c>
      <c r="U49" s="106">
        <v>2.8000000000000001E-2</v>
      </c>
      <c r="V49" s="106">
        <v>2.8000000000000001E-2</v>
      </c>
      <c r="W49" s="106">
        <v>2.8000000000000001E-2</v>
      </c>
      <c r="X49" s="106">
        <v>2.8000000000000001E-2</v>
      </c>
      <c r="Y49" s="106">
        <v>2.8000000000000001E-2</v>
      </c>
      <c r="Z49" s="106">
        <v>2.8000000000000001E-2</v>
      </c>
      <c r="AA49" s="106">
        <v>2.8000000000000001E-2</v>
      </c>
      <c r="AB49" s="106">
        <v>2.8000000000000001E-2</v>
      </c>
      <c r="AE49" s="83">
        <v>39</v>
      </c>
      <c r="AF49" s="106">
        <v>2.8000000000000001E-2</v>
      </c>
    </row>
    <row r="50" spans="1:32" x14ac:dyDescent="0.25">
      <c r="A50" s="83">
        <v>40</v>
      </c>
      <c r="B50" s="106">
        <v>0.03</v>
      </c>
      <c r="C50" s="106">
        <v>0.03</v>
      </c>
      <c r="D50" s="106">
        <v>0.03</v>
      </c>
      <c r="E50" s="106">
        <v>0.03</v>
      </c>
      <c r="F50" s="106">
        <v>2.9000000000000001E-2</v>
      </c>
      <c r="G50" s="106">
        <v>2.9000000000000001E-2</v>
      </c>
      <c r="H50" s="106">
        <v>2.9000000000000001E-2</v>
      </c>
      <c r="I50" s="106">
        <v>2.9000000000000001E-2</v>
      </c>
      <c r="J50" s="106">
        <v>2.9000000000000001E-2</v>
      </c>
      <c r="K50" s="106">
        <v>2.9000000000000001E-2</v>
      </c>
      <c r="L50" s="106">
        <v>2.9000000000000001E-2</v>
      </c>
      <c r="M50" s="106">
        <v>2.9000000000000001E-2</v>
      </c>
      <c r="P50" s="83">
        <v>40</v>
      </c>
      <c r="Q50" s="106">
        <v>2.9000000000000001E-2</v>
      </c>
      <c r="R50" s="106">
        <v>2.9000000000000001E-2</v>
      </c>
      <c r="S50" s="106">
        <v>2.9000000000000001E-2</v>
      </c>
      <c r="T50" s="106">
        <v>2.9000000000000001E-2</v>
      </c>
      <c r="U50" s="106">
        <v>2.9000000000000001E-2</v>
      </c>
      <c r="V50" s="106">
        <v>2.9000000000000001E-2</v>
      </c>
      <c r="W50" s="106">
        <v>2.9000000000000001E-2</v>
      </c>
      <c r="X50" s="106">
        <v>2.9000000000000001E-2</v>
      </c>
      <c r="Y50" s="106">
        <v>2.9000000000000001E-2</v>
      </c>
      <c r="Z50" s="106">
        <v>2.9000000000000001E-2</v>
      </c>
      <c r="AA50" s="106">
        <v>2.8000000000000001E-2</v>
      </c>
      <c r="AB50" s="106">
        <v>2.8000000000000001E-2</v>
      </c>
      <c r="AE50" s="83">
        <v>40</v>
      </c>
      <c r="AF50" s="106">
        <v>2.8000000000000001E-2</v>
      </c>
    </row>
    <row r="51" spans="1:32" x14ac:dyDescent="0.25">
      <c r="A51" s="83">
        <v>41</v>
      </c>
      <c r="B51" s="106">
        <v>0.03</v>
      </c>
      <c r="C51" s="106">
        <v>0.03</v>
      </c>
      <c r="D51" s="106">
        <v>0.03</v>
      </c>
      <c r="E51" s="106">
        <v>0.03</v>
      </c>
      <c r="F51" s="106">
        <v>0.03</v>
      </c>
      <c r="G51" s="106">
        <v>0.03</v>
      </c>
      <c r="H51" s="106">
        <v>0.03</v>
      </c>
      <c r="I51" s="106">
        <v>0.03</v>
      </c>
      <c r="J51" s="106">
        <v>0.03</v>
      </c>
      <c r="K51" s="106">
        <v>0.03</v>
      </c>
      <c r="L51" s="106">
        <v>0.03</v>
      </c>
      <c r="M51" s="106">
        <v>0.03</v>
      </c>
      <c r="P51" s="83">
        <v>41</v>
      </c>
      <c r="Q51" s="106">
        <v>0.03</v>
      </c>
      <c r="R51" s="106">
        <v>2.9000000000000001E-2</v>
      </c>
      <c r="S51" s="106">
        <v>2.9000000000000001E-2</v>
      </c>
      <c r="T51" s="106">
        <v>2.9000000000000001E-2</v>
      </c>
      <c r="U51" s="106">
        <v>2.9000000000000001E-2</v>
      </c>
      <c r="V51" s="106">
        <v>2.9000000000000001E-2</v>
      </c>
      <c r="W51" s="106">
        <v>2.9000000000000001E-2</v>
      </c>
      <c r="X51" s="106">
        <v>2.9000000000000001E-2</v>
      </c>
      <c r="Y51" s="106">
        <v>2.9000000000000001E-2</v>
      </c>
      <c r="Z51" s="106">
        <v>2.9000000000000001E-2</v>
      </c>
      <c r="AA51" s="106">
        <v>2.9000000000000001E-2</v>
      </c>
      <c r="AB51" s="106">
        <v>2.9000000000000001E-2</v>
      </c>
      <c r="AE51" s="83">
        <v>41</v>
      </c>
      <c r="AF51" s="106">
        <v>2.9000000000000001E-2</v>
      </c>
    </row>
    <row r="52" spans="1:32" x14ac:dyDescent="0.25">
      <c r="A52" s="83">
        <v>42</v>
      </c>
      <c r="B52" s="106">
        <v>3.1E-2</v>
      </c>
      <c r="C52" s="106">
        <v>3.1E-2</v>
      </c>
      <c r="D52" s="106">
        <v>3.1E-2</v>
      </c>
      <c r="E52" s="106">
        <v>3.1E-2</v>
      </c>
      <c r="F52" s="106">
        <v>0.03</v>
      </c>
      <c r="G52" s="106">
        <v>0.03</v>
      </c>
      <c r="H52" s="106">
        <v>0.03</v>
      </c>
      <c r="I52" s="106">
        <v>0.03</v>
      </c>
      <c r="J52" s="106">
        <v>0.03</v>
      </c>
      <c r="K52" s="106">
        <v>0.03</v>
      </c>
      <c r="L52" s="106">
        <v>0.03</v>
      </c>
      <c r="M52" s="106">
        <v>0.03</v>
      </c>
      <c r="P52" s="83">
        <v>42</v>
      </c>
      <c r="Q52" s="106">
        <v>0.03</v>
      </c>
      <c r="R52" s="106">
        <v>0.03</v>
      </c>
      <c r="S52" s="106">
        <v>0.03</v>
      </c>
      <c r="T52" s="106">
        <v>0.03</v>
      </c>
      <c r="U52" s="106">
        <v>0.03</v>
      </c>
      <c r="V52" s="106">
        <v>0.03</v>
      </c>
      <c r="W52" s="106">
        <v>0.03</v>
      </c>
      <c r="X52" s="106">
        <v>0.03</v>
      </c>
      <c r="Y52" s="106">
        <v>0.03</v>
      </c>
      <c r="Z52" s="106">
        <v>0.03</v>
      </c>
      <c r="AA52" s="106">
        <v>2.9000000000000001E-2</v>
      </c>
      <c r="AB52" s="106">
        <v>2.9000000000000001E-2</v>
      </c>
      <c r="AE52" s="83">
        <v>42</v>
      </c>
      <c r="AF52" s="106">
        <v>2.9000000000000001E-2</v>
      </c>
    </row>
    <row r="53" spans="1:32" x14ac:dyDescent="0.25">
      <c r="A53" s="83">
        <v>43</v>
      </c>
      <c r="B53" s="106">
        <v>3.1E-2</v>
      </c>
      <c r="C53" s="106">
        <v>3.1E-2</v>
      </c>
      <c r="D53" s="106">
        <v>3.1E-2</v>
      </c>
      <c r="E53" s="106">
        <v>3.1E-2</v>
      </c>
      <c r="F53" s="106">
        <v>3.1E-2</v>
      </c>
      <c r="G53" s="106">
        <v>3.1E-2</v>
      </c>
      <c r="H53" s="106">
        <v>3.1E-2</v>
      </c>
      <c r="I53" s="106">
        <v>3.1E-2</v>
      </c>
      <c r="J53" s="106">
        <v>3.1E-2</v>
      </c>
      <c r="K53" s="106">
        <v>3.1E-2</v>
      </c>
      <c r="L53" s="106">
        <v>3.1E-2</v>
      </c>
      <c r="M53" s="106">
        <v>3.1E-2</v>
      </c>
      <c r="P53" s="83">
        <v>43</v>
      </c>
      <c r="Q53" s="106">
        <v>3.1E-2</v>
      </c>
      <c r="R53" s="106">
        <v>0.03</v>
      </c>
      <c r="S53" s="106">
        <v>0.03</v>
      </c>
      <c r="T53" s="106">
        <v>0.03</v>
      </c>
      <c r="U53" s="106">
        <v>0.03</v>
      </c>
      <c r="V53" s="106">
        <v>0.03</v>
      </c>
      <c r="W53" s="106">
        <v>0.03</v>
      </c>
      <c r="X53" s="106">
        <v>0.03</v>
      </c>
      <c r="Y53" s="106">
        <v>0.03</v>
      </c>
      <c r="Z53" s="106">
        <v>0.03</v>
      </c>
      <c r="AA53" s="106">
        <v>0.03</v>
      </c>
      <c r="AB53" s="106">
        <v>0.03</v>
      </c>
      <c r="AE53" s="83">
        <v>43</v>
      </c>
      <c r="AF53" s="106">
        <v>0.03</v>
      </c>
    </row>
    <row r="54" spans="1:32" x14ac:dyDescent="0.25">
      <c r="A54" s="83">
        <v>44</v>
      </c>
      <c r="B54" s="106">
        <v>3.2000000000000001E-2</v>
      </c>
      <c r="C54" s="106">
        <v>3.2000000000000001E-2</v>
      </c>
      <c r="D54" s="106">
        <v>3.2000000000000001E-2</v>
      </c>
      <c r="E54" s="106">
        <v>3.2000000000000001E-2</v>
      </c>
      <c r="F54" s="106">
        <v>3.2000000000000001E-2</v>
      </c>
      <c r="G54" s="106">
        <v>3.1E-2</v>
      </c>
      <c r="H54" s="106">
        <v>3.1E-2</v>
      </c>
      <c r="I54" s="106">
        <v>3.1E-2</v>
      </c>
      <c r="J54" s="106">
        <v>3.1E-2</v>
      </c>
      <c r="K54" s="106">
        <v>3.1E-2</v>
      </c>
      <c r="L54" s="106">
        <v>3.1E-2</v>
      </c>
      <c r="M54" s="106">
        <v>3.1E-2</v>
      </c>
      <c r="P54" s="83">
        <v>44</v>
      </c>
      <c r="Q54" s="106">
        <v>3.1E-2</v>
      </c>
      <c r="R54" s="106">
        <v>3.1E-2</v>
      </c>
      <c r="S54" s="106">
        <v>3.1E-2</v>
      </c>
      <c r="T54" s="106">
        <v>3.1E-2</v>
      </c>
      <c r="U54" s="106">
        <v>3.1E-2</v>
      </c>
      <c r="V54" s="106">
        <v>3.1E-2</v>
      </c>
      <c r="W54" s="106">
        <v>3.1E-2</v>
      </c>
      <c r="X54" s="106">
        <v>3.1E-2</v>
      </c>
      <c r="Y54" s="106">
        <v>3.1E-2</v>
      </c>
      <c r="Z54" s="106">
        <v>3.1E-2</v>
      </c>
      <c r="AA54" s="106">
        <v>0.03</v>
      </c>
      <c r="AB54" s="106">
        <v>0.03</v>
      </c>
      <c r="AE54" s="83">
        <v>44</v>
      </c>
      <c r="AF54" s="106">
        <v>0.03</v>
      </c>
    </row>
    <row r="55" spans="1:32" x14ac:dyDescent="0.25">
      <c r="A55" s="83">
        <v>45</v>
      </c>
      <c r="B55" s="106">
        <v>3.2000000000000001E-2</v>
      </c>
      <c r="C55" s="106">
        <v>3.2000000000000001E-2</v>
      </c>
      <c r="D55" s="106">
        <v>3.2000000000000001E-2</v>
      </c>
      <c r="E55" s="106">
        <v>3.2000000000000001E-2</v>
      </c>
      <c r="F55" s="106">
        <v>3.2000000000000001E-2</v>
      </c>
      <c r="G55" s="106">
        <v>3.2000000000000001E-2</v>
      </c>
      <c r="H55" s="106">
        <v>3.2000000000000001E-2</v>
      </c>
      <c r="I55" s="106">
        <v>3.2000000000000001E-2</v>
      </c>
      <c r="J55" s="106">
        <v>3.2000000000000001E-2</v>
      </c>
      <c r="K55" s="106">
        <v>3.2000000000000001E-2</v>
      </c>
      <c r="L55" s="106">
        <v>3.2000000000000001E-2</v>
      </c>
      <c r="M55" s="106">
        <v>3.2000000000000001E-2</v>
      </c>
      <c r="P55" s="83">
        <v>45</v>
      </c>
      <c r="Q55" s="106">
        <v>3.2000000000000001E-2</v>
      </c>
      <c r="R55" s="106">
        <v>3.2000000000000001E-2</v>
      </c>
      <c r="S55" s="106">
        <v>3.2000000000000001E-2</v>
      </c>
      <c r="T55" s="106">
        <v>3.1E-2</v>
      </c>
      <c r="U55" s="106">
        <v>3.1E-2</v>
      </c>
      <c r="V55" s="106">
        <v>3.1E-2</v>
      </c>
      <c r="W55" s="106">
        <v>3.1E-2</v>
      </c>
      <c r="X55" s="106">
        <v>3.1E-2</v>
      </c>
      <c r="Y55" s="106">
        <v>3.1E-2</v>
      </c>
      <c r="Z55" s="106">
        <v>3.1E-2</v>
      </c>
      <c r="AA55" s="106">
        <v>3.1E-2</v>
      </c>
      <c r="AB55" s="106">
        <v>3.1E-2</v>
      </c>
      <c r="AE55" s="83">
        <v>45</v>
      </c>
      <c r="AF55" s="106">
        <v>3.1E-2</v>
      </c>
    </row>
    <row r="56" spans="1:32" x14ac:dyDescent="0.25">
      <c r="A56" s="83">
        <v>46</v>
      </c>
      <c r="B56" s="106">
        <v>3.3000000000000002E-2</v>
      </c>
      <c r="C56" s="106">
        <v>3.3000000000000002E-2</v>
      </c>
      <c r="D56" s="106">
        <v>3.3000000000000002E-2</v>
      </c>
      <c r="E56" s="106">
        <v>3.3000000000000002E-2</v>
      </c>
      <c r="F56" s="106">
        <v>3.3000000000000002E-2</v>
      </c>
      <c r="G56" s="106">
        <v>3.3000000000000002E-2</v>
      </c>
      <c r="H56" s="106">
        <v>3.3000000000000002E-2</v>
      </c>
      <c r="I56" s="106">
        <v>3.2000000000000001E-2</v>
      </c>
      <c r="J56" s="106">
        <v>3.2000000000000001E-2</v>
      </c>
      <c r="K56" s="106">
        <v>3.2000000000000001E-2</v>
      </c>
      <c r="L56" s="106">
        <v>3.2000000000000001E-2</v>
      </c>
      <c r="M56" s="106">
        <v>3.2000000000000001E-2</v>
      </c>
      <c r="P56" s="83">
        <v>46</v>
      </c>
      <c r="Q56" s="106">
        <v>3.2000000000000001E-2</v>
      </c>
      <c r="R56" s="106">
        <v>3.2000000000000001E-2</v>
      </c>
      <c r="S56" s="106">
        <v>3.2000000000000001E-2</v>
      </c>
      <c r="T56" s="106">
        <v>3.2000000000000001E-2</v>
      </c>
      <c r="U56" s="106">
        <v>3.2000000000000001E-2</v>
      </c>
      <c r="V56" s="106">
        <v>3.2000000000000001E-2</v>
      </c>
      <c r="W56" s="106">
        <v>3.2000000000000001E-2</v>
      </c>
      <c r="X56" s="106">
        <v>3.2000000000000001E-2</v>
      </c>
      <c r="Y56" s="106">
        <v>3.2000000000000001E-2</v>
      </c>
      <c r="Z56" s="106">
        <v>3.2000000000000001E-2</v>
      </c>
      <c r="AA56" s="106">
        <v>3.2000000000000001E-2</v>
      </c>
      <c r="AB56" s="106">
        <v>3.2000000000000001E-2</v>
      </c>
      <c r="AE56" s="83">
        <v>46</v>
      </c>
      <c r="AF56" s="106">
        <v>3.1E-2</v>
      </c>
    </row>
    <row r="57" spans="1:32" x14ac:dyDescent="0.25">
      <c r="A57" s="83">
        <v>47</v>
      </c>
      <c r="B57" s="106">
        <v>3.4000000000000002E-2</v>
      </c>
      <c r="C57" s="106">
        <v>3.3000000000000002E-2</v>
      </c>
      <c r="D57" s="106">
        <v>3.3000000000000002E-2</v>
      </c>
      <c r="E57" s="106">
        <v>3.3000000000000002E-2</v>
      </c>
      <c r="F57" s="106">
        <v>3.3000000000000002E-2</v>
      </c>
      <c r="G57" s="106">
        <v>3.3000000000000002E-2</v>
      </c>
      <c r="H57" s="106">
        <v>3.3000000000000002E-2</v>
      </c>
      <c r="I57" s="106">
        <v>3.3000000000000002E-2</v>
      </c>
      <c r="J57" s="106">
        <v>3.3000000000000002E-2</v>
      </c>
      <c r="K57" s="106">
        <v>3.3000000000000002E-2</v>
      </c>
      <c r="L57" s="106">
        <v>3.3000000000000002E-2</v>
      </c>
      <c r="M57" s="106">
        <v>3.3000000000000002E-2</v>
      </c>
      <c r="P57" s="83">
        <v>47</v>
      </c>
      <c r="Q57" s="106">
        <v>3.3000000000000002E-2</v>
      </c>
      <c r="R57" s="106">
        <v>3.3000000000000002E-2</v>
      </c>
      <c r="S57" s="106">
        <v>3.3000000000000002E-2</v>
      </c>
      <c r="T57" s="106">
        <v>3.3000000000000002E-2</v>
      </c>
      <c r="U57" s="106">
        <v>3.3000000000000002E-2</v>
      </c>
      <c r="V57" s="106">
        <v>3.2000000000000001E-2</v>
      </c>
      <c r="W57" s="106">
        <v>3.2000000000000001E-2</v>
      </c>
      <c r="X57" s="106">
        <v>3.2000000000000001E-2</v>
      </c>
      <c r="Y57" s="106">
        <v>3.2000000000000001E-2</v>
      </c>
      <c r="Z57" s="106">
        <v>3.2000000000000001E-2</v>
      </c>
      <c r="AA57" s="106">
        <v>3.2000000000000001E-2</v>
      </c>
      <c r="AB57" s="106">
        <v>3.2000000000000001E-2</v>
      </c>
      <c r="AE57" s="83">
        <v>47</v>
      </c>
      <c r="AF57" s="106">
        <v>3.2000000000000001E-2</v>
      </c>
    </row>
    <row r="58" spans="1:32" x14ac:dyDescent="0.25">
      <c r="A58" s="83">
        <v>48</v>
      </c>
      <c r="B58" s="106">
        <v>3.4000000000000002E-2</v>
      </c>
      <c r="C58" s="106">
        <v>3.4000000000000002E-2</v>
      </c>
      <c r="D58" s="106">
        <v>3.4000000000000002E-2</v>
      </c>
      <c r="E58" s="106">
        <v>3.4000000000000002E-2</v>
      </c>
      <c r="F58" s="106">
        <v>3.4000000000000002E-2</v>
      </c>
      <c r="G58" s="106">
        <v>3.4000000000000002E-2</v>
      </c>
      <c r="H58" s="106">
        <v>3.4000000000000002E-2</v>
      </c>
      <c r="I58" s="106">
        <v>3.4000000000000002E-2</v>
      </c>
      <c r="J58" s="106">
        <v>3.4000000000000002E-2</v>
      </c>
      <c r="K58" s="106">
        <v>3.4000000000000002E-2</v>
      </c>
      <c r="L58" s="106">
        <v>3.3000000000000002E-2</v>
      </c>
      <c r="M58" s="106">
        <v>3.3000000000000002E-2</v>
      </c>
      <c r="P58" s="83">
        <v>48</v>
      </c>
      <c r="Q58" s="106">
        <v>3.3000000000000002E-2</v>
      </c>
      <c r="R58" s="106">
        <v>3.3000000000000002E-2</v>
      </c>
      <c r="S58" s="106">
        <v>3.3000000000000002E-2</v>
      </c>
      <c r="T58" s="106">
        <v>3.3000000000000002E-2</v>
      </c>
      <c r="U58" s="106">
        <v>3.3000000000000002E-2</v>
      </c>
      <c r="V58" s="106">
        <v>3.3000000000000002E-2</v>
      </c>
      <c r="W58" s="106">
        <v>3.3000000000000002E-2</v>
      </c>
      <c r="X58" s="106">
        <v>3.3000000000000002E-2</v>
      </c>
      <c r="Y58" s="106">
        <v>3.3000000000000002E-2</v>
      </c>
      <c r="Z58" s="106">
        <v>3.3000000000000002E-2</v>
      </c>
      <c r="AA58" s="106">
        <v>3.3000000000000002E-2</v>
      </c>
      <c r="AB58" s="106">
        <v>3.3000000000000002E-2</v>
      </c>
      <c r="AE58" s="83">
        <v>48</v>
      </c>
      <c r="AF58" s="106">
        <v>3.3000000000000002E-2</v>
      </c>
    </row>
    <row r="59" spans="1:32" x14ac:dyDescent="0.25">
      <c r="A59" s="83">
        <v>49</v>
      </c>
      <c r="B59" s="106">
        <v>3.5000000000000003E-2</v>
      </c>
      <c r="C59" s="106">
        <v>3.5000000000000003E-2</v>
      </c>
      <c r="D59" s="106">
        <v>3.5000000000000003E-2</v>
      </c>
      <c r="E59" s="106">
        <v>3.5000000000000003E-2</v>
      </c>
      <c r="F59" s="106">
        <v>3.4000000000000002E-2</v>
      </c>
      <c r="G59" s="106">
        <v>3.4000000000000002E-2</v>
      </c>
      <c r="H59" s="106">
        <v>3.4000000000000002E-2</v>
      </c>
      <c r="I59" s="106">
        <v>3.4000000000000002E-2</v>
      </c>
      <c r="J59" s="106">
        <v>3.4000000000000002E-2</v>
      </c>
      <c r="K59" s="106">
        <v>3.4000000000000002E-2</v>
      </c>
      <c r="L59" s="106">
        <v>3.4000000000000002E-2</v>
      </c>
      <c r="M59" s="106">
        <v>3.4000000000000002E-2</v>
      </c>
      <c r="P59" s="83">
        <v>49</v>
      </c>
      <c r="Q59" s="106">
        <v>3.4000000000000002E-2</v>
      </c>
      <c r="R59" s="106">
        <v>3.4000000000000002E-2</v>
      </c>
      <c r="S59" s="106">
        <v>3.4000000000000002E-2</v>
      </c>
      <c r="T59" s="106">
        <v>3.4000000000000002E-2</v>
      </c>
      <c r="U59" s="106">
        <v>3.4000000000000002E-2</v>
      </c>
      <c r="V59" s="106">
        <v>3.4000000000000002E-2</v>
      </c>
      <c r="W59" s="106">
        <v>3.4000000000000002E-2</v>
      </c>
      <c r="X59" s="106">
        <v>3.3000000000000002E-2</v>
      </c>
      <c r="Y59" s="106">
        <v>3.3000000000000002E-2</v>
      </c>
      <c r="Z59" s="106">
        <v>3.3000000000000002E-2</v>
      </c>
      <c r="AA59" s="106">
        <v>3.3000000000000002E-2</v>
      </c>
      <c r="AB59" s="106">
        <v>3.3000000000000002E-2</v>
      </c>
      <c r="AE59" s="83">
        <v>49</v>
      </c>
      <c r="AF59" s="106">
        <v>3.3000000000000002E-2</v>
      </c>
    </row>
    <row r="60" spans="1:32" x14ac:dyDescent="0.25">
      <c r="A60" s="83">
        <v>50</v>
      </c>
      <c r="B60" s="106">
        <v>3.5000000000000003E-2</v>
      </c>
      <c r="C60" s="106">
        <v>3.5000000000000003E-2</v>
      </c>
      <c r="D60" s="106">
        <v>3.5000000000000003E-2</v>
      </c>
      <c r="E60" s="106">
        <v>3.5000000000000003E-2</v>
      </c>
      <c r="F60" s="106">
        <v>3.5000000000000003E-2</v>
      </c>
      <c r="G60" s="106">
        <v>3.5000000000000003E-2</v>
      </c>
      <c r="H60" s="106">
        <v>3.5000000000000003E-2</v>
      </c>
      <c r="I60" s="106">
        <v>3.5000000000000003E-2</v>
      </c>
      <c r="J60" s="106">
        <v>3.5000000000000003E-2</v>
      </c>
      <c r="K60" s="106">
        <v>3.5000000000000003E-2</v>
      </c>
      <c r="L60" s="106">
        <v>3.5000000000000003E-2</v>
      </c>
      <c r="M60" s="106">
        <v>3.5000000000000003E-2</v>
      </c>
      <c r="P60" s="83">
        <v>50</v>
      </c>
      <c r="Q60" s="106">
        <v>3.5000000000000003E-2</v>
      </c>
      <c r="R60" s="106">
        <v>3.4000000000000002E-2</v>
      </c>
      <c r="S60" s="106">
        <v>3.4000000000000002E-2</v>
      </c>
      <c r="T60" s="106">
        <v>3.4000000000000002E-2</v>
      </c>
      <c r="U60" s="106">
        <v>3.4000000000000002E-2</v>
      </c>
      <c r="V60" s="106">
        <v>3.4000000000000002E-2</v>
      </c>
      <c r="W60" s="106">
        <v>3.4000000000000002E-2</v>
      </c>
      <c r="X60" s="106">
        <v>3.4000000000000002E-2</v>
      </c>
      <c r="Y60" s="106">
        <v>3.4000000000000002E-2</v>
      </c>
      <c r="Z60" s="106">
        <v>3.4000000000000002E-2</v>
      </c>
      <c r="AA60" s="106">
        <v>3.4000000000000002E-2</v>
      </c>
      <c r="AB60" s="106">
        <v>3.4000000000000002E-2</v>
      </c>
      <c r="AE60" s="83">
        <v>50</v>
      </c>
      <c r="AF60" s="106">
        <v>3.4000000000000002E-2</v>
      </c>
    </row>
    <row r="61" spans="1:32" x14ac:dyDescent="0.25">
      <c r="A61" s="83">
        <v>51</v>
      </c>
      <c r="B61" s="106">
        <v>3.5999999999999997E-2</v>
      </c>
      <c r="C61" s="106">
        <v>3.5999999999999997E-2</v>
      </c>
      <c r="D61" s="106">
        <v>3.5999999999999997E-2</v>
      </c>
      <c r="E61" s="106">
        <v>3.5999999999999997E-2</v>
      </c>
      <c r="F61" s="106">
        <v>3.5999999999999997E-2</v>
      </c>
      <c r="G61" s="106">
        <v>3.5999999999999997E-2</v>
      </c>
      <c r="H61" s="106">
        <v>3.5999999999999997E-2</v>
      </c>
      <c r="I61" s="106">
        <v>3.5999999999999997E-2</v>
      </c>
      <c r="J61" s="106">
        <v>3.5000000000000003E-2</v>
      </c>
      <c r="K61" s="106">
        <v>3.5000000000000003E-2</v>
      </c>
      <c r="L61" s="106">
        <v>3.5000000000000003E-2</v>
      </c>
      <c r="M61" s="106">
        <v>3.5000000000000003E-2</v>
      </c>
      <c r="P61" s="83">
        <v>51</v>
      </c>
      <c r="Q61" s="106">
        <v>3.5000000000000003E-2</v>
      </c>
      <c r="R61" s="106">
        <v>3.5000000000000003E-2</v>
      </c>
      <c r="S61" s="106">
        <v>3.5000000000000003E-2</v>
      </c>
      <c r="T61" s="106">
        <v>3.5000000000000003E-2</v>
      </c>
      <c r="U61" s="106">
        <v>3.5000000000000003E-2</v>
      </c>
      <c r="V61" s="106">
        <v>3.5000000000000003E-2</v>
      </c>
      <c r="W61" s="106">
        <v>3.5000000000000003E-2</v>
      </c>
      <c r="X61" s="106">
        <v>3.5000000000000003E-2</v>
      </c>
      <c r="Y61" s="106">
        <v>3.5000000000000003E-2</v>
      </c>
      <c r="Z61" s="106">
        <v>3.5000000000000003E-2</v>
      </c>
      <c r="AA61" s="106">
        <v>3.4000000000000002E-2</v>
      </c>
      <c r="AB61" s="106">
        <v>3.4000000000000002E-2</v>
      </c>
      <c r="AE61" s="83">
        <v>51</v>
      </c>
      <c r="AF61" s="106">
        <v>3.4000000000000002E-2</v>
      </c>
    </row>
    <row r="62" spans="1:32" x14ac:dyDescent="0.25">
      <c r="A62" s="83">
        <v>52</v>
      </c>
      <c r="B62" s="106">
        <v>3.6999999999999998E-2</v>
      </c>
      <c r="C62" s="106">
        <v>3.6999999999999998E-2</v>
      </c>
      <c r="D62" s="106">
        <v>3.6999999999999998E-2</v>
      </c>
      <c r="E62" s="106">
        <v>3.5999999999999997E-2</v>
      </c>
      <c r="F62" s="106">
        <v>3.5999999999999997E-2</v>
      </c>
      <c r="G62" s="106">
        <v>3.5999999999999997E-2</v>
      </c>
      <c r="H62" s="106">
        <v>3.5999999999999997E-2</v>
      </c>
      <c r="I62" s="106">
        <v>3.5999999999999997E-2</v>
      </c>
      <c r="J62" s="106">
        <v>3.5999999999999997E-2</v>
      </c>
      <c r="K62" s="106">
        <v>3.5999999999999997E-2</v>
      </c>
      <c r="L62" s="106">
        <v>3.5999999999999997E-2</v>
      </c>
      <c r="M62" s="106">
        <v>3.5999999999999997E-2</v>
      </c>
      <c r="P62" s="83">
        <v>52</v>
      </c>
      <c r="Q62" s="106">
        <v>3.5999999999999997E-2</v>
      </c>
      <c r="R62" s="106">
        <v>3.5999999999999997E-2</v>
      </c>
      <c r="S62" s="106">
        <v>3.5999999999999997E-2</v>
      </c>
      <c r="T62" s="106">
        <v>3.5999999999999997E-2</v>
      </c>
      <c r="U62" s="106">
        <v>3.5999999999999997E-2</v>
      </c>
      <c r="V62" s="106">
        <v>3.5000000000000003E-2</v>
      </c>
      <c r="W62" s="106">
        <v>3.5000000000000003E-2</v>
      </c>
      <c r="X62" s="106">
        <v>3.5000000000000003E-2</v>
      </c>
      <c r="Y62" s="106">
        <v>3.5000000000000003E-2</v>
      </c>
      <c r="Z62" s="106">
        <v>3.5000000000000003E-2</v>
      </c>
      <c r="AA62" s="106">
        <v>3.5000000000000003E-2</v>
      </c>
      <c r="AB62" s="106">
        <v>3.5000000000000003E-2</v>
      </c>
      <c r="AE62" s="83">
        <v>52</v>
      </c>
      <c r="AF62" s="106">
        <v>3.5000000000000003E-2</v>
      </c>
    </row>
    <row r="63" spans="1:32" x14ac:dyDescent="0.25">
      <c r="A63" s="83">
        <v>53</v>
      </c>
      <c r="B63" s="106">
        <v>3.6999999999999998E-2</v>
      </c>
      <c r="C63" s="106">
        <v>3.6999999999999998E-2</v>
      </c>
      <c r="D63" s="106">
        <v>3.6999999999999998E-2</v>
      </c>
      <c r="E63" s="106">
        <v>3.6999999999999998E-2</v>
      </c>
      <c r="F63" s="106">
        <v>3.6999999999999998E-2</v>
      </c>
      <c r="G63" s="106">
        <v>3.6999999999999998E-2</v>
      </c>
      <c r="H63" s="106">
        <v>3.6999999999999998E-2</v>
      </c>
      <c r="I63" s="106">
        <v>3.6999999999999998E-2</v>
      </c>
      <c r="J63" s="106">
        <v>3.6999999999999998E-2</v>
      </c>
      <c r="K63" s="106">
        <v>3.6999999999999998E-2</v>
      </c>
      <c r="L63" s="106">
        <v>3.6999999999999998E-2</v>
      </c>
      <c r="M63" s="106">
        <v>3.6999999999999998E-2</v>
      </c>
      <c r="P63" s="83">
        <v>53</v>
      </c>
      <c r="Q63" s="106">
        <v>3.5999999999999997E-2</v>
      </c>
      <c r="R63" s="106">
        <v>3.5999999999999997E-2</v>
      </c>
      <c r="S63" s="106">
        <v>3.5999999999999997E-2</v>
      </c>
      <c r="T63" s="106">
        <v>3.5999999999999997E-2</v>
      </c>
      <c r="U63" s="106">
        <v>3.5999999999999997E-2</v>
      </c>
      <c r="V63" s="106">
        <v>3.5999999999999997E-2</v>
      </c>
      <c r="W63" s="106">
        <v>3.5999999999999997E-2</v>
      </c>
      <c r="X63" s="106">
        <v>3.5999999999999997E-2</v>
      </c>
      <c r="Y63" s="106">
        <v>3.5999999999999997E-2</v>
      </c>
      <c r="Z63" s="106">
        <v>3.5999999999999997E-2</v>
      </c>
      <c r="AA63" s="106">
        <v>3.5999999999999997E-2</v>
      </c>
      <c r="AB63" s="106">
        <v>3.5999999999999997E-2</v>
      </c>
      <c r="AE63" s="83">
        <v>53</v>
      </c>
      <c r="AF63" s="106">
        <v>3.5999999999999997E-2</v>
      </c>
    </row>
    <row r="64" spans="1:32" x14ac:dyDescent="0.25">
      <c r="A64" s="83">
        <v>54</v>
      </c>
      <c r="B64" s="106">
        <v>3.7999999999999999E-2</v>
      </c>
      <c r="C64" s="106">
        <v>3.7999999999999999E-2</v>
      </c>
      <c r="D64" s="106">
        <v>3.7999999999999999E-2</v>
      </c>
      <c r="E64" s="106">
        <v>3.7999999999999999E-2</v>
      </c>
      <c r="F64" s="106">
        <v>3.7999999999999999E-2</v>
      </c>
      <c r="G64" s="106">
        <v>3.7999999999999999E-2</v>
      </c>
      <c r="H64" s="106">
        <v>3.7999999999999999E-2</v>
      </c>
      <c r="I64" s="106">
        <v>3.7999999999999999E-2</v>
      </c>
      <c r="J64" s="106">
        <v>3.6999999999999998E-2</v>
      </c>
      <c r="K64" s="106">
        <v>3.6999999999999998E-2</v>
      </c>
      <c r="L64" s="106">
        <v>3.6999999999999998E-2</v>
      </c>
      <c r="M64" s="106">
        <v>3.6999999999999998E-2</v>
      </c>
      <c r="P64" s="83">
        <v>54</v>
      </c>
      <c r="Q64" s="106">
        <v>3.6999999999999998E-2</v>
      </c>
      <c r="R64" s="106">
        <v>3.6999999999999998E-2</v>
      </c>
      <c r="S64" s="106">
        <v>3.6999999999999998E-2</v>
      </c>
      <c r="T64" s="106">
        <v>3.6999999999999998E-2</v>
      </c>
      <c r="U64" s="106">
        <v>3.6999999999999998E-2</v>
      </c>
      <c r="V64" s="106">
        <v>3.6999999999999998E-2</v>
      </c>
      <c r="W64" s="106">
        <v>3.6999999999999998E-2</v>
      </c>
      <c r="X64" s="106">
        <v>3.6999999999999998E-2</v>
      </c>
      <c r="Y64" s="106">
        <v>3.6999999999999998E-2</v>
      </c>
      <c r="Z64" s="106">
        <v>3.6999999999999998E-2</v>
      </c>
      <c r="AA64" s="106">
        <v>3.5999999999999997E-2</v>
      </c>
      <c r="AB64" s="106">
        <v>3.5999999999999997E-2</v>
      </c>
      <c r="AE64" s="83">
        <v>54</v>
      </c>
      <c r="AF64" s="106">
        <v>3.5999999999999997E-2</v>
      </c>
    </row>
    <row r="65" spans="1:32" x14ac:dyDescent="0.25">
      <c r="A65" s="83">
        <v>55</v>
      </c>
      <c r="B65" s="106">
        <v>3.9E-2</v>
      </c>
      <c r="C65" s="106">
        <v>3.9E-2</v>
      </c>
      <c r="D65" s="106">
        <v>3.9E-2</v>
      </c>
      <c r="E65" s="106">
        <v>3.9E-2</v>
      </c>
      <c r="F65" s="106">
        <v>3.7999999999999999E-2</v>
      </c>
      <c r="G65" s="106">
        <v>3.7999999999999999E-2</v>
      </c>
      <c r="H65" s="106">
        <v>3.7999999999999999E-2</v>
      </c>
      <c r="I65" s="106">
        <v>3.7999999999999999E-2</v>
      </c>
      <c r="J65" s="106">
        <v>3.7999999999999999E-2</v>
      </c>
      <c r="K65" s="106">
        <v>3.7999999999999999E-2</v>
      </c>
      <c r="L65" s="106">
        <v>3.7999999999999999E-2</v>
      </c>
      <c r="M65" s="106">
        <v>3.7999999999999999E-2</v>
      </c>
      <c r="P65" s="83">
        <v>55</v>
      </c>
      <c r="Q65" s="106">
        <v>3.7999999999999999E-2</v>
      </c>
      <c r="R65" s="106">
        <v>3.7999999999999999E-2</v>
      </c>
      <c r="S65" s="106">
        <v>3.7999999999999999E-2</v>
      </c>
      <c r="T65" s="106">
        <v>3.7999999999999999E-2</v>
      </c>
      <c r="U65" s="106">
        <v>3.7999999999999999E-2</v>
      </c>
      <c r="V65" s="106">
        <v>3.6999999999999998E-2</v>
      </c>
      <c r="W65" s="106">
        <v>3.6999999999999998E-2</v>
      </c>
      <c r="X65" s="106">
        <v>3.6999999999999998E-2</v>
      </c>
      <c r="Y65" s="106">
        <v>3.6999999999999998E-2</v>
      </c>
      <c r="Z65" s="106">
        <v>3.6999999999999998E-2</v>
      </c>
      <c r="AA65" s="106">
        <v>3.6999999999999998E-2</v>
      </c>
      <c r="AB65" s="106">
        <v>3.6999999999999998E-2</v>
      </c>
      <c r="AE65" s="83">
        <v>55</v>
      </c>
      <c r="AF65" s="106">
        <v>3.6999999999999998E-2</v>
      </c>
    </row>
    <row r="66" spans="1:32" x14ac:dyDescent="0.25">
      <c r="A66" s="83">
        <v>56</v>
      </c>
      <c r="B66" s="106">
        <v>3.9E-2</v>
      </c>
      <c r="C66" s="106">
        <v>3.9E-2</v>
      </c>
      <c r="D66" s="106">
        <v>3.9E-2</v>
      </c>
      <c r="E66" s="106">
        <v>3.9E-2</v>
      </c>
      <c r="F66" s="106">
        <v>3.9E-2</v>
      </c>
      <c r="G66" s="106">
        <v>3.9E-2</v>
      </c>
      <c r="H66" s="106">
        <v>3.9E-2</v>
      </c>
      <c r="I66" s="106">
        <v>3.9E-2</v>
      </c>
      <c r="J66" s="106">
        <v>3.9E-2</v>
      </c>
      <c r="K66" s="106">
        <v>3.9E-2</v>
      </c>
      <c r="L66" s="106">
        <v>3.9E-2</v>
      </c>
      <c r="M66" s="106">
        <v>3.9E-2</v>
      </c>
      <c r="P66" s="83">
        <v>56</v>
      </c>
      <c r="Q66" s="106">
        <v>3.9E-2</v>
      </c>
      <c r="R66" s="106">
        <v>3.9E-2</v>
      </c>
      <c r="S66" s="106">
        <v>3.7999999999999999E-2</v>
      </c>
      <c r="T66" s="106">
        <v>3.7999999999999999E-2</v>
      </c>
      <c r="U66" s="106">
        <v>3.7999999999999999E-2</v>
      </c>
      <c r="V66" s="106">
        <v>3.7999999999999999E-2</v>
      </c>
      <c r="W66" s="106">
        <v>3.7999999999999999E-2</v>
      </c>
      <c r="X66" s="106">
        <v>3.7999999999999999E-2</v>
      </c>
      <c r="Y66" s="106">
        <v>3.7999999999999999E-2</v>
      </c>
      <c r="Z66" s="106">
        <v>3.7999999999999999E-2</v>
      </c>
      <c r="AA66" s="106">
        <v>3.7999999999999999E-2</v>
      </c>
      <c r="AB66" s="106">
        <v>3.7999999999999999E-2</v>
      </c>
      <c r="AE66" s="83">
        <v>56</v>
      </c>
      <c r="AF66" s="106">
        <v>3.7999999999999999E-2</v>
      </c>
    </row>
    <row r="67" spans="1:32" x14ac:dyDescent="0.25">
      <c r="A67" s="83">
        <v>57</v>
      </c>
      <c r="B67" s="106">
        <v>0.04</v>
      </c>
      <c r="C67" s="106">
        <v>0.04</v>
      </c>
      <c r="D67" s="106">
        <v>0.04</v>
      </c>
      <c r="E67" s="106">
        <v>0.04</v>
      </c>
      <c r="F67" s="106">
        <v>0.04</v>
      </c>
      <c r="G67" s="106">
        <v>0.04</v>
      </c>
      <c r="H67" s="106">
        <v>0.04</v>
      </c>
      <c r="I67" s="106">
        <v>0.04</v>
      </c>
      <c r="J67" s="106">
        <v>0.04</v>
      </c>
      <c r="K67" s="106">
        <v>0.04</v>
      </c>
      <c r="L67" s="106">
        <v>3.9E-2</v>
      </c>
      <c r="M67" s="106">
        <v>3.9E-2</v>
      </c>
      <c r="P67" s="83">
        <v>57</v>
      </c>
      <c r="Q67" s="106">
        <v>3.9E-2</v>
      </c>
      <c r="R67" s="106">
        <v>3.9E-2</v>
      </c>
      <c r="S67" s="106">
        <v>3.9E-2</v>
      </c>
      <c r="T67" s="106">
        <v>3.9E-2</v>
      </c>
      <c r="U67" s="106">
        <v>3.9E-2</v>
      </c>
      <c r="V67" s="106">
        <v>3.9E-2</v>
      </c>
      <c r="W67" s="106">
        <v>3.9E-2</v>
      </c>
      <c r="X67" s="106">
        <v>3.9E-2</v>
      </c>
      <c r="Y67" s="106">
        <v>3.9E-2</v>
      </c>
      <c r="Z67" s="106">
        <v>3.9E-2</v>
      </c>
      <c r="AA67" s="106">
        <v>3.9E-2</v>
      </c>
      <c r="AB67" s="106">
        <v>3.7999999999999999E-2</v>
      </c>
      <c r="AE67" s="83">
        <v>57</v>
      </c>
      <c r="AF67" s="106">
        <v>3.7999999999999999E-2</v>
      </c>
    </row>
    <row r="68" spans="1:32" x14ac:dyDescent="0.25">
      <c r="A68" s="83">
        <v>58</v>
      </c>
      <c r="B68" s="106">
        <v>4.1000000000000002E-2</v>
      </c>
      <c r="C68" s="106">
        <v>4.1000000000000002E-2</v>
      </c>
      <c r="D68" s="106">
        <v>4.1000000000000002E-2</v>
      </c>
      <c r="E68" s="106">
        <v>4.1000000000000002E-2</v>
      </c>
      <c r="F68" s="106">
        <v>4.1000000000000002E-2</v>
      </c>
      <c r="G68" s="106">
        <v>4.1000000000000002E-2</v>
      </c>
      <c r="H68" s="106">
        <v>4.1000000000000002E-2</v>
      </c>
      <c r="I68" s="106">
        <v>0.04</v>
      </c>
      <c r="J68" s="106">
        <v>0.04</v>
      </c>
      <c r="K68" s="106">
        <v>0.04</v>
      </c>
      <c r="L68" s="106">
        <v>0.04</v>
      </c>
      <c r="M68" s="106">
        <v>0.04</v>
      </c>
      <c r="P68" s="83">
        <v>58</v>
      </c>
      <c r="Q68" s="106">
        <v>0.04</v>
      </c>
      <c r="R68" s="106">
        <v>0.04</v>
      </c>
      <c r="S68" s="106">
        <v>0.04</v>
      </c>
      <c r="T68" s="106">
        <v>0.04</v>
      </c>
      <c r="U68" s="106">
        <v>0.04</v>
      </c>
      <c r="V68" s="106">
        <v>0.04</v>
      </c>
      <c r="W68" s="106">
        <v>0.04</v>
      </c>
      <c r="X68" s="106">
        <v>0.04</v>
      </c>
      <c r="Y68" s="106">
        <v>3.9E-2</v>
      </c>
      <c r="Z68" s="106">
        <v>3.9E-2</v>
      </c>
      <c r="AA68" s="106">
        <v>3.9E-2</v>
      </c>
      <c r="AB68" s="106">
        <v>3.9E-2</v>
      </c>
      <c r="AE68" s="83">
        <v>58</v>
      </c>
      <c r="AF68" s="106">
        <v>3.9E-2</v>
      </c>
    </row>
    <row r="69" spans="1:32" x14ac:dyDescent="0.25">
      <c r="A69" s="83">
        <v>59</v>
      </c>
      <c r="B69" s="106">
        <v>4.2000000000000003E-2</v>
      </c>
      <c r="C69" s="106">
        <v>4.2000000000000003E-2</v>
      </c>
      <c r="D69" s="106">
        <v>4.2000000000000003E-2</v>
      </c>
      <c r="E69" s="106">
        <v>4.2000000000000003E-2</v>
      </c>
      <c r="F69" s="106">
        <v>4.2000000000000003E-2</v>
      </c>
      <c r="G69" s="106">
        <v>4.1000000000000002E-2</v>
      </c>
      <c r="H69" s="106">
        <v>4.1000000000000002E-2</v>
      </c>
      <c r="I69" s="106">
        <v>4.1000000000000002E-2</v>
      </c>
      <c r="J69" s="106">
        <v>4.1000000000000002E-2</v>
      </c>
      <c r="K69" s="106">
        <v>4.1000000000000002E-2</v>
      </c>
      <c r="L69" s="106">
        <v>4.1000000000000002E-2</v>
      </c>
      <c r="M69" s="106">
        <v>4.1000000000000002E-2</v>
      </c>
      <c r="P69" s="83">
        <v>59</v>
      </c>
      <c r="Q69" s="106">
        <v>4.1000000000000002E-2</v>
      </c>
      <c r="R69" s="106">
        <v>4.1000000000000002E-2</v>
      </c>
      <c r="S69" s="106">
        <v>4.1000000000000002E-2</v>
      </c>
      <c r="T69" s="106">
        <v>4.1000000000000002E-2</v>
      </c>
      <c r="U69" s="106">
        <v>4.1000000000000002E-2</v>
      </c>
      <c r="V69" s="106">
        <v>0.04</v>
      </c>
      <c r="W69" s="106">
        <v>0.04</v>
      </c>
      <c r="X69" s="106">
        <v>0.04</v>
      </c>
      <c r="Y69" s="106">
        <v>0.04</v>
      </c>
      <c r="Z69" s="106">
        <v>0.04</v>
      </c>
      <c r="AA69" s="106">
        <v>0.04</v>
      </c>
      <c r="AB69" s="106">
        <v>0.04</v>
      </c>
      <c r="AE69" s="83">
        <v>59</v>
      </c>
      <c r="AF69" s="106">
        <v>0.04</v>
      </c>
    </row>
    <row r="70" spans="1:32" x14ac:dyDescent="0.25">
      <c r="A70" s="83">
        <v>60</v>
      </c>
      <c r="B70" s="106">
        <v>4.2999999999999997E-2</v>
      </c>
      <c r="C70" s="106">
        <v>4.2999999999999997E-2</v>
      </c>
      <c r="D70" s="106">
        <v>4.2999999999999997E-2</v>
      </c>
      <c r="E70" s="106">
        <v>4.2000000000000003E-2</v>
      </c>
      <c r="F70" s="106">
        <v>4.2000000000000003E-2</v>
      </c>
      <c r="G70" s="106">
        <v>4.2000000000000003E-2</v>
      </c>
      <c r="H70" s="106">
        <v>4.2000000000000003E-2</v>
      </c>
      <c r="I70" s="106">
        <v>4.2000000000000003E-2</v>
      </c>
      <c r="J70" s="106">
        <v>4.2000000000000003E-2</v>
      </c>
      <c r="K70" s="106">
        <v>4.2000000000000003E-2</v>
      </c>
      <c r="L70" s="106">
        <v>4.2000000000000003E-2</v>
      </c>
      <c r="M70" s="106">
        <v>4.2000000000000003E-2</v>
      </c>
      <c r="P70" s="83">
        <v>60</v>
      </c>
      <c r="Q70" s="106">
        <v>4.2000000000000003E-2</v>
      </c>
      <c r="R70" s="106">
        <v>4.2000000000000003E-2</v>
      </c>
      <c r="S70" s="106">
        <v>4.2000000000000003E-2</v>
      </c>
      <c r="T70" s="106">
        <v>4.1000000000000002E-2</v>
      </c>
      <c r="U70" s="106">
        <v>4.1000000000000002E-2</v>
      </c>
      <c r="V70" s="106">
        <v>4.1000000000000002E-2</v>
      </c>
      <c r="W70" s="106">
        <v>4.1000000000000002E-2</v>
      </c>
      <c r="X70" s="106">
        <v>4.1000000000000002E-2</v>
      </c>
      <c r="Y70" s="106">
        <v>4.1000000000000002E-2</v>
      </c>
      <c r="Z70" s="106">
        <v>4.1000000000000002E-2</v>
      </c>
      <c r="AA70" s="106">
        <v>4.1000000000000002E-2</v>
      </c>
      <c r="AB70" s="106">
        <v>4.1000000000000002E-2</v>
      </c>
      <c r="AE70" s="83">
        <v>60</v>
      </c>
      <c r="AF70" s="106">
        <v>4.1000000000000002E-2</v>
      </c>
    </row>
    <row r="71" spans="1:32" x14ac:dyDescent="0.25">
      <c r="A71" s="83">
        <v>61</v>
      </c>
      <c r="B71" s="106">
        <v>4.3999999999999997E-2</v>
      </c>
      <c r="C71" s="106">
        <v>4.3999999999999997E-2</v>
      </c>
      <c r="D71" s="106">
        <v>4.2999999999999997E-2</v>
      </c>
      <c r="E71" s="106">
        <v>4.2999999999999997E-2</v>
      </c>
      <c r="F71" s="106">
        <v>4.2999999999999997E-2</v>
      </c>
      <c r="G71" s="106">
        <v>4.2999999999999997E-2</v>
      </c>
      <c r="H71" s="106">
        <v>4.2999999999999997E-2</v>
      </c>
      <c r="I71" s="106">
        <v>4.2999999999999997E-2</v>
      </c>
      <c r="J71" s="106">
        <v>4.2999999999999997E-2</v>
      </c>
      <c r="K71" s="106">
        <v>4.2999999999999997E-2</v>
      </c>
      <c r="L71" s="106">
        <v>4.2999999999999997E-2</v>
      </c>
      <c r="M71" s="106">
        <v>4.2999999999999997E-2</v>
      </c>
      <c r="P71" s="83">
        <v>61</v>
      </c>
      <c r="Q71" s="106">
        <v>4.2999999999999997E-2</v>
      </c>
      <c r="R71" s="106">
        <v>4.2999999999999997E-2</v>
      </c>
      <c r="S71" s="106">
        <v>4.2000000000000003E-2</v>
      </c>
      <c r="T71" s="106">
        <v>4.2000000000000003E-2</v>
      </c>
      <c r="U71" s="106">
        <v>4.2000000000000003E-2</v>
      </c>
      <c r="V71" s="106">
        <v>4.2000000000000003E-2</v>
      </c>
      <c r="W71" s="106">
        <v>4.2000000000000003E-2</v>
      </c>
      <c r="X71" s="106">
        <v>4.2000000000000003E-2</v>
      </c>
      <c r="Y71" s="106">
        <v>4.2000000000000003E-2</v>
      </c>
      <c r="Z71" s="106">
        <v>4.2000000000000003E-2</v>
      </c>
      <c r="AA71" s="106">
        <v>4.2000000000000003E-2</v>
      </c>
      <c r="AB71" s="106">
        <v>4.2000000000000003E-2</v>
      </c>
      <c r="AE71" s="83">
        <v>61</v>
      </c>
      <c r="AF71" s="106">
        <v>4.2000000000000003E-2</v>
      </c>
    </row>
    <row r="72" spans="1:32" x14ac:dyDescent="0.25">
      <c r="A72" s="83">
        <v>62</v>
      </c>
      <c r="B72" s="106">
        <v>4.4999999999999998E-2</v>
      </c>
      <c r="C72" s="106">
        <v>4.3999999999999997E-2</v>
      </c>
      <c r="D72" s="106">
        <v>4.3999999999999997E-2</v>
      </c>
      <c r="E72" s="106">
        <v>4.3999999999999997E-2</v>
      </c>
      <c r="F72" s="106">
        <v>4.3999999999999997E-2</v>
      </c>
      <c r="G72" s="106">
        <v>4.3999999999999997E-2</v>
      </c>
      <c r="H72" s="106">
        <v>4.3999999999999997E-2</v>
      </c>
      <c r="I72" s="106">
        <v>4.3999999999999997E-2</v>
      </c>
      <c r="J72" s="106">
        <v>4.3999999999999997E-2</v>
      </c>
      <c r="K72" s="106">
        <v>4.3999999999999997E-2</v>
      </c>
      <c r="L72" s="106">
        <v>4.3999999999999997E-2</v>
      </c>
      <c r="M72" s="106">
        <v>4.3999999999999997E-2</v>
      </c>
      <c r="P72" s="83">
        <v>62</v>
      </c>
      <c r="Q72" s="106">
        <v>4.3999999999999997E-2</v>
      </c>
      <c r="R72" s="106">
        <v>4.2999999999999997E-2</v>
      </c>
      <c r="S72" s="106">
        <v>4.2999999999999997E-2</v>
      </c>
      <c r="T72" s="106">
        <v>4.2999999999999997E-2</v>
      </c>
      <c r="U72" s="106">
        <v>4.2999999999999997E-2</v>
      </c>
      <c r="V72" s="106">
        <v>4.2999999999999997E-2</v>
      </c>
      <c r="W72" s="106">
        <v>4.2999999999999997E-2</v>
      </c>
      <c r="X72" s="106">
        <v>4.2999999999999997E-2</v>
      </c>
      <c r="Y72" s="106">
        <v>4.2999999999999997E-2</v>
      </c>
      <c r="Z72" s="106">
        <v>4.2999999999999997E-2</v>
      </c>
      <c r="AA72" s="106">
        <v>4.2999999999999997E-2</v>
      </c>
      <c r="AB72" s="106">
        <v>4.2999999999999997E-2</v>
      </c>
      <c r="AE72" s="83">
        <v>62</v>
      </c>
      <c r="AF72" s="106">
        <v>4.2000000000000003E-2</v>
      </c>
    </row>
    <row r="73" spans="1:32" x14ac:dyDescent="0.25">
      <c r="A73" s="83">
        <v>63</v>
      </c>
      <c r="B73" s="106">
        <v>4.5999999999999999E-2</v>
      </c>
      <c r="C73" s="106">
        <v>4.4999999999999998E-2</v>
      </c>
      <c r="D73" s="106">
        <v>4.4999999999999998E-2</v>
      </c>
      <c r="E73" s="106">
        <v>4.4999999999999998E-2</v>
      </c>
      <c r="F73" s="106">
        <v>4.4999999999999998E-2</v>
      </c>
      <c r="G73" s="106">
        <v>4.4999999999999998E-2</v>
      </c>
      <c r="H73" s="106">
        <v>4.4999999999999998E-2</v>
      </c>
      <c r="I73" s="106">
        <v>4.4999999999999998E-2</v>
      </c>
      <c r="J73" s="106">
        <v>4.4999999999999998E-2</v>
      </c>
      <c r="K73" s="106">
        <v>4.4999999999999998E-2</v>
      </c>
      <c r="L73" s="106">
        <v>4.4999999999999998E-2</v>
      </c>
      <c r="M73" s="106">
        <v>4.4999999999999998E-2</v>
      </c>
      <c r="P73" s="83">
        <v>63</v>
      </c>
      <c r="Q73" s="106">
        <v>4.3999999999999997E-2</v>
      </c>
      <c r="R73" s="106">
        <v>4.3999999999999997E-2</v>
      </c>
      <c r="S73" s="106">
        <v>4.3999999999999997E-2</v>
      </c>
      <c r="T73" s="106">
        <v>4.3999999999999997E-2</v>
      </c>
      <c r="U73" s="106">
        <v>4.3999999999999997E-2</v>
      </c>
      <c r="V73" s="106">
        <v>4.3999999999999997E-2</v>
      </c>
      <c r="W73" s="106">
        <v>4.3999999999999997E-2</v>
      </c>
      <c r="X73" s="106">
        <v>4.3999999999999997E-2</v>
      </c>
      <c r="Y73" s="106">
        <v>4.3999999999999997E-2</v>
      </c>
      <c r="Z73" s="106">
        <v>4.3999999999999997E-2</v>
      </c>
      <c r="AA73" s="106">
        <v>4.3999999999999997E-2</v>
      </c>
      <c r="AB73" s="106">
        <v>4.2999999999999997E-2</v>
      </c>
      <c r="AE73" s="83">
        <v>63</v>
      </c>
      <c r="AF73" s="106">
        <v>4.2999999999999997E-2</v>
      </c>
    </row>
    <row r="74" spans="1:32" x14ac:dyDescent="0.25">
      <c r="A74" s="83">
        <v>64</v>
      </c>
      <c r="B74" s="106">
        <v>4.5999999999999999E-2</v>
      </c>
      <c r="C74" s="106">
        <v>4.5999999999999999E-2</v>
      </c>
      <c r="D74" s="106">
        <v>4.5999999999999999E-2</v>
      </c>
      <c r="E74" s="106">
        <v>4.5999999999999999E-2</v>
      </c>
      <c r="F74" s="106">
        <v>4.5999999999999999E-2</v>
      </c>
      <c r="G74" s="106">
        <v>4.5999999999999999E-2</v>
      </c>
      <c r="H74" s="106">
        <v>4.5999999999999999E-2</v>
      </c>
      <c r="I74" s="106">
        <v>4.5999999999999999E-2</v>
      </c>
      <c r="J74" s="106">
        <v>4.5999999999999999E-2</v>
      </c>
      <c r="K74" s="106">
        <v>4.5999999999999999E-2</v>
      </c>
      <c r="L74" s="106">
        <v>4.5999999999999999E-2</v>
      </c>
      <c r="M74" s="106">
        <v>4.4999999999999998E-2</v>
      </c>
      <c r="P74" s="83">
        <v>64</v>
      </c>
      <c r="Q74" s="106">
        <v>4.4999999999999998E-2</v>
      </c>
      <c r="R74" s="106">
        <v>4.4999999999999998E-2</v>
      </c>
      <c r="S74" s="106">
        <v>4.4999999999999998E-2</v>
      </c>
      <c r="T74" s="106">
        <v>4.4999999999999998E-2</v>
      </c>
      <c r="U74" s="106">
        <v>4.4999999999999998E-2</v>
      </c>
      <c r="V74" s="106">
        <v>4.4999999999999998E-2</v>
      </c>
      <c r="W74" s="106">
        <v>4.4999999999999998E-2</v>
      </c>
      <c r="X74" s="106">
        <v>4.4999999999999998E-2</v>
      </c>
      <c r="Y74" s="106">
        <v>4.4999999999999998E-2</v>
      </c>
      <c r="Z74" s="106">
        <v>4.4999999999999998E-2</v>
      </c>
      <c r="AA74" s="106">
        <v>4.4999999999999998E-2</v>
      </c>
      <c r="AB74" s="106">
        <v>4.3999999999999997E-2</v>
      </c>
      <c r="AE74" s="83">
        <v>64</v>
      </c>
      <c r="AF74" s="106">
        <v>4.3999999999999997E-2</v>
      </c>
    </row>
    <row r="75" spans="1:32" x14ac:dyDescent="0.25">
      <c r="P75" s="83">
        <v>65</v>
      </c>
      <c r="Q75" s="106">
        <v>4.5999999999999999E-2</v>
      </c>
      <c r="R75" s="106">
        <v>4.5999999999999999E-2</v>
      </c>
      <c r="S75" s="106">
        <v>4.5999999999999999E-2</v>
      </c>
      <c r="T75" s="106">
        <v>4.5999999999999999E-2</v>
      </c>
      <c r="U75" s="106">
        <v>4.5999999999999999E-2</v>
      </c>
      <c r="V75" s="106">
        <v>4.5999999999999999E-2</v>
      </c>
      <c r="W75" s="106">
        <v>4.5999999999999999E-2</v>
      </c>
      <c r="X75" s="106">
        <v>4.5999999999999999E-2</v>
      </c>
      <c r="Y75" s="106">
        <v>4.5999999999999999E-2</v>
      </c>
      <c r="Z75" s="106">
        <v>4.5999999999999999E-2</v>
      </c>
      <c r="AA75" s="106">
        <v>4.4999999999999998E-2</v>
      </c>
      <c r="AB75" s="106">
        <v>4.4999999999999998E-2</v>
      </c>
      <c r="AE75" s="83">
        <v>65</v>
      </c>
      <c r="AF75" s="106">
        <v>4.4999999999999998E-2</v>
      </c>
    </row>
  </sheetData>
  <sheetProtection algorithmName="SHA-512" hashValue="eQtJ46CTaVxczGKFGClp9VUo3UOjnePL6T2xXRlXWxy31WD27VolP3QI+9JHrbAcgEBuHPPn3CT6FF+Z1myT5w==" saltValue="uUPfiHulb1gcImGj/r/+tQ==" spinCount="100000" sheet="1" objects="1" scenarios="1"/>
  <conditionalFormatting sqref="A25:A74">
    <cfRule type="expression" dxfId="527" priority="49" stopIfTrue="1">
      <formula>MOD(ROW(),2)=0</formula>
    </cfRule>
    <cfRule type="expression" dxfId="526" priority="50" stopIfTrue="1">
      <formula>MOD(ROW(),2)&lt;&gt;0</formula>
    </cfRule>
  </conditionalFormatting>
  <conditionalFormatting sqref="B25:M74">
    <cfRule type="expression" dxfId="525" priority="51" stopIfTrue="1">
      <formula>MOD(ROW(),2)=0</formula>
    </cfRule>
    <cfRule type="expression" dxfId="524" priority="52" stopIfTrue="1">
      <formula>MOD(ROW(),2)&lt;&gt;0</formula>
    </cfRule>
  </conditionalFormatting>
  <conditionalFormatting sqref="A6">
    <cfRule type="expression" dxfId="523" priority="53" stopIfTrue="1">
      <formula>MOD(ROW(),2)=0</formula>
    </cfRule>
    <cfRule type="expression" dxfId="522" priority="54" stopIfTrue="1">
      <formula>MOD(ROW(),2)&lt;&gt;0</formula>
    </cfRule>
  </conditionalFormatting>
  <conditionalFormatting sqref="B6:M11 C17:M20 B13:M16 C12:M12">
    <cfRule type="expression" dxfId="521" priority="55" stopIfTrue="1">
      <formula>MOD(ROW(),2)=0</formula>
    </cfRule>
    <cfRule type="expression" dxfId="520" priority="56" stopIfTrue="1">
      <formula>MOD(ROW(),2)&lt;&gt;0</formula>
    </cfRule>
  </conditionalFormatting>
  <conditionalFormatting sqref="P25:P75">
    <cfRule type="expression" dxfId="519" priority="57" stopIfTrue="1">
      <formula>MOD(ROW(),2)=0</formula>
    </cfRule>
    <cfRule type="expression" dxfId="518" priority="58" stopIfTrue="1">
      <formula>MOD(ROW(),2)&lt;&gt;0</formula>
    </cfRule>
  </conditionalFormatting>
  <conditionalFormatting sqref="Q25:AB75">
    <cfRule type="expression" dxfId="517" priority="59" stopIfTrue="1">
      <formula>MOD(ROW(),2)=0</formula>
    </cfRule>
    <cfRule type="expression" dxfId="516" priority="60" stopIfTrue="1">
      <formula>MOD(ROW(),2)&lt;&gt;0</formula>
    </cfRule>
  </conditionalFormatting>
  <conditionalFormatting sqref="P6">
    <cfRule type="expression" dxfId="515" priority="61" stopIfTrue="1">
      <formula>MOD(ROW(),2)=0</formula>
    </cfRule>
    <cfRule type="expression" dxfId="514" priority="62" stopIfTrue="1">
      <formula>MOD(ROW(),2)&lt;&gt;0</formula>
    </cfRule>
  </conditionalFormatting>
  <conditionalFormatting sqref="Q6:AB11 Q13:AB16 R12:AB12 R17:AB20">
    <cfRule type="expression" dxfId="513" priority="63" stopIfTrue="1">
      <formula>MOD(ROW(),2)=0</formula>
    </cfRule>
    <cfRule type="expression" dxfId="512" priority="64" stopIfTrue="1">
      <formula>MOD(ROW(),2)&lt;&gt;0</formula>
    </cfRule>
  </conditionalFormatting>
  <conditionalFormatting sqref="AE25:AE75">
    <cfRule type="expression" dxfId="511" priority="41" stopIfTrue="1">
      <formula>MOD(ROW(),2)=0</formula>
    </cfRule>
    <cfRule type="expression" dxfId="510" priority="42" stopIfTrue="1">
      <formula>MOD(ROW(),2)&lt;&gt;0</formula>
    </cfRule>
  </conditionalFormatting>
  <conditionalFormatting sqref="AF25:AF75">
    <cfRule type="expression" dxfId="509" priority="43" stopIfTrue="1">
      <formula>MOD(ROW(),2)=0</formula>
    </cfRule>
    <cfRule type="expression" dxfId="508" priority="44" stopIfTrue="1">
      <formula>MOD(ROW(),2)&lt;&gt;0</formula>
    </cfRule>
  </conditionalFormatting>
  <conditionalFormatting sqref="AE6">
    <cfRule type="expression" dxfId="507" priority="45" stopIfTrue="1">
      <formula>MOD(ROW(),2)=0</formula>
    </cfRule>
    <cfRule type="expression" dxfId="506" priority="46" stopIfTrue="1">
      <formula>MOD(ROW(),2)&lt;&gt;0</formula>
    </cfRule>
  </conditionalFormatting>
  <conditionalFormatting sqref="AF6:AF16">
    <cfRule type="expression" dxfId="505" priority="47" stopIfTrue="1">
      <formula>MOD(ROW(),2)=0</formula>
    </cfRule>
    <cfRule type="expression" dxfId="504" priority="48" stopIfTrue="1">
      <formula>MOD(ROW(),2)&lt;&gt;0</formula>
    </cfRule>
  </conditionalFormatting>
  <conditionalFormatting sqref="A7:A20">
    <cfRule type="expression" dxfId="503" priority="39" stopIfTrue="1">
      <formula>MOD(ROW(),2)=0</formula>
    </cfRule>
    <cfRule type="expression" dxfId="502" priority="40" stopIfTrue="1">
      <formula>MOD(ROW(),2)&lt;&gt;0</formula>
    </cfRule>
  </conditionalFormatting>
  <conditionalFormatting sqref="P7:P20">
    <cfRule type="expression" dxfId="501" priority="37" stopIfTrue="1">
      <formula>MOD(ROW(),2)=0</formula>
    </cfRule>
    <cfRule type="expression" dxfId="500" priority="38" stopIfTrue="1">
      <formula>MOD(ROW(),2)&lt;&gt;0</formula>
    </cfRule>
  </conditionalFormatting>
  <conditionalFormatting sqref="AE7:AE20">
    <cfRule type="expression" dxfId="499" priority="35" stopIfTrue="1">
      <formula>MOD(ROW(),2)=0</formula>
    </cfRule>
    <cfRule type="expression" dxfId="498" priority="36" stopIfTrue="1">
      <formula>MOD(ROW(),2)&lt;&gt;0</formula>
    </cfRule>
  </conditionalFormatting>
  <conditionalFormatting sqref="B17">
    <cfRule type="expression" dxfId="497" priority="33" stopIfTrue="1">
      <formula>MOD(ROW(),2)=0</formula>
    </cfRule>
    <cfRule type="expression" dxfId="496" priority="34" stopIfTrue="1">
      <formula>MOD(ROW(),2)&lt;&gt;0</formula>
    </cfRule>
  </conditionalFormatting>
  <conditionalFormatting sqref="B12">
    <cfRule type="expression" dxfId="495" priority="31" stopIfTrue="1">
      <formula>MOD(ROW(),2)=0</formula>
    </cfRule>
    <cfRule type="expression" dxfId="494" priority="32" stopIfTrue="1">
      <formula>MOD(ROW(),2)&lt;&gt;0</formula>
    </cfRule>
  </conditionalFormatting>
  <conditionalFormatting sqref="Q12">
    <cfRule type="expression" dxfId="493" priority="29" stopIfTrue="1">
      <formula>MOD(ROW(),2)=0</formula>
    </cfRule>
    <cfRule type="expression" dxfId="492" priority="30" stopIfTrue="1">
      <formula>MOD(ROW(),2)&lt;&gt;0</formula>
    </cfRule>
  </conditionalFormatting>
  <conditionalFormatting sqref="Q17">
    <cfRule type="expression" dxfId="491" priority="15" stopIfTrue="1">
      <formula>MOD(ROW(),2)=0</formula>
    </cfRule>
    <cfRule type="expression" dxfId="490" priority="16" stopIfTrue="1">
      <formula>MOD(ROW(),2)&lt;&gt;0</formula>
    </cfRule>
  </conditionalFormatting>
  <conditionalFormatting sqref="AF17">
    <cfRule type="expression" dxfId="489" priority="13" stopIfTrue="1">
      <formula>MOD(ROW(),2)=0</formula>
    </cfRule>
    <cfRule type="expression" dxfId="488" priority="14" stopIfTrue="1">
      <formula>MOD(ROW(),2)&lt;&gt;0</formula>
    </cfRule>
  </conditionalFormatting>
  <conditionalFormatting sqref="B19:B20">
    <cfRule type="expression" dxfId="487" priority="11" stopIfTrue="1">
      <formula>MOD(ROW(),2)=0</formula>
    </cfRule>
    <cfRule type="expression" dxfId="486" priority="12" stopIfTrue="1">
      <formula>MOD(ROW(),2)&lt;&gt;0</formula>
    </cfRule>
  </conditionalFormatting>
  <conditionalFormatting sqref="B18">
    <cfRule type="expression" dxfId="485" priority="9" stopIfTrue="1">
      <formula>MOD(ROW(),2)=0</formula>
    </cfRule>
    <cfRule type="expression" dxfId="484" priority="10" stopIfTrue="1">
      <formula>MOD(ROW(),2)&lt;&gt;0</formula>
    </cfRule>
  </conditionalFormatting>
  <conditionalFormatting sqref="Q19:Q20">
    <cfRule type="expression" dxfId="483" priority="7" stopIfTrue="1">
      <formula>MOD(ROW(),2)=0</formula>
    </cfRule>
    <cfRule type="expression" dxfId="482" priority="8" stopIfTrue="1">
      <formula>MOD(ROW(),2)&lt;&gt;0</formula>
    </cfRule>
  </conditionalFormatting>
  <conditionalFormatting sqref="Q18">
    <cfRule type="expression" dxfId="481" priority="5" stopIfTrue="1">
      <formula>MOD(ROW(),2)=0</formula>
    </cfRule>
    <cfRule type="expression" dxfId="480" priority="6" stopIfTrue="1">
      <formula>MOD(ROW(),2)&lt;&gt;0</formula>
    </cfRule>
  </conditionalFormatting>
  <conditionalFormatting sqref="AF19:AF20">
    <cfRule type="expression" dxfId="479" priority="3" stopIfTrue="1">
      <formula>MOD(ROW(),2)=0</formula>
    </cfRule>
    <cfRule type="expression" dxfId="478" priority="4" stopIfTrue="1">
      <formula>MOD(ROW(),2)&lt;&gt;0</formula>
    </cfRule>
  </conditionalFormatting>
  <conditionalFormatting sqref="AF18">
    <cfRule type="expression" dxfId="477" priority="1" stopIfTrue="1">
      <formula>MOD(ROW(),2)=0</formula>
    </cfRule>
    <cfRule type="expression" dxfId="4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0"/>
  <dimension ref="A1:Q74"/>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5" width="10" style="31"/>
    <col min="16" max="16" width="31.5546875" style="31" customWidth="1"/>
    <col min="17" max="17" width="69.5546875" style="31" customWidth="1"/>
    <col min="18" max="16384" width="10" style="31"/>
  </cols>
  <sheetData>
    <row r="1" spans="1:17" ht="21" x14ac:dyDescent="0.4">
      <c r="A1" s="45" t="s">
        <v>4</v>
      </c>
      <c r="B1" s="46"/>
      <c r="C1" s="46"/>
      <c r="D1" s="46"/>
      <c r="E1" s="46"/>
      <c r="F1" s="46"/>
      <c r="G1" s="46"/>
      <c r="H1" s="46"/>
      <c r="I1" s="46"/>
    </row>
    <row r="2" spans="1:1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7" ht="15.6" x14ac:dyDescent="0.3">
      <c r="A3" s="49" t="str">
        <f>TABLE_FACTOR_TYPE&amp;" - x-"&amp;TABLE_SERIES_NUMBER</f>
        <v>EPA - x-732</v>
      </c>
      <c r="B3" s="48"/>
      <c r="C3" s="48"/>
      <c r="D3" s="48"/>
      <c r="E3" s="48"/>
      <c r="F3" s="48"/>
      <c r="G3" s="48"/>
      <c r="H3" s="48"/>
      <c r="I3" s="48"/>
    </row>
    <row r="4" spans="1:17" x14ac:dyDescent="0.25">
      <c r="A4" s="50"/>
    </row>
    <row r="6" spans="1:17" x14ac:dyDescent="0.25">
      <c r="A6" s="85" t="s">
        <v>24</v>
      </c>
      <c r="B6" s="87" t="s">
        <v>26</v>
      </c>
      <c r="C6" s="87"/>
      <c r="D6" s="87"/>
      <c r="E6" s="87"/>
      <c r="F6" s="87"/>
      <c r="G6" s="87"/>
      <c r="H6" s="87"/>
      <c r="I6" s="87"/>
      <c r="J6" s="87"/>
      <c r="K6" s="87"/>
      <c r="L6" s="87"/>
      <c r="M6" s="87"/>
      <c r="P6" s="85" t="s">
        <v>24</v>
      </c>
      <c r="Q6" s="87" t="s">
        <v>26</v>
      </c>
    </row>
    <row r="7" spans="1:17" x14ac:dyDescent="0.25">
      <c r="A7" s="86" t="s">
        <v>354</v>
      </c>
      <c r="B7" s="88" t="s">
        <v>358</v>
      </c>
      <c r="C7" s="88"/>
      <c r="D7" s="88"/>
      <c r="E7" s="88"/>
      <c r="F7" s="88"/>
      <c r="G7" s="88"/>
      <c r="H7" s="88"/>
      <c r="I7" s="88"/>
      <c r="J7" s="88"/>
      <c r="K7" s="88"/>
      <c r="L7" s="88"/>
      <c r="M7" s="88"/>
      <c r="P7" s="86" t="s">
        <v>354</v>
      </c>
      <c r="Q7" s="88" t="s">
        <v>358</v>
      </c>
    </row>
    <row r="8" spans="1:17" x14ac:dyDescent="0.25">
      <c r="A8" s="86" t="s">
        <v>360</v>
      </c>
      <c r="B8" s="88" t="s">
        <v>50</v>
      </c>
      <c r="C8" s="88"/>
      <c r="D8" s="88"/>
      <c r="E8" s="88"/>
      <c r="F8" s="88"/>
      <c r="G8" s="88"/>
      <c r="H8" s="88"/>
      <c r="I8" s="88"/>
      <c r="J8" s="88"/>
      <c r="K8" s="88"/>
      <c r="L8" s="88"/>
      <c r="M8" s="88"/>
      <c r="P8" s="86" t="s">
        <v>360</v>
      </c>
      <c r="Q8" s="88" t="s">
        <v>50</v>
      </c>
    </row>
    <row r="9" spans="1:17" x14ac:dyDescent="0.25">
      <c r="A9" s="86" t="s">
        <v>17</v>
      </c>
      <c r="B9" s="88" t="s">
        <v>739</v>
      </c>
      <c r="C9" s="88"/>
      <c r="D9" s="88"/>
      <c r="E9" s="88"/>
      <c r="F9" s="88"/>
      <c r="G9" s="88"/>
      <c r="H9" s="88"/>
      <c r="I9" s="88"/>
      <c r="J9" s="88"/>
      <c r="K9" s="88"/>
      <c r="L9" s="88"/>
      <c r="M9" s="88"/>
      <c r="P9" s="86" t="s">
        <v>17</v>
      </c>
      <c r="Q9" s="88" t="s">
        <v>739</v>
      </c>
    </row>
    <row r="10" spans="1:17" x14ac:dyDescent="0.25">
      <c r="A10" s="86" t="s">
        <v>2</v>
      </c>
      <c r="B10" s="88" t="s">
        <v>796</v>
      </c>
      <c r="C10" s="88"/>
      <c r="D10" s="88"/>
      <c r="E10" s="88"/>
      <c r="F10" s="88"/>
      <c r="G10" s="88"/>
      <c r="H10" s="88"/>
      <c r="I10" s="88"/>
      <c r="J10" s="88"/>
      <c r="K10" s="88"/>
      <c r="L10" s="88"/>
      <c r="M10" s="88"/>
      <c r="P10" s="86" t="s">
        <v>2</v>
      </c>
      <c r="Q10" s="88" t="s">
        <v>795</v>
      </c>
    </row>
    <row r="11" spans="1:17" x14ac:dyDescent="0.25">
      <c r="A11" s="86" t="s">
        <v>23</v>
      </c>
      <c r="B11" s="88" t="s">
        <v>379</v>
      </c>
      <c r="C11" s="88"/>
      <c r="D11" s="88"/>
      <c r="E11" s="88"/>
      <c r="F11" s="88"/>
      <c r="G11" s="88"/>
      <c r="H11" s="88"/>
      <c r="I11" s="88"/>
      <c r="J11" s="88"/>
      <c r="K11" s="88"/>
      <c r="L11" s="88"/>
      <c r="M11" s="88"/>
      <c r="P11" s="86" t="s">
        <v>23</v>
      </c>
      <c r="Q11" s="88" t="s">
        <v>379</v>
      </c>
    </row>
    <row r="12" spans="1:17" ht="26.4" x14ac:dyDescent="0.25">
      <c r="A12" s="86" t="s">
        <v>271</v>
      </c>
      <c r="B12" s="88" t="s">
        <v>804</v>
      </c>
      <c r="C12" s="88"/>
      <c r="D12" s="88"/>
      <c r="E12" s="88"/>
      <c r="F12" s="88"/>
      <c r="G12" s="88"/>
      <c r="H12" s="88"/>
      <c r="I12" s="88"/>
      <c r="J12" s="88"/>
      <c r="K12" s="88"/>
      <c r="L12" s="88"/>
      <c r="M12" s="88"/>
      <c r="P12" s="86" t="s">
        <v>271</v>
      </c>
      <c r="Q12" s="88" t="s">
        <v>740</v>
      </c>
    </row>
    <row r="13" spans="1:17" x14ac:dyDescent="0.25">
      <c r="A13" s="86" t="s">
        <v>372</v>
      </c>
      <c r="B13" s="88">
        <v>0</v>
      </c>
      <c r="C13" s="88"/>
      <c r="D13" s="88"/>
      <c r="E13" s="88"/>
      <c r="F13" s="88"/>
      <c r="G13" s="88"/>
      <c r="H13" s="88"/>
      <c r="I13" s="88"/>
      <c r="J13" s="88"/>
      <c r="K13" s="88"/>
      <c r="L13" s="88"/>
      <c r="M13" s="88"/>
      <c r="P13" s="86" t="s">
        <v>372</v>
      </c>
      <c r="Q13" s="88">
        <v>0</v>
      </c>
    </row>
    <row r="14" spans="1:17" x14ac:dyDescent="0.25">
      <c r="A14" s="86" t="s">
        <v>18</v>
      </c>
      <c r="B14" s="88">
        <v>732</v>
      </c>
      <c r="C14" s="88"/>
      <c r="D14" s="88"/>
      <c r="E14" s="88"/>
      <c r="F14" s="88"/>
      <c r="G14" s="88"/>
      <c r="H14" s="88"/>
      <c r="I14" s="88"/>
      <c r="J14" s="88"/>
      <c r="K14" s="88"/>
      <c r="L14" s="88"/>
      <c r="M14" s="88"/>
      <c r="P14" s="86" t="s">
        <v>18</v>
      </c>
      <c r="Q14" s="88">
        <v>732</v>
      </c>
    </row>
    <row r="15" spans="1:17" x14ac:dyDescent="0.25">
      <c r="A15" s="86" t="s">
        <v>58</v>
      </c>
      <c r="B15" s="88" t="s">
        <v>757</v>
      </c>
      <c r="C15" s="88"/>
      <c r="D15" s="88"/>
      <c r="E15" s="88"/>
      <c r="F15" s="88"/>
      <c r="G15" s="88"/>
      <c r="H15" s="88"/>
      <c r="I15" s="88"/>
      <c r="J15" s="88"/>
      <c r="K15" s="88"/>
      <c r="L15" s="88"/>
      <c r="M15" s="88"/>
      <c r="P15" s="86" t="s">
        <v>58</v>
      </c>
      <c r="Q15" s="88" t="s">
        <v>760</v>
      </c>
    </row>
    <row r="16" spans="1:17" x14ac:dyDescent="0.25">
      <c r="A16" s="86" t="s">
        <v>59</v>
      </c>
      <c r="B16" s="88" t="s">
        <v>758</v>
      </c>
      <c r="C16" s="88"/>
      <c r="D16" s="88"/>
      <c r="E16" s="88"/>
      <c r="F16" s="88"/>
      <c r="G16" s="88"/>
      <c r="H16" s="88"/>
      <c r="I16" s="88"/>
      <c r="J16" s="88"/>
      <c r="K16" s="88"/>
      <c r="L16" s="88"/>
      <c r="M16" s="88"/>
      <c r="P16" s="86" t="s">
        <v>59</v>
      </c>
      <c r="Q16" s="88" t="s">
        <v>758</v>
      </c>
    </row>
    <row r="17" spans="1:17" ht="39.6" x14ac:dyDescent="0.25">
      <c r="A17" s="86" t="s">
        <v>350</v>
      </c>
      <c r="B17" s="88" t="s">
        <v>1100</v>
      </c>
      <c r="C17" s="88"/>
      <c r="D17" s="88"/>
      <c r="E17" s="88"/>
      <c r="F17" s="88"/>
      <c r="G17" s="88"/>
      <c r="H17" s="88"/>
      <c r="I17" s="88"/>
      <c r="J17" s="88"/>
      <c r="K17" s="88"/>
      <c r="L17" s="88"/>
      <c r="M17" s="88"/>
      <c r="P17" s="86" t="s">
        <v>350</v>
      </c>
      <c r="Q17" s="88" t="s">
        <v>1100</v>
      </c>
    </row>
    <row r="18" spans="1:17" x14ac:dyDescent="0.25">
      <c r="A18" s="86" t="s">
        <v>19</v>
      </c>
      <c r="B18" s="181">
        <v>45184</v>
      </c>
      <c r="C18" s="88"/>
      <c r="D18" s="88"/>
      <c r="E18" s="88"/>
      <c r="F18" s="88"/>
      <c r="G18" s="88"/>
      <c r="H18" s="88"/>
      <c r="I18" s="88"/>
      <c r="J18" s="88"/>
      <c r="K18" s="88"/>
      <c r="L18" s="88"/>
      <c r="M18" s="88"/>
      <c r="P18" s="86" t="s">
        <v>19</v>
      </c>
      <c r="Q18" s="181">
        <v>45184</v>
      </c>
    </row>
    <row r="19" spans="1:17" x14ac:dyDescent="0.25">
      <c r="A19" s="86" t="s">
        <v>20</v>
      </c>
      <c r="B19" s="177"/>
      <c r="C19" s="88"/>
      <c r="D19" s="88"/>
      <c r="E19" s="88"/>
      <c r="F19" s="88"/>
      <c r="G19" s="88"/>
      <c r="H19" s="88"/>
      <c r="I19" s="88"/>
      <c r="J19" s="88"/>
      <c r="K19" s="88"/>
      <c r="L19" s="88"/>
      <c r="M19" s="88"/>
      <c r="P19" s="86" t="s">
        <v>20</v>
      </c>
      <c r="Q19" s="177"/>
    </row>
    <row r="20" spans="1:17" x14ac:dyDescent="0.25">
      <c r="A20" s="86" t="s">
        <v>269</v>
      </c>
      <c r="B20" s="177" t="s">
        <v>353</v>
      </c>
      <c r="C20" s="88"/>
      <c r="D20" s="88"/>
      <c r="E20" s="88"/>
      <c r="F20" s="88"/>
      <c r="G20" s="88"/>
      <c r="H20" s="88"/>
      <c r="I20" s="88"/>
      <c r="J20" s="88"/>
      <c r="K20" s="88"/>
      <c r="L20" s="88"/>
      <c r="M20" s="88"/>
      <c r="P20" s="86" t="s">
        <v>269</v>
      </c>
      <c r="Q20" s="177" t="s">
        <v>353</v>
      </c>
    </row>
    <row r="22" spans="1:17" x14ac:dyDescent="0.25">
      <c r="B22" s="119" t="str">
        <f>HYPERLINK("#'Factor List'!A1","Back to Factor List")</f>
        <v>Back to Factor List</v>
      </c>
    </row>
    <row r="23" spans="1:17" x14ac:dyDescent="0.25">
      <c r="A23" s="62"/>
    </row>
    <row r="25" spans="1:17" ht="26.4" x14ac:dyDescent="0.25">
      <c r="A25" s="82" t="s">
        <v>805</v>
      </c>
      <c r="B25" s="82">
        <v>0</v>
      </c>
      <c r="C25" s="82">
        <v>1</v>
      </c>
      <c r="D25" s="82">
        <v>2</v>
      </c>
      <c r="E25" s="82">
        <v>3</v>
      </c>
      <c r="F25" s="82">
        <v>4</v>
      </c>
      <c r="G25" s="82">
        <v>5</v>
      </c>
      <c r="H25" s="82">
        <v>6</v>
      </c>
      <c r="I25" s="82">
        <v>7</v>
      </c>
      <c r="J25" s="82">
        <v>8</v>
      </c>
      <c r="K25" s="82">
        <v>9</v>
      </c>
      <c r="L25" s="82">
        <v>10</v>
      </c>
      <c r="M25" s="82">
        <v>11</v>
      </c>
      <c r="P25" s="82" t="s">
        <v>276</v>
      </c>
      <c r="Q25" s="82" t="s">
        <v>808</v>
      </c>
    </row>
    <row r="26" spans="1:17" x14ac:dyDescent="0.25">
      <c r="A26" s="83"/>
      <c r="B26" s="106"/>
      <c r="C26" s="106"/>
      <c r="D26" s="106"/>
      <c r="E26" s="106"/>
      <c r="F26" s="106"/>
      <c r="G26" s="106"/>
      <c r="H26" s="106"/>
      <c r="I26" s="106"/>
      <c r="J26" s="106"/>
      <c r="K26" s="106"/>
      <c r="L26" s="106"/>
      <c r="M26" s="106"/>
      <c r="P26" s="83">
        <v>16</v>
      </c>
      <c r="Q26" s="106">
        <v>2.9000000000000001E-2</v>
      </c>
    </row>
    <row r="27" spans="1:17" x14ac:dyDescent="0.25">
      <c r="A27" s="83"/>
      <c r="B27" s="106"/>
      <c r="C27" s="106"/>
      <c r="D27" s="106"/>
      <c r="E27" s="106"/>
      <c r="F27" s="106"/>
      <c r="G27" s="106"/>
      <c r="H27" s="106"/>
      <c r="I27" s="106"/>
      <c r="J27" s="106"/>
      <c r="K27" s="106"/>
      <c r="L27" s="106"/>
      <c r="M27" s="106"/>
      <c r="P27" s="83">
        <v>17</v>
      </c>
      <c r="Q27" s="106">
        <v>2.9000000000000001E-2</v>
      </c>
    </row>
    <row r="28" spans="1:17" x14ac:dyDescent="0.25">
      <c r="A28" s="83"/>
      <c r="B28" s="106"/>
      <c r="C28" s="106"/>
      <c r="D28" s="106"/>
      <c r="E28" s="106"/>
      <c r="F28" s="106"/>
      <c r="G28" s="106"/>
      <c r="H28" s="106"/>
      <c r="I28" s="106"/>
      <c r="J28" s="106"/>
      <c r="K28" s="106"/>
      <c r="L28" s="106"/>
      <c r="M28" s="106"/>
      <c r="P28" s="83">
        <v>18</v>
      </c>
      <c r="Q28" s="106">
        <v>0.03</v>
      </c>
    </row>
    <row r="29" spans="1:17" x14ac:dyDescent="0.25">
      <c r="A29" s="83"/>
      <c r="B29" s="106"/>
      <c r="C29" s="106"/>
      <c r="D29" s="106"/>
      <c r="E29" s="106"/>
      <c r="F29" s="106"/>
      <c r="G29" s="106"/>
      <c r="H29" s="106"/>
      <c r="I29" s="106"/>
      <c r="J29" s="106"/>
      <c r="K29" s="106"/>
      <c r="L29" s="106"/>
      <c r="M29" s="106"/>
      <c r="P29" s="83">
        <v>19</v>
      </c>
      <c r="Q29" s="106">
        <v>0.03</v>
      </c>
    </row>
    <row r="30" spans="1:17" x14ac:dyDescent="0.25">
      <c r="A30" s="83">
        <v>20</v>
      </c>
      <c r="B30" s="106">
        <v>3.2000000000000001E-2</v>
      </c>
      <c r="C30" s="106">
        <v>3.1E-2</v>
      </c>
      <c r="D30" s="106">
        <v>3.1E-2</v>
      </c>
      <c r="E30" s="106">
        <v>3.1E-2</v>
      </c>
      <c r="F30" s="106">
        <v>3.1E-2</v>
      </c>
      <c r="G30" s="106">
        <v>3.1E-2</v>
      </c>
      <c r="H30" s="106">
        <v>3.1E-2</v>
      </c>
      <c r="I30" s="106">
        <v>3.1E-2</v>
      </c>
      <c r="J30" s="106">
        <v>3.1E-2</v>
      </c>
      <c r="K30" s="106">
        <v>3.1E-2</v>
      </c>
      <c r="L30" s="106">
        <v>3.1E-2</v>
      </c>
      <c r="M30" s="106">
        <v>3.1E-2</v>
      </c>
      <c r="P30" s="83">
        <v>20</v>
      </c>
      <c r="Q30" s="106">
        <v>3.1E-2</v>
      </c>
    </row>
    <row r="31" spans="1:17" x14ac:dyDescent="0.25">
      <c r="A31" s="83">
        <v>21</v>
      </c>
      <c r="B31" s="106">
        <v>3.2000000000000001E-2</v>
      </c>
      <c r="C31" s="106">
        <v>3.2000000000000001E-2</v>
      </c>
      <c r="D31" s="106">
        <v>3.2000000000000001E-2</v>
      </c>
      <c r="E31" s="106">
        <v>3.2000000000000001E-2</v>
      </c>
      <c r="F31" s="106">
        <v>3.2000000000000001E-2</v>
      </c>
      <c r="G31" s="106">
        <v>3.2000000000000001E-2</v>
      </c>
      <c r="H31" s="106">
        <v>3.2000000000000001E-2</v>
      </c>
      <c r="I31" s="106">
        <v>3.2000000000000001E-2</v>
      </c>
      <c r="J31" s="106">
        <v>3.2000000000000001E-2</v>
      </c>
      <c r="K31" s="106">
        <v>3.2000000000000001E-2</v>
      </c>
      <c r="L31" s="106">
        <v>3.1E-2</v>
      </c>
      <c r="M31" s="106">
        <v>3.1E-2</v>
      </c>
      <c r="P31" s="83">
        <v>21</v>
      </c>
      <c r="Q31" s="106">
        <v>3.1E-2</v>
      </c>
    </row>
    <row r="32" spans="1:17" x14ac:dyDescent="0.25">
      <c r="A32" s="83">
        <v>22</v>
      </c>
      <c r="B32" s="106">
        <v>3.3000000000000002E-2</v>
      </c>
      <c r="C32" s="106">
        <v>3.3000000000000002E-2</v>
      </c>
      <c r="D32" s="106">
        <v>3.2000000000000001E-2</v>
      </c>
      <c r="E32" s="106">
        <v>3.2000000000000001E-2</v>
      </c>
      <c r="F32" s="106">
        <v>3.2000000000000001E-2</v>
      </c>
      <c r="G32" s="106">
        <v>3.2000000000000001E-2</v>
      </c>
      <c r="H32" s="106">
        <v>3.2000000000000001E-2</v>
      </c>
      <c r="I32" s="106">
        <v>3.2000000000000001E-2</v>
      </c>
      <c r="J32" s="106">
        <v>3.2000000000000001E-2</v>
      </c>
      <c r="K32" s="106">
        <v>3.2000000000000001E-2</v>
      </c>
      <c r="L32" s="106">
        <v>3.2000000000000001E-2</v>
      </c>
      <c r="M32" s="106">
        <v>3.2000000000000001E-2</v>
      </c>
      <c r="P32" s="83">
        <v>22</v>
      </c>
      <c r="Q32" s="106">
        <v>3.2000000000000001E-2</v>
      </c>
    </row>
    <row r="33" spans="1:17" x14ac:dyDescent="0.25">
      <c r="A33" s="83">
        <v>23</v>
      </c>
      <c r="B33" s="106">
        <v>3.3000000000000002E-2</v>
      </c>
      <c r="C33" s="106">
        <v>3.3000000000000002E-2</v>
      </c>
      <c r="D33" s="106">
        <v>3.3000000000000002E-2</v>
      </c>
      <c r="E33" s="106">
        <v>3.3000000000000002E-2</v>
      </c>
      <c r="F33" s="106">
        <v>3.3000000000000002E-2</v>
      </c>
      <c r="G33" s="106">
        <v>3.3000000000000002E-2</v>
      </c>
      <c r="H33" s="106">
        <v>3.3000000000000002E-2</v>
      </c>
      <c r="I33" s="106">
        <v>3.3000000000000002E-2</v>
      </c>
      <c r="J33" s="106">
        <v>3.3000000000000002E-2</v>
      </c>
      <c r="K33" s="106">
        <v>3.3000000000000002E-2</v>
      </c>
      <c r="L33" s="106">
        <v>3.3000000000000002E-2</v>
      </c>
      <c r="M33" s="106">
        <v>3.2000000000000001E-2</v>
      </c>
      <c r="P33" s="83">
        <v>23</v>
      </c>
      <c r="Q33" s="106">
        <v>3.2000000000000001E-2</v>
      </c>
    </row>
    <row r="34" spans="1:17" x14ac:dyDescent="0.25">
      <c r="A34" s="83">
        <v>24</v>
      </c>
      <c r="B34" s="106">
        <v>3.4000000000000002E-2</v>
      </c>
      <c r="C34" s="106">
        <v>3.4000000000000002E-2</v>
      </c>
      <c r="D34" s="106">
        <v>3.4000000000000002E-2</v>
      </c>
      <c r="E34" s="106">
        <v>3.3000000000000002E-2</v>
      </c>
      <c r="F34" s="106">
        <v>3.3000000000000002E-2</v>
      </c>
      <c r="G34" s="106">
        <v>3.3000000000000002E-2</v>
      </c>
      <c r="H34" s="106">
        <v>3.3000000000000002E-2</v>
      </c>
      <c r="I34" s="106">
        <v>3.3000000000000002E-2</v>
      </c>
      <c r="J34" s="106">
        <v>3.3000000000000002E-2</v>
      </c>
      <c r="K34" s="106">
        <v>3.3000000000000002E-2</v>
      </c>
      <c r="L34" s="106">
        <v>3.3000000000000002E-2</v>
      </c>
      <c r="M34" s="106">
        <v>3.3000000000000002E-2</v>
      </c>
      <c r="P34" s="83">
        <v>24</v>
      </c>
      <c r="Q34" s="106">
        <v>3.3000000000000002E-2</v>
      </c>
    </row>
    <row r="35" spans="1:17" x14ac:dyDescent="0.25">
      <c r="A35" s="83">
        <v>25</v>
      </c>
      <c r="B35" s="106">
        <v>3.4000000000000002E-2</v>
      </c>
      <c r="C35" s="106">
        <v>3.4000000000000002E-2</v>
      </c>
      <c r="D35" s="106">
        <v>3.4000000000000002E-2</v>
      </c>
      <c r="E35" s="106">
        <v>3.4000000000000002E-2</v>
      </c>
      <c r="F35" s="106">
        <v>3.4000000000000002E-2</v>
      </c>
      <c r="G35" s="106">
        <v>3.4000000000000002E-2</v>
      </c>
      <c r="H35" s="106">
        <v>3.4000000000000002E-2</v>
      </c>
      <c r="I35" s="106">
        <v>3.4000000000000002E-2</v>
      </c>
      <c r="J35" s="106">
        <v>3.4000000000000002E-2</v>
      </c>
      <c r="K35" s="106">
        <v>3.4000000000000002E-2</v>
      </c>
      <c r="L35" s="106">
        <v>3.4000000000000002E-2</v>
      </c>
      <c r="M35" s="106">
        <v>3.4000000000000002E-2</v>
      </c>
      <c r="P35" s="83">
        <v>25</v>
      </c>
      <c r="Q35" s="106">
        <v>3.4000000000000002E-2</v>
      </c>
    </row>
    <row r="36" spans="1:17" x14ac:dyDescent="0.25">
      <c r="A36" s="83">
        <v>26</v>
      </c>
      <c r="B36" s="106">
        <v>3.5000000000000003E-2</v>
      </c>
      <c r="C36" s="106">
        <v>3.5000000000000003E-2</v>
      </c>
      <c r="D36" s="106">
        <v>3.5000000000000003E-2</v>
      </c>
      <c r="E36" s="106">
        <v>3.5000000000000003E-2</v>
      </c>
      <c r="F36" s="106">
        <v>3.5000000000000003E-2</v>
      </c>
      <c r="G36" s="106">
        <v>3.4000000000000002E-2</v>
      </c>
      <c r="H36" s="106">
        <v>3.4000000000000002E-2</v>
      </c>
      <c r="I36" s="106">
        <v>3.4000000000000002E-2</v>
      </c>
      <c r="J36" s="106">
        <v>3.4000000000000002E-2</v>
      </c>
      <c r="K36" s="106">
        <v>3.4000000000000002E-2</v>
      </c>
      <c r="L36" s="106">
        <v>3.4000000000000002E-2</v>
      </c>
      <c r="M36" s="106">
        <v>3.4000000000000002E-2</v>
      </c>
      <c r="P36" s="83">
        <v>26</v>
      </c>
      <c r="Q36" s="106">
        <v>3.4000000000000002E-2</v>
      </c>
    </row>
    <row r="37" spans="1:17" x14ac:dyDescent="0.25">
      <c r="A37" s="83">
        <v>27</v>
      </c>
      <c r="B37" s="106">
        <v>3.5000000000000003E-2</v>
      </c>
      <c r="C37" s="106">
        <v>3.5000000000000003E-2</v>
      </c>
      <c r="D37" s="106">
        <v>3.5000000000000003E-2</v>
      </c>
      <c r="E37" s="106">
        <v>3.5000000000000003E-2</v>
      </c>
      <c r="F37" s="106">
        <v>3.5000000000000003E-2</v>
      </c>
      <c r="G37" s="106">
        <v>3.5000000000000003E-2</v>
      </c>
      <c r="H37" s="106">
        <v>3.5000000000000003E-2</v>
      </c>
      <c r="I37" s="106">
        <v>3.5000000000000003E-2</v>
      </c>
      <c r="J37" s="106">
        <v>3.5000000000000003E-2</v>
      </c>
      <c r="K37" s="106">
        <v>3.5000000000000003E-2</v>
      </c>
      <c r="L37" s="106">
        <v>3.5000000000000003E-2</v>
      </c>
      <c r="M37" s="106">
        <v>3.5000000000000003E-2</v>
      </c>
      <c r="P37" s="83">
        <v>27</v>
      </c>
      <c r="Q37" s="106">
        <v>3.5000000000000003E-2</v>
      </c>
    </row>
    <row r="38" spans="1:17" x14ac:dyDescent="0.25">
      <c r="A38" s="83">
        <v>28</v>
      </c>
      <c r="B38" s="106">
        <v>3.5999999999999997E-2</v>
      </c>
      <c r="C38" s="106">
        <v>3.5999999999999997E-2</v>
      </c>
      <c r="D38" s="106">
        <v>3.5999999999999997E-2</v>
      </c>
      <c r="E38" s="106">
        <v>3.5999999999999997E-2</v>
      </c>
      <c r="F38" s="106">
        <v>3.5999999999999997E-2</v>
      </c>
      <c r="G38" s="106">
        <v>3.5999999999999997E-2</v>
      </c>
      <c r="H38" s="106">
        <v>3.5999999999999997E-2</v>
      </c>
      <c r="I38" s="106">
        <v>3.5999999999999997E-2</v>
      </c>
      <c r="J38" s="106">
        <v>3.5000000000000003E-2</v>
      </c>
      <c r="K38" s="106">
        <v>3.5000000000000003E-2</v>
      </c>
      <c r="L38" s="106">
        <v>3.5000000000000003E-2</v>
      </c>
      <c r="M38" s="106">
        <v>3.5000000000000003E-2</v>
      </c>
      <c r="P38" s="83">
        <v>28</v>
      </c>
      <c r="Q38" s="106">
        <v>3.5000000000000003E-2</v>
      </c>
    </row>
    <row r="39" spans="1:17" x14ac:dyDescent="0.25">
      <c r="A39" s="83">
        <v>29</v>
      </c>
      <c r="B39" s="106">
        <v>3.6999999999999998E-2</v>
      </c>
      <c r="C39" s="106">
        <v>3.6999999999999998E-2</v>
      </c>
      <c r="D39" s="106">
        <v>3.5999999999999997E-2</v>
      </c>
      <c r="E39" s="106">
        <v>3.5999999999999997E-2</v>
      </c>
      <c r="F39" s="106">
        <v>3.5999999999999997E-2</v>
      </c>
      <c r="G39" s="106">
        <v>3.5999999999999997E-2</v>
      </c>
      <c r="H39" s="106">
        <v>3.5999999999999997E-2</v>
      </c>
      <c r="I39" s="106">
        <v>3.5999999999999997E-2</v>
      </c>
      <c r="J39" s="106">
        <v>3.5999999999999997E-2</v>
      </c>
      <c r="K39" s="106">
        <v>3.5999999999999997E-2</v>
      </c>
      <c r="L39" s="106">
        <v>3.5999999999999997E-2</v>
      </c>
      <c r="M39" s="106">
        <v>3.5999999999999997E-2</v>
      </c>
      <c r="P39" s="83">
        <v>29</v>
      </c>
      <c r="Q39" s="106">
        <v>3.5999999999999997E-2</v>
      </c>
    </row>
    <row r="40" spans="1:17" x14ac:dyDescent="0.25">
      <c r="A40" s="83">
        <v>30</v>
      </c>
      <c r="B40" s="106">
        <v>3.6999999999999998E-2</v>
      </c>
      <c r="C40" s="106">
        <v>3.6999999999999998E-2</v>
      </c>
      <c r="D40" s="106">
        <v>3.6999999999999998E-2</v>
      </c>
      <c r="E40" s="106">
        <v>3.6999999999999998E-2</v>
      </c>
      <c r="F40" s="106">
        <v>3.6999999999999998E-2</v>
      </c>
      <c r="G40" s="106">
        <v>3.6999999999999998E-2</v>
      </c>
      <c r="H40" s="106">
        <v>3.6999999999999998E-2</v>
      </c>
      <c r="I40" s="106">
        <v>3.6999999999999998E-2</v>
      </c>
      <c r="J40" s="106">
        <v>3.6999999999999998E-2</v>
      </c>
      <c r="K40" s="106">
        <v>3.6999999999999998E-2</v>
      </c>
      <c r="L40" s="106">
        <v>3.6999999999999998E-2</v>
      </c>
      <c r="M40" s="106">
        <v>3.5999999999999997E-2</v>
      </c>
      <c r="P40" s="83">
        <v>30</v>
      </c>
      <c r="Q40" s="106">
        <v>3.5999999999999997E-2</v>
      </c>
    </row>
    <row r="41" spans="1:17" x14ac:dyDescent="0.25">
      <c r="A41" s="83">
        <v>31</v>
      </c>
      <c r="B41" s="106">
        <v>3.7999999999999999E-2</v>
      </c>
      <c r="C41" s="106">
        <v>3.7999999999999999E-2</v>
      </c>
      <c r="D41" s="106">
        <v>3.7999999999999999E-2</v>
      </c>
      <c r="E41" s="106">
        <v>3.7999999999999999E-2</v>
      </c>
      <c r="F41" s="106">
        <v>3.7999999999999999E-2</v>
      </c>
      <c r="G41" s="106">
        <v>3.6999999999999998E-2</v>
      </c>
      <c r="H41" s="106">
        <v>3.6999999999999998E-2</v>
      </c>
      <c r="I41" s="106">
        <v>3.6999999999999998E-2</v>
      </c>
      <c r="J41" s="106">
        <v>3.6999999999999998E-2</v>
      </c>
      <c r="K41" s="106">
        <v>3.6999999999999998E-2</v>
      </c>
      <c r="L41" s="106">
        <v>3.6999999999999998E-2</v>
      </c>
      <c r="M41" s="106">
        <v>3.6999999999999998E-2</v>
      </c>
      <c r="P41" s="83">
        <v>31</v>
      </c>
      <c r="Q41" s="106">
        <v>3.6999999999999998E-2</v>
      </c>
    </row>
    <row r="42" spans="1:17" x14ac:dyDescent="0.25">
      <c r="A42" s="83">
        <v>32</v>
      </c>
      <c r="B42" s="106">
        <v>3.7999999999999999E-2</v>
      </c>
      <c r="C42" s="106">
        <v>3.7999999999999999E-2</v>
      </c>
      <c r="D42" s="106">
        <v>3.7999999999999999E-2</v>
      </c>
      <c r="E42" s="106">
        <v>3.7999999999999999E-2</v>
      </c>
      <c r="F42" s="106">
        <v>3.7999999999999999E-2</v>
      </c>
      <c r="G42" s="106">
        <v>3.7999999999999999E-2</v>
      </c>
      <c r="H42" s="106">
        <v>3.7999999999999999E-2</v>
      </c>
      <c r="I42" s="106">
        <v>3.7999999999999999E-2</v>
      </c>
      <c r="J42" s="106">
        <v>3.7999999999999999E-2</v>
      </c>
      <c r="K42" s="106">
        <v>3.7999999999999999E-2</v>
      </c>
      <c r="L42" s="106">
        <v>3.7999999999999999E-2</v>
      </c>
      <c r="M42" s="106">
        <v>3.7999999999999999E-2</v>
      </c>
      <c r="P42" s="83">
        <v>32</v>
      </c>
      <c r="Q42" s="106">
        <v>3.7999999999999999E-2</v>
      </c>
    </row>
    <row r="43" spans="1:17" x14ac:dyDescent="0.25">
      <c r="A43" s="83">
        <v>33</v>
      </c>
      <c r="B43" s="106">
        <v>3.9E-2</v>
      </c>
      <c r="C43" s="106">
        <v>3.9E-2</v>
      </c>
      <c r="D43" s="106">
        <v>3.9E-2</v>
      </c>
      <c r="E43" s="106">
        <v>3.9E-2</v>
      </c>
      <c r="F43" s="106">
        <v>3.9E-2</v>
      </c>
      <c r="G43" s="106">
        <v>3.9E-2</v>
      </c>
      <c r="H43" s="106">
        <v>3.9E-2</v>
      </c>
      <c r="I43" s="106">
        <v>3.9E-2</v>
      </c>
      <c r="J43" s="106">
        <v>3.9E-2</v>
      </c>
      <c r="K43" s="106">
        <v>3.7999999999999999E-2</v>
      </c>
      <c r="L43" s="106">
        <v>3.7999999999999999E-2</v>
      </c>
      <c r="M43" s="106">
        <v>3.7999999999999999E-2</v>
      </c>
      <c r="P43" s="83">
        <v>33</v>
      </c>
      <c r="Q43" s="106">
        <v>3.7999999999999999E-2</v>
      </c>
    </row>
    <row r="44" spans="1:17" x14ac:dyDescent="0.25">
      <c r="A44" s="83">
        <v>34</v>
      </c>
      <c r="B44" s="106">
        <v>0.04</v>
      </c>
      <c r="C44" s="106">
        <v>0.04</v>
      </c>
      <c r="D44" s="106">
        <v>0.04</v>
      </c>
      <c r="E44" s="106">
        <v>0.04</v>
      </c>
      <c r="F44" s="106">
        <v>3.9E-2</v>
      </c>
      <c r="G44" s="106">
        <v>3.9E-2</v>
      </c>
      <c r="H44" s="106">
        <v>3.9E-2</v>
      </c>
      <c r="I44" s="106">
        <v>3.9E-2</v>
      </c>
      <c r="J44" s="106">
        <v>3.9E-2</v>
      </c>
      <c r="K44" s="106">
        <v>3.9E-2</v>
      </c>
      <c r="L44" s="106">
        <v>3.9E-2</v>
      </c>
      <c r="M44" s="106">
        <v>3.9E-2</v>
      </c>
      <c r="P44" s="83">
        <v>34</v>
      </c>
      <c r="Q44" s="106">
        <v>3.9E-2</v>
      </c>
    </row>
    <row r="45" spans="1:17" x14ac:dyDescent="0.25">
      <c r="A45" s="83">
        <v>35</v>
      </c>
      <c r="B45" s="106">
        <v>0.04</v>
      </c>
      <c r="C45" s="106">
        <v>0.04</v>
      </c>
      <c r="D45" s="106">
        <v>0.04</v>
      </c>
      <c r="E45" s="106">
        <v>0.04</v>
      </c>
      <c r="F45" s="106">
        <v>0.04</v>
      </c>
      <c r="G45" s="106">
        <v>0.04</v>
      </c>
      <c r="H45" s="106">
        <v>0.04</v>
      </c>
      <c r="I45" s="106">
        <v>0.04</v>
      </c>
      <c r="J45" s="106">
        <v>0.04</v>
      </c>
      <c r="K45" s="106">
        <v>0.04</v>
      </c>
      <c r="L45" s="106">
        <v>0.04</v>
      </c>
      <c r="M45" s="106">
        <v>0.04</v>
      </c>
      <c r="P45" s="83">
        <v>35</v>
      </c>
      <c r="Q45" s="106">
        <v>0.04</v>
      </c>
    </row>
    <row r="46" spans="1:17" x14ac:dyDescent="0.25">
      <c r="A46" s="83">
        <v>36</v>
      </c>
      <c r="B46" s="106">
        <v>4.1000000000000002E-2</v>
      </c>
      <c r="C46" s="106">
        <v>4.1000000000000002E-2</v>
      </c>
      <c r="D46" s="106">
        <v>4.1000000000000002E-2</v>
      </c>
      <c r="E46" s="106">
        <v>4.1000000000000002E-2</v>
      </c>
      <c r="F46" s="106">
        <v>4.1000000000000002E-2</v>
      </c>
      <c r="G46" s="106">
        <v>4.1000000000000002E-2</v>
      </c>
      <c r="H46" s="106">
        <v>4.1000000000000002E-2</v>
      </c>
      <c r="I46" s="106">
        <v>4.1000000000000002E-2</v>
      </c>
      <c r="J46" s="106">
        <v>4.1000000000000002E-2</v>
      </c>
      <c r="K46" s="106">
        <v>0.04</v>
      </c>
      <c r="L46" s="106">
        <v>0.04</v>
      </c>
      <c r="M46" s="106">
        <v>0.04</v>
      </c>
      <c r="P46" s="83">
        <v>36</v>
      </c>
      <c r="Q46" s="106">
        <v>0.04</v>
      </c>
    </row>
    <row r="47" spans="1:17" x14ac:dyDescent="0.25">
      <c r="A47" s="83">
        <v>37</v>
      </c>
      <c r="B47" s="106">
        <v>4.2000000000000003E-2</v>
      </c>
      <c r="C47" s="106">
        <v>4.2000000000000003E-2</v>
      </c>
      <c r="D47" s="106">
        <v>4.2000000000000003E-2</v>
      </c>
      <c r="E47" s="106">
        <v>4.2000000000000003E-2</v>
      </c>
      <c r="F47" s="106">
        <v>4.2000000000000003E-2</v>
      </c>
      <c r="G47" s="106">
        <v>4.1000000000000002E-2</v>
      </c>
      <c r="H47" s="106">
        <v>4.1000000000000002E-2</v>
      </c>
      <c r="I47" s="106">
        <v>4.1000000000000002E-2</v>
      </c>
      <c r="J47" s="106">
        <v>4.1000000000000002E-2</v>
      </c>
      <c r="K47" s="106">
        <v>4.1000000000000002E-2</v>
      </c>
      <c r="L47" s="106">
        <v>4.1000000000000002E-2</v>
      </c>
      <c r="M47" s="106">
        <v>4.1000000000000002E-2</v>
      </c>
      <c r="P47" s="83">
        <v>37</v>
      </c>
      <c r="Q47" s="106">
        <v>4.1000000000000002E-2</v>
      </c>
    </row>
    <row r="48" spans="1:17" x14ac:dyDescent="0.25">
      <c r="A48" s="83">
        <v>38</v>
      </c>
      <c r="B48" s="106">
        <v>4.2999999999999997E-2</v>
      </c>
      <c r="C48" s="106">
        <v>4.2000000000000003E-2</v>
      </c>
      <c r="D48" s="106">
        <v>4.2000000000000003E-2</v>
      </c>
      <c r="E48" s="106">
        <v>4.2000000000000003E-2</v>
      </c>
      <c r="F48" s="106">
        <v>4.2000000000000003E-2</v>
      </c>
      <c r="G48" s="106">
        <v>4.2000000000000003E-2</v>
      </c>
      <c r="H48" s="106">
        <v>4.2000000000000003E-2</v>
      </c>
      <c r="I48" s="106">
        <v>4.2000000000000003E-2</v>
      </c>
      <c r="J48" s="106">
        <v>4.2000000000000003E-2</v>
      </c>
      <c r="K48" s="106">
        <v>4.2000000000000003E-2</v>
      </c>
      <c r="L48" s="106">
        <v>4.2000000000000003E-2</v>
      </c>
      <c r="M48" s="106">
        <v>4.2000000000000003E-2</v>
      </c>
      <c r="P48" s="83">
        <v>38</v>
      </c>
      <c r="Q48" s="106">
        <v>4.2000000000000003E-2</v>
      </c>
    </row>
    <row r="49" spans="1:17" x14ac:dyDescent="0.25">
      <c r="A49" s="83">
        <v>39</v>
      </c>
      <c r="B49" s="106">
        <v>4.2999999999999997E-2</v>
      </c>
      <c r="C49" s="106">
        <v>4.2999999999999997E-2</v>
      </c>
      <c r="D49" s="106">
        <v>4.2999999999999997E-2</v>
      </c>
      <c r="E49" s="106">
        <v>4.2999999999999997E-2</v>
      </c>
      <c r="F49" s="106">
        <v>4.2999999999999997E-2</v>
      </c>
      <c r="G49" s="106">
        <v>4.2999999999999997E-2</v>
      </c>
      <c r="H49" s="106">
        <v>4.2999999999999997E-2</v>
      </c>
      <c r="I49" s="106">
        <v>4.2999999999999997E-2</v>
      </c>
      <c r="J49" s="106">
        <v>4.2999999999999997E-2</v>
      </c>
      <c r="K49" s="106">
        <v>4.2999999999999997E-2</v>
      </c>
      <c r="L49" s="106">
        <v>4.2000000000000003E-2</v>
      </c>
      <c r="M49" s="106">
        <v>4.2000000000000003E-2</v>
      </c>
      <c r="P49" s="83">
        <v>39</v>
      </c>
      <c r="Q49" s="106">
        <v>4.2000000000000003E-2</v>
      </c>
    </row>
    <row r="50" spans="1:17" x14ac:dyDescent="0.25">
      <c r="A50" s="83">
        <v>40</v>
      </c>
      <c r="B50" s="106">
        <v>4.3999999999999997E-2</v>
      </c>
      <c r="C50" s="106">
        <v>4.3999999999999997E-2</v>
      </c>
      <c r="D50" s="106">
        <v>4.3999999999999997E-2</v>
      </c>
      <c r="E50" s="106">
        <v>4.3999999999999997E-2</v>
      </c>
      <c r="F50" s="106">
        <v>4.3999999999999997E-2</v>
      </c>
      <c r="G50" s="106">
        <v>4.3999999999999997E-2</v>
      </c>
      <c r="H50" s="106">
        <v>4.3999999999999997E-2</v>
      </c>
      <c r="I50" s="106">
        <v>4.2999999999999997E-2</v>
      </c>
      <c r="J50" s="106">
        <v>4.2999999999999997E-2</v>
      </c>
      <c r="K50" s="106">
        <v>4.2999999999999997E-2</v>
      </c>
      <c r="L50" s="106">
        <v>4.2999999999999997E-2</v>
      </c>
      <c r="M50" s="106">
        <v>4.2999999999999997E-2</v>
      </c>
      <c r="P50" s="83">
        <v>40</v>
      </c>
      <c r="Q50" s="106">
        <v>4.2999999999999997E-2</v>
      </c>
    </row>
    <row r="51" spans="1:17" x14ac:dyDescent="0.25">
      <c r="A51" s="83">
        <v>41</v>
      </c>
      <c r="B51" s="106">
        <v>4.4999999999999998E-2</v>
      </c>
      <c r="C51" s="106">
        <v>4.4999999999999998E-2</v>
      </c>
      <c r="D51" s="106">
        <v>4.4999999999999998E-2</v>
      </c>
      <c r="E51" s="106">
        <v>4.4999999999999998E-2</v>
      </c>
      <c r="F51" s="106">
        <v>4.3999999999999997E-2</v>
      </c>
      <c r="G51" s="106">
        <v>4.3999999999999997E-2</v>
      </c>
      <c r="H51" s="106">
        <v>4.3999999999999997E-2</v>
      </c>
      <c r="I51" s="106">
        <v>4.3999999999999997E-2</v>
      </c>
      <c r="J51" s="106">
        <v>4.3999999999999997E-2</v>
      </c>
      <c r="K51" s="106">
        <v>4.3999999999999997E-2</v>
      </c>
      <c r="L51" s="106">
        <v>4.3999999999999997E-2</v>
      </c>
      <c r="M51" s="106">
        <v>4.3999999999999997E-2</v>
      </c>
      <c r="P51" s="83">
        <v>41</v>
      </c>
      <c r="Q51" s="106">
        <v>4.3999999999999997E-2</v>
      </c>
    </row>
    <row r="52" spans="1:17" x14ac:dyDescent="0.25">
      <c r="A52" s="83">
        <v>42</v>
      </c>
      <c r="B52" s="106">
        <v>4.5999999999999999E-2</v>
      </c>
      <c r="C52" s="106">
        <v>4.4999999999999998E-2</v>
      </c>
      <c r="D52" s="106">
        <v>4.4999999999999998E-2</v>
      </c>
      <c r="E52" s="106">
        <v>4.4999999999999998E-2</v>
      </c>
      <c r="F52" s="106">
        <v>4.4999999999999998E-2</v>
      </c>
      <c r="G52" s="106">
        <v>4.4999999999999998E-2</v>
      </c>
      <c r="H52" s="106">
        <v>4.4999999999999998E-2</v>
      </c>
      <c r="I52" s="106">
        <v>4.4999999999999998E-2</v>
      </c>
      <c r="J52" s="106">
        <v>4.4999999999999998E-2</v>
      </c>
      <c r="K52" s="106">
        <v>4.4999999999999998E-2</v>
      </c>
      <c r="L52" s="106">
        <v>4.4999999999999998E-2</v>
      </c>
      <c r="M52" s="106">
        <v>4.4999999999999998E-2</v>
      </c>
      <c r="P52" s="83">
        <v>42</v>
      </c>
      <c r="Q52" s="106">
        <v>4.4999999999999998E-2</v>
      </c>
    </row>
    <row r="53" spans="1:17" x14ac:dyDescent="0.25">
      <c r="A53" s="83">
        <v>43</v>
      </c>
      <c r="B53" s="106">
        <v>4.5999999999999999E-2</v>
      </c>
      <c r="C53" s="106">
        <v>4.5999999999999999E-2</v>
      </c>
      <c r="D53" s="106">
        <v>4.5999999999999999E-2</v>
      </c>
      <c r="E53" s="106">
        <v>4.5999999999999999E-2</v>
      </c>
      <c r="F53" s="106">
        <v>4.5999999999999999E-2</v>
      </c>
      <c r="G53" s="106">
        <v>4.5999999999999999E-2</v>
      </c>
      <c r="H53" s="106">
        <v>4.5999999999999999E-2</v>
      </c>
      <c r="I53" s="106">
        <v>4.5999999999999999E-2</v>
      </c>
      <c r="J53" s="106">
        <v>4.5999999999999999E-2</v>
      </c>
      <c r="K53" s="106">
        <v>4.5999999999999999E-2</v>
      </c>
      <c r="L53" s="106">
        <v>4.4999999999999998E-2</v>
      </c>
      <c r="M53" s="106">
        <v>4.4999999999999998E-2</v>
      </c>
      <c r="P53" s="83">
        <v>43</v>
      </c>
      <c r="Q53" s="106">
        <v>4.4999999999999998E-2</v>
      </c>
    </row>
    <row r="54" spans="1:17" x14ac:dyDescent="0.25">
      <c r="A54" s="83">
        <v>44</v>
      </c>
      <c r="B54" s="106">
        <v>4.7E-2</v>
      </c>
      <c r="C54" s="106">
        <v>4.7E-2</v>
      </c>
      <c r="D54" s="106">
        <v>4.7E-2</v>
      </c>
      <c r="E54" s="106">
        <v>4.7E-2</v>
      </c>
      <c r="F54" s="106">
        <v>4.7E-2</v>
      </c>
      <c r="G54" s="106">
        <v>4.7E-2</v>
      </c>
      <c r="H54" s="106">
        <v>4.7E-2</v>
      </c>
      <c r="I54" s="106">
        <v>4.7E-2</v>
      </c>
      <c r="J54" s="106">
        <v>4.5999999999999999E-2</v>
      </c>
      <c r="K54" s="106">
        <v>4.5999999999999999E-2</v>
      </c>
      <c r="L54" s="106">
        <v>4.5999999999999999E-2</v>
      </c>
      <c r="M54" s="106">
        <v>4.5999999999999999E-2</v>
      </c>
      <c r="P54" s="83">
        <v>44</v>
      </c>
      <c r="Q54" s="106">
        <v>4.5999999999999999E-2</v>
      </c>
    </row>
    <row r="55" spans="1:17" x14ac:dyDescent="0.25">
      <c r="A55" s="83">
        <v>45</v>
      </c>
      <c r="B55" s="106">
        <v>4.8000000000000001E-2</v>
      </c>
      <c r="C55" s="106">
        <v>4.8000000000000001E-2</v>
      </c>
      <c r="D55" s="106">
        <v>4.8000000000000001E-2</v>
      </c>
      <c r="E55" s="106">
        <v>4.8000000000000001E-2</v>
      </c>
      <c r="F55" s="106">
        <v>4.8000000000000001E-2</v>
      </c>
      <c r="G55" s="106">
        <v>4.8000000000000001E-2</v>
      </c>
      <c r="H55" s="106">
        <v>4.7E-2</v>
      </c>
      <c r="I55" s="106">
        <v>4.7E-2</v>
      </c>
      <c r="J55" s="106">
        <v>4.7E-2</v>
      </c>
      <c r="K55" s="106">
        <v>4.7E-2</v>
      </c>
      <c r="L55" s="106">
        <v>4.7E-2</v>
      </c>
      <c r="M55" s="106">
        <v>4.7E-2</v>
      </c>
      <c r="P55" s="83">
        <v>45</v>
      </c>
      <c r="Q55" s="106">
        <v>4.7E-2</v>
      </c>
    </row>
    <row r="56" spans="1:17" x14ac:dyDescent="0.25">
      <c r="A56" s="83">
        <v>46</v>
      </c>
      <c r="B56" s="106">
        <v>4.9000000000000002E-2</v>
      </c>
      <c r="C56" s="106">
        <v>4.9000000000000002E-2</v>
      </c>
      <c r="D56" s="106">
        <v>4.9000000000000002E-2</v>
      </c>
      <c r="E56" s="106">
        <v>4.9000000000000002E-2</v>
      </c>
      <c r="F56" s="106">
        <v>4.8000000000000001E-2</v>
      </c>
      <c r="G56" s="106">
        <v>4.8000000000000001E-2</v>
      </c>
      <c r="H56" s="106">
        <v>4.8000000000000001E-2</v>
      </c>
      <c r="I56" s="106">
        <v>4.8000000000000001E-2</v>
      </c>
      <c r="J56" s="106">
        <v>4.8000000000000001E-2</v>
      </c>
      <c r="K56" s="106">
        <v>4.8000000000000001E-2</v>
      </c>
      <c r="L56" s="106">
        <v>4.8000000000000001E-2</v>
      </c>
      <c r="M56" s="106">
        <v>4.8000000000000001E-2</v>
      </c>
      <c r="P56" s="83">
        <v>46</v>
      </c>
      <c r="Q56" s="106">
        <v>4.8000000000000001E-2</v>
      </c>
    </row>
    <row r="57" spans="1:17" x14ac:dyDescent="0.25">
      <c r="A57" s="83">
        <v>47</v>
      </c>
      <c r="B57" s="106">
        <v>0.05</v>
      </c>
      <c r="C57" s="106">
        <v>0.05</v>
      </c>
      <c r="D57" s="106">
        <v>0.05</v>
      </c>
      <c r="E57" s="106">
        <v>4.9000000000000002E-2</v>
      </c>
      <c r="F57" s="106">
        <v>4.9000000000000002E-2</v>
      </c>
      <c r="G57" s="106">
        <v>4.9000000000000002E-2</v>
      </c>
      <c r="H57" s="106">
        <v>4.9000000000000002E-2</v>
      </c>
      <c r="I57" s="106">
        <v>4.9000000000000002E-2</v>
      </c>
      <c r="J57" s="106">
        <v>4.9000000000000002E-2</v>
      </c>
      <c r="K57" s="106">
        <v>4.9000000000000002E-2</v>
      </c>
      <c r="L57" s="106">
        <v>4.9000000000000002E-2</v>
      </c>
      <c r="M57" s="106">
        <v>4.9000000000000002E-2</v>
      </c>
      <c r="P57" s="83">
        <v>47</v>
      </c>
      <c r="Q57" s="106">
        <v>4.9000000000000002E-2</v>
      </c>
    </row>
    <row r="58" spans="1:17" x14ac:dyDescent="0.25">
      <c r="A58" s="83">
        <v>48</v>
      </c>
      <c r="B58" s="106">
        <v>5.0999999999999997E-2</v>
      </c>
      <c r="C58" s="106">
        <v>0.05</v>
      </c>
      <c r="D58" s="106">
        <v>0.05</v>
      </c>
      <c r="E58" s="106">
        <v>0.05</v>
      </c>
      <c r="F58" s="106">
        <v>0.05</v>
      </c>
      <c r="G58" s="106">
        <v>0.05</v>
      </c>
      <c r="H58" s="106">
        <v>0.05</v>
      </c>
      <c r="I58" s="106">
        <v>0.05</v>
      </c>
      <c r="J58" s="106">
        <v>0.05</v>
      </c>
      <c r="K58" s="106">
        <v>0.05</v>
      </c>
      <c r="L58" s="106">
        <v>0.05</v>
      </c>
      <c r="M58" s="106">
        <v>0.05</v>
      </c>
      <c r="P58" s="83">
        <v>48</v>
      </c>
      <c r="Q58" s="106">
        <v>4.9000000000000002E-2</v>
      </c>
    </row>
    <row r="59" spans="1:17" x14ac:dyDescent="0.25">
      <c r="A59" s="83">
        <v>49</v>
      </c>
      <c r="B59" s="106">
        <v>5.0999999999999997E-2</v>
      </c>
      <c r="C59" s="106">
        <v>5.0999999999999997E-2</v>
      </c>
      <c r="D59" s="106">
        <v>5.0999999999999997E-2</v>
      </c>
      <c r="E59" s="106">
        <v>5.0999999999999997E-2</v>
      </c>
      <c r="F59" s="106">
        <v>5.0999999999999997E-2</v>
      </c>
      <c r="G59" s="106">
        <v>5.0999999999999997E-2</v>
      </c>
      <c r="H59" s="106">
        <v>5.0999999999999997E-2</v>
      </c>
      <c r="I59" s="106">
        <v>5.0999999999999997E-2</v>
      </c>
      <c r="J59" s="106">
        <v>5.0999999999999997E-2</v>
      </c>
      <c r="K59" s="106">
        <v>5.0999999999999997E-2</v>
      </c>
      <c r="L59" s="106">
        <v>5.0999999999999997E-2</v>
      </c>
      <c r="M59" s="106">
        <v>0.05</v>
      </c>
      <c r="P59" s="83">
        <v>49</v>
      </c>
      <c r="Q59" s="106">
        <v>0.05</v>
      </c>
    </row>
    <row r="60" spans="1:17" x14ac:dyDescent="0.25">
      <c r="A60" s="83">
        <v>50</v>
      </c>
      <c r="B60" s="106">
        <v>5.1999999999999998E-2</v>
      </c>
      <c r="C60" s="106">
        <v>5.1999999999999998E-2</v>
      </c>
      <c r="D60" s="106">
        <v>5.1999999999999998E-2</v>
      </c>
      <c r="E60" s="106">
        <v>5.1999999999999998E-2</v>
      </c>
      <c r="F60" s="106">
        <v>5.1999999999999998E-2</v>
      </c>
      <c r="G60" s="106">
        <v>5.1999999999999998E-2</v>
      </c>
      <c r="H60" s="106">
        <v>5.1999999999999998E-2</v>
      </c>
      <c r="I60" s="106">
        <v>5.1999999999999998E-2</v>
      </c>
      <c r="J60" s="106">
        <v>5.1999999999999998E-2</v>
      </c>
      <c r="K60" s="106">
        <v>5.1999999999999998E-2</v>
      </c>
      <c r="L60" s="106">
        <v>5.0999999999999997E-2</v>
      </c>
      <c r="M60" s="106">
        <v>5.0999999999999997E-2</v>
      </c>
      <c r="P60" s="83">
        <v>50</v>
      </c>
      <c r="Q60" s="106">
        <v>5.0999999999999997E-2</v>
      </c>
    </row>
    <row r="61" spans="1:17" x14ac:dyDescent="0.25">
      <c r="A61" s="83">
        <v>51</v>
      </c>
      <c r="B61" s="106">
        <v>5.2999999999999999E-2</v>
      </c>
      <c r="C61" s="106">
        <v>5.2999999999999999E-2</v>
      </c>
      <c r="D61" s="106">
        <v>5.2999999999999999E-2</v>
      </c>
      <c r="E61" s="106">
        <v>5.2999999999999999E-2</v>
      </c>
      <c r="F61" s="106">
        <v>5.2999999999999999E-2</v>
      </c>
      <c r="G61" s="106">
        <v>5.2999999999999999E-2</v>
      </c>
      <c r="H61" s="106">
        <v>5.2999999999999999E-2</v>
      </c>
      <c r="I61" s="106">
        <v>5.2999999999999999E-2</v>
      </c>
      <c r="J61" s="106">
        <v>5.2999999999999999E-2</v>
      </c>
      <c r="K61" s="106">
        <v>5.1999999999999998E-2</v>
      </c>
      <c r="L61" s="106">
        <v>5.1999999999999998E-2</v>
      </c>
      <c r="M61" s="106">
        <v>5.1999999999999998E-2</v>
      </c>
      <c r="P61" s="83">
        <v>51</v>
      </c>
      <c r="Q61" s="106">
        <v>5.1999999999999998E-2</v>
      </c>
    </row>
    <row r="62" spans="1:17" x14ac:dyDescent="0.25">
      <c r="A62" s="83">
        <v>52</v>
      </c>
      <c r="B62" s="106">
        <v>5.3999999999999999E-2</v>
      </c>
      <c r="C62" s="106">
        <v>5.3999999999999999E-2</v>
      </c>
      <c r="D62" s="106">
        <v>5.3999999999999999E-2</v>
      </c>
      <c r="E62" s="106">
        <v>5.3999999999999999E-2</v>
      </c>
      <c r="F62" s="106">
        <v>5.3999999999999999E-2</v>
      </c>
      <c r="G62" s="106">
        <v>5.3999999999999999E-2</v>
      </c>
      <c r="H62" s="106">
        <v>5.3999999999999999E-2</v>
      </c>
      <c r="I62" s="106">
        <v>5.3999999999999999E-2</v>
      </c>
      <c r="J62" s="106">
        <v>5.3999999999999999E-2</v>
      </c>
      <c r="K62" s="106">
        <v>5.2999999999999999E-2</v>
      </c>
      <c r="L62" s="106">
        <v>5.2999999999999999E-2</v>
      </c>
      <c r="M62" s="106">
        <v>5.2999999999999999E-2</v>
      </c>
      <c r="P62" s="83">
        <v>52</v>
      </c>
      <c r="Q62" s="106">
        <v>5.2999999999999999E-2</v>
      </c>
    </row>
    <row r="63" spans="1:17" x14ac:dyDescent="0.25">
      <c r="A63" s="83">
        <v>53</v>
      </c>
      <c r="B63" s="106">
        <v>5.5E-2</v>
      </c>
      <c r="C63" s="106">
        <v>5.5E-2</v>
      </c>
      <c r="D63" s="106">
        <v>5.5E-2</v>
      </c>
      <c r="E63" s="106">
        <v>5.5E-2</v>
      </c>
      <c r="F63" s="106">
        <v>5.5E-2</v>
      </c>
      <c r="G63" s="106">
        <v>5.5E-2</v>
      </c>
      <c r="H63" s="106">
        <v>5.5E-2</v>
      </c>
      <c r="I63" s="106">
        <v>5.5E-2</v>
      </c>
      <c r="J63" s="106">
        <v>5.5E-2</v>
      </c>
      <c r="K63" s="106">
        <v>5.3999999999999999E-2</v>
      </c>
      <c r="L63" s="106">
        <v>5.3999999999999999E-2</v>
      </c>
      <c r="M63" s="106">
        <v>5.3999999999999999E-2</v>
      </c>
      <c r="P63" s="83">
        <v>53</v>
      </c>
      <c r="Q63" s="106">
        <v>5.3999999999999999E-2</v>
      </c>
    </row>
    <row r="64" spans="1:17" x14ac:dyDescent="0.25">
      <c r="A64" s="83">
        <v>54</v>
      </c>
      <c r="B64" s="106">
        <v>5.6000000000000001E-2</v>
      </c>
      <c r="C64" s="106">
        <v>5.6000000000000001E-2</v>
      </c>
      <c r="D64" s="106">
        <v>5.6000000000000001E-2</v>
      </c>
      <c r="E64" s="106">
        <v>5.6000000000000001E-2</v>
      </c>
      <c r="F64" s="106">
        <v>5.6000000000000001E-2</v>
      </c>
      <c r="G64" s="106">
        <v>5.6000000000000001E-2</v>
      </c>
      <c r="H64" s="106">
        <v>5.6000000000000001E-2</v>
      </c>
      <c r="I64" s="106">
        <v>5.6000000000000001E-2</v>
      </c>
      <c r="J64" s="106">
        <v>5.6000000000000001E-2</v>
      </c>
      <c r="K64" s="106">
        <v>5.5E-2</v>
      </c>
      <c r="L64" s="106">
        <v>5.5E-2</v>
      </c>
      <c r="M64" s="106">
        <v>5.5E-2</v>
      </c>
      <c r="P64" s="83">
        <v>54</v>
      </c>
      <c r="Q64" s="106">
        <v>5.5E-2</v>
      </c>
    </row>
    <row r="65" spans="1:17" x14ac:dyDescent="0.25">
      <c r="A65" s="83">
        <v>55</v>
      </c>
      <c r="B65" s="106">
        <v>5.7000000000000002E-2</v>
      </c>
      <c r="C65" s="106">
        <v>5.7000000000000002E-2</v>
      </c>
      <c r="D65" s="106">
        <v>5.7000000000000002E-2</v>
      </c>
      <c r="E65" s="106">
        <v>5.7000000000000002E-2</v>
      </c>
      <c r="F65" s="106">
        <v>5.7000000000000002E-2</v>
      </c>
      <c r="G65" s="106">
        <v>5.7000000000000002E-2</v>
      </c>
      <c r="H65" s="106">
        <v>5.7000000000000002E-2</v>
      </c>
      <c r="I65" s="106">
        <v>5.7000000000000002E-2</v>
      </c>
      <c r="J65" s="106">
        <v>5.7000000000000002E-2</v>
      </c>
      <c r="K65" s="106">
        <v>5.6000000000000001E-2</v>
      </c>
      <c r="L65" s="106">
        <v>5.6000000000000001E-2</v>
      </c>
      <c r="M65" s="106">
        <v>5.6000000000000001E-2</v>
      </c>
      <c r="P65" s="83">
        <v>55</v>
      </c>
      <c r="Q65" s="106">
        <v>5.6000000000000001E-2</v>
      </c>
    </row>
    <row r="66" spans="1:17" x14ac:dyDescent="0.25">
      <c r="A66" s="83">
        <v>56</v>
      </c>
      <c r="B66" s="106">
        <v>5.8999999999999997E-2</v>
      </c>
      <c r="C66" s="106">
        <v>5.8000000000000003E-2</v>
      </c>
      <c r="D66" s="106">
        <v>5.8000000000000003E-2</v>
      </c>
      <c r="E66" s="106">
        <v>5.8000000000000003E-2</v>
      </c>
      <c r="F66" s="106">
        <v>5.8000000000000003E-2</v>
      </c>
      <c r="G66" s="106">
        <v>5.8000000000000003E-2</v>
      </c>
      <c r="H66" s="106">
        <v>5.8000000000000003E-2</v>
      </c>
      <c r="I66" s="106">
        <v>5.8000000000000003E-2</v>
      </c>
      <c r="J66" s="106">
        <v>5.8000000000000003E-2</v>
      </c>
      <c r="K66" s="106">
        <v>5.8000000000000003E-2</v>
      </c>
      <c r="L66" s="106">
        <v>5.7000000000000002E-2</v>
      </c>
      <c r="M66" s="106">
        <v>5.7000000000000002E-2</v>
      </c>
      <c r="P66" s="83">
        <v>56</v>
      </c>
      <c r="Q66" s="106">
        <v>5.7000000000000002E-2</v>
      </c>
    </row>
    <row r="67" spans="1:17" x14ac:dyDescent="0.25">
      <c r="A67" s="83">
        <v>57</v>
      </c>
      <c r="B67" s="106">
        <v>0.06</v>
      </c>
      <c r="C67" s="106">
        <v>0.06</v>
      </c>
      <c r="D67" s="106">
        <v>5.8999999999999997E-2</v>
      </c>
      <c r="E67" s="106">
        <v>5.8999999999999997E-2</v>
      </c>
      <c r="F67" s="106">
        <v>5.8999999999999997E-2</v>
      </c>
      <c r="G67" s="106">
        <v>5.8999999999999997E-2</v>
      </c>
      <c r="H67" s="106">
        <v>5.8999999999999997E-2</v>
      </c>
      <c r="I67" s="106">
        <v>5.8999999999999997E-2</v>
      </c>
      <c r="J67" s="106">
        <v>5.8999999999999997E-2</v>
      </c>
      <c r="K67" s="106">
        <v>5.8999999999999997E-2</v>
      </c>
      <c r="L67" s="106">
        <v>5.8999999999999997E-2</v>
      </c>
      <c r="M67" s="106">
        <v>5.8000000000000003E-2</v>
      </c>
      <c r="P67" s="83">
        <v>57</v>
      </c>
      <c r="Q67" s="106">
        <v>5.8000000000000003E-2</v>
      </c>
    </row>
    <row r="68" spans="1:17" x14ac:dyDescent="0.25">
      <c r="A68" s="83">
        <v>58</v>
      </c>
      <c r="B68" s="106">
        <v>6.0999999999999999E-2</v>
      </c>
      <c r="C68" s="106">
        <v>6.0999999999999999E-2</v>
      </c>
      <c r="D68" s="106">
        <v>6.0999999999999999E-2</v>
      </c>
      <c r="E68" s="106">
        <v>6.0999999999999999E-2</v>
      </c>
      <c r="F68" s="106">
        <v>0.06</v>
      </c>
      <c r="G68" s="106">
        <v>0.06</v>
      </c>
      <c r="H68" s="106">
        <v>0.06</v>
      </c>
      <c r="I68" s="106">
        <v>0.06</v>
      </c>
      <c r="J68" s="106">
        <v>0.06</v>
      </c>
      <c r="K68" s="106">
        <v>0.06</v>
      </c>
      <c r="L68" s="106">
        <v>0.06</v>
      </c>
      <c r="M68" s="106">
        <v>0.06</v>
      </c>
      <c r="P68" s="83">
        <v>58</v>
      </c>
      <c r="Q68" s="106">
        <v>5.8999999999999997E-2</v>
      </c>
    </row>
    <row r="69" spans="1:17" x14ac:dyDescent="0.25">
      <c r="A69" s="83">
        <v>59</v>
      </c>
      <c r="B69" s="106">
        <v>6.2E-2</v>
      </c>
      <c r="C69" s="106">
        <v>6.2E-2</v>
      </c>
      <c r="D69" s="106">
        <v>6.2E-2</v>
      </c>
      <c r="E69" s="106">
        <v>6.2E-2</v>
      </c>
      <c r="F69" s="106">
        <v>6.2E-2</v>
      </c>
      <c r="G69" s="106">
        <v>6.0999999999999999E-2</v>
      </c>
      <c r="H69" s="106">
        <v>6.0999999999999999E-2</v>
      </c>
      <c r="I69" s="106">
        <v>6.0999999999999999E-2</v>
      </c>
      <c r="J69" s="106">
        <v>6.0999999999999999E-2</v>
      </c>
      <c r="K69" s="106">
        <v>6.0999999999999999E-2</v>
      </c>
      <c r="L69" s="106">
        <v>6.0999999999999999E-2</v>
      </c>
      <c r="M69" s="106">
        <v>6.0999999999999999E-2</v>
      </c>
      <c r="P69" s="83">
        <v>59</v>
      </c>
      <c r="Q69" s="106">
        <v>6.0999999999999999E-2</v>
      </c>
    </row>
    <row r="70" spans="1:17" x14ac:dyDescent="0.25">
      <c r="A70" s="83">
        <v>60</v>
      </c>
      <c r="B70" s="106">
        <v>6.3E-2</v>
      </c>
      <c r="C70" s="106">
        <v>6.3E-2</v>
      </c>
      <c r="D70" s="106">
        <v>6.3E-2</v>
      </c>
      <c r="E70" s="106">
        <v>6.3E-2</v>
      </c>
      <c r="F70" s="106">
        <v>6.3E-2</v>
      </c>
      <c r="G70" s="106">
        <v>6.3E-2</v>
      </c>
      <c r="H70" s="106">
        <v>6.3E-2</v>
      </c>
      <c r="I70" s="106">
        <v>6.2E-2</v>
      </c>
      <c r="J70" s="106">
        <v>6.2E-2</v>
      </c>
      <c r="K70" s="106">
        <v>6.2E-2</v>
      </c>
      <c r="L70" s="106">
        <v>6.2E-2</v>
      </c>
      <c r="M70" s="106">
        <v>6.2E-2</v>
      </c>
      <c r="P70" s="83">
        <v>60</v>
      </c>
      <c r="Q70" s="106">
        <v>6.2E-2</v>
      </c>
    </row>
    <row r="71" spans="1:17" x14ac:dyDescent="0.25">
      <c r="A71" s="83">
        <v>61</v>
      </c>
      <c r="B71" s="106">
        <v>6.5000000000000002E-2</v>
      </c>
      <c r="C71" s="106">
        <v>6.5000000000000002E-2</v>
      </c>
      <c r="D71" s="106">
        <v>6.4000000000000001E-2</v>
      </c>
      <c r="E71" s="106">
        <v>6.4000000000000001E-2</v>
      </c>
      <c r="F71" s="106">
        <v>6.4000000000000001E-2</v>
      </c>
      <c r="G71" s="106">
        <v>6.4000000000000001E-2</v>
      </c>
      <c r="H71" s="106">
        <v>6.4000000000000001E-2</v>
      </c>
      <c r="I71" s="106">
        <v>6.4000000000000001E-2</v>
      </c>
      <c r="J71" s="106">
        <v>6.4000000000000001E-2</v>
      </c>
      <c r="K71" s="106">
        <v>6.4000000000000001E-2</v>
      </c>
      <c r="L71" s="106">
        <v>6.3E-2</v>
      </c>
      <c r="M71" s="106">
        <v>6.3E-2</v>
      </c>
      <c r="P71" s="83">
        <v>61</v>
      </c>
      <c r="Q71" s="106">
        <v>6.3E-2</v>
      </c>
    </row>
    <row r="72" spans="1:17" x14ac:dyDescent="0.25">
      <c r="A72" s="83">
        <v>62</v>
      </c>
      <c r="B72" s="106">
        <v>6.6000000000000003E-2</v>
      </c>
      <c r="C72" s="106">
        <v>6.6000000000000003E-2</v>
      </c>
      <c r="D72" s="106">
        <v>6.6000000000000003E-2</v>
      </c>
      <c r="E72" s="106">
        <v>6.6000000000000003E-2</v>
      </c>
      <c r="F72" s="106">
        <v>6.6000000000000003E-2</v>
      </c>
      <c r="G72" s="106">
        <v>6.5000000000000002E-2</v>
      </c>
      <c r="H72" s="106">
        <v>6.5000000000000002E-2</v>
      </c>
      <c r="I72" s="106">
        <v>6.5000000000000002E-2</v>
      </c>
      <c r="J72" s="106">
        <v>6.5000000000000002E-2</v>
      </c>
      <c r="K72" s="106">
        <v>6.5000000000000002E-2</v>
      </c>
      <c r="L72" s="106">
        <v>6.5000000000000002E-2</v>
      </c>
      <c r="M72" s="106">
        <v>6.5000000000000002E-2</v>
      </c>
      <c r="P72" s="83">
        <v>62</v>
      </c>
      <c r="Q72" s="106">
        <v>6.4000000000000001E-2</v>
      </c>
    </row>
    <row r="73" spans="1:17" x14ac:dyDescent="0.25">
      <c r="A73" s="83">
        <v>63</v>
      </c>
      <c r="B73" s="106">
        <v>6.7000000000000004E-2</v>
      </c>
      <c r="C73" s="106">
        <v>6.7000000000000004E-2</v>
      </c>
      <c r="D73" s="106">
        <v>6.7000000000000004E-2</v>
      </c>
      <c r="E73" s="106">
        <v>6.7000000000000004E-2</v>
      </c>
      <c r="F73" s="106">
        <v>6.7000000000000004E-2</v>
      </c>
      <c r="G73" s="106">
        <v>6.7000000000000004E-2</v>
      </c>
      <c r="H73" s="106">
        <v>6.7000000000000004E-2</v>
      </c>
      <c r="I73" s="106">
        <v>6.7000000000000004E-2</v>
      </c>
      <c r="J73" s="106">
        <v>6.6000000000000003E-2</v>
      </c>
      <c r="K73" s="106">
        <v>6.6000000000000003E-2</v>
      </c>
      <c r="L73" s="106">
        <v>6.6000000000000003E-2</v>
      </c>
      <c r="M73" s="106">
        <v>6.6000000000000003E-2</v>
      </c>
      <c r="P73" s="83">
        <v>63</v>
      </c>
      <c r="Q73" s="106">
        <v>6.6000000000000003E-2</v>
      </c>
    </row>
    <row r="74" spans="1:17" x14ac:dyDescent="0.25">
      <c r="A74" s="83">
        <v>64</v>
      </c>
      <c r="B74" s="106">
        <v>6.8000000000000005E-2</v>
      </c>
      <c r="C74" s="106">
        <v>6.8000000000000005E-2</v>
      </c>
      <c r="D74" s="106">
        <v>6.8000000000000005E-2</v>
      </c>
      <c r="E74" s="106">
        <v>6.8000000000000005E-2</v>
      </c>
      <c r="F74" s="106">
        <v>6.8000000000000005E-2</v>
      </c>
      <c r="G74" s="106">
        <v>6.8000000000000005E-2</v>
      </c>
      <c r="H74" s="106">
        <v>6.8000000000000005E-2</v>
      </c>
      <c r="I74" s="106">
        <v>6.8000000000000005E-2</v>
      </c>
      <c r="J74" s="106">
        <v>6.8000000000000005E-2</v>
      </c>
      <c r="K74" s="106">
        <v>6.8000000000000005E-2</v>
      </c>
      <c r="L74" s="106">
        <v>6.7000000000000004E-2</v>
      </c>
      <c r="M74" s="106">
        <v>6.7000000000000004E-2</v>
      </c>
      <c r="P74" s="83">
        <v>64</v>
      </c>
      <c r="Q74" s="106">
        <v>6.7000000000000004E-2</v>
      </c>
    </row>
  </sheetData>
  <sheetProtection algorithmName="SHA-512" hashValue="jI0pZG5YaiAj2ItsGMAsAxdK07f3f+xuJuiAt0B+zehORTK0OqV1UV8C3Lqfd/2jmM/T5igA7J9q4dv8Mes9hQ==" saltValue="jf2/eqqWMOdlKTptm0+7+Q==" spinCount="100000" sheet="1" objects="1" scenarios="1"/>
  <conditionalFormatting sqref="A25 A30:A74 P25 P30:P74">
    <cfRule type="expression" dxfId="475" priority="37" stopIfTrue="1">
      <formula>MOD(ROW(),2)=0</formula>
    </cfRule>
    <cfRule type="expression" dxfId="474" priority="38" stopIfTrue="1">
      <formula>MOD(ROW(),2)&lt;&gt;0</formula>
    </cfRule>
  </conditionalFormatting>
  <conditionalFormatting sqref="B25:M25 B30:M74 Q25 Q30:Q74">
    <cfRule type="expression" dxfId="473" priority="39" stopIfTrue="1">
      <formula>MOD(ROW(),2)=0</formula>
    </cfRule>
    <cfRule type="expression" dxfId="472" priority="40" stopIfTrue="1">
      <formula>MOD(ROW(),2)&lt;&gt;0</formula>
    </cfRule>
  </conditionalFormatting>
  <conditionalFormatting sqref="A6">
    <cfRule type="expression" dxfId="471" priority="41" stopIfTrue="1">
      <formula>MOD(ROW(),2)=0</formula>
    </cfRule>
    <cfRule type="expression" dxfId="470" priority="42" stopIfTrue="1">
      <formula>MOD(ROW(),2)&lt;&gt;0</formula>
    </cfRule>
  </conditionalFormatting>
  <conditionalFormatting sqref="B6:M11 C17:M20 B13:M16 C12:M12">
    <cfRule type="expression" dxfId="469" priority="43" stopIfTrue="1">
      <formula>MOD(ROW(),2)=0</formula>
    </cfRule>
    <cfRule type="expression" dxfId="468" priority="44" stopIfTrue="1">
      <formula>MOD(ROW(),2)&lt;&gt;0</formula>
    </cfRule>
  </conditionalFormatting>
  <conditionalFormatting sqref="P6">
    <cfRule type="expression" dxfId="467" priority="45" stopIfTrue="1">
      <formula>MOD(ROW(),2)=0</formula>
    </cfRule>
    <cfRule type="expression" dxfId="466" priority="46" stopIfTrue="1">
      <formula>MOD(ROW(),2)&lt;&gt;0</formula>
    </cfRule>
  </conditionalFormatting>
  <conditionalFormatting sqref="Q6:Q16">
    <cfRule type="expression" dxfId="465" priority="47" stopIfTrue="1">
      <formula>MOD(ROW(),2)=0</formula>
    </cfRule>
    <cfRule type="expression" dxfId="464" priority="48" stopIfTrue="1">
      <formula>MOD(ROW(),2)&lt;&gt;0</formula>
    </cfRule>
  </conditionalFormatting>
  <conditionalFormatting sqref="A7:A20">
    <cfRule type="expression" dxfId="463" priority="35" stopIfTrue="1">
      <formula>MOD(ROW(),2)=0</formula>
    </cfRule>
    <cfRule type="expression" dxfId="462" priority="36" stopIfTrue="1">
      <formula>MOD(ROW(),2)&lt;&gt;0</formula>
    </cfRule>
  </conditionalFormatting>
  <conditionalFormatting sqref="P7:P20">
    <cfRule type="expression" dxfId="461" priority="33" stopIfTrue="1">
      <formula>MOD(ROW(),2)=0</formula>
    </cfRule>
    <cfRule type="expression" dxfId="460" priority="34" stopIfTrue="1">
      <formula>MOD(ROW(),2)&lt;&gt;0</formula>
    </cfRule>
  </conditionalFormatting>
  <conditionalFormatting sqref="A26:A29">
    <cfRule type="expression" dxfId="459" priority="27" stopIfTrue="1">
      <formula>MOD(ROW(),2)=0</formula>
    </cfRule>
    <cfRule type="expression" dxfId="458" priority="28" stopIfTrue="1">
      <formula>MOD(ROW(),2)&lt;&gt;0</formula>
    </cfRule>
  </conditionalFormatting>
  <conditionalFormatting sqref="B26:M29">
    <cfRule type="expression" dxfId="457" priority="29" stopIfTrue="1">
      <formula>MOD(ROW(),2)=0</formula>
    </cfRule>
    <cfRule type="expression" dxfId="456" priority="30" stopIfTrue="1">
      <formula>MOD(ROW(),2)&lt;&gt;0</formula>
    </cfRule>
  </conditionalFormatting>
  <conditionalFormatting sqref="Q26:Q29">
    <cfRule type="expression" dxfId="455" priority="25" stopIfTrue="1">
      <formula>MOD(ROW(),2)=0</formula>
    </cfRule>
    <cfRule type="expression" dxfId="454" priority="26" stopIfTrue="1">
      <formula>MOD(ROW(),2)&lt;&gt;0</formula>
    </cfRule>
  </conditionalFormatting>
  <conditionalFormatting sqref="P26:P29">
    <cfRule type="expression" dxfId="453" priority="23" stopIfTrue="1">
      <formula>MOD(ROW(),2)=0</formula>
    </cfRule>
    <cfRule type="expression" dxfId="452" priority="24" stopIfTrue="1">
      <formula>MOD(ROW(),2)&lt;&gt;0</formula>
    </cfRule>
  </conditionalFormatting>
  <conditionalFormatting sqref="B12">
    <cfRule type="expression" dxfId="451" priority="21" stopIfTrue="1">
      <formula>MOD(ROW(),2)=0</formula>
    </cfRule>
    <cfRule type="expression" dxfId="450" priority="22" stopIfTrue="1">
      <formula>MOD(ROW(),2)&lt;&gt;0</formula>
    </cfRule>
  </conditionalFormatting>
  <conditionalFormatting sqref="B17">
    <cfRule type="expression" dxfId="449" priority="11" stopIfTrue="1">
      <formula>MOD(ROW(),2)=0</formula>
    </cfRule>
    <cfRule type="expression" dxfId="448" priority="12" stopIfTrue="1">
      <formula>MOD(ROW(),2)&lt;&gt;0</formula>
    </cfRule>
  </conditionalFormatting>
  <conditionalFormatting sqref="Q17">
    <cfRule type="expression" dxfId="447" priority="9" stopIfTrue="1">
      <formula>MOD(ROW(),2)=0</formula>
    </cfRule>
    <cfRule type="expression" dxfId="446" priority="10" stopIfTrue="1">
      <formula>MOD(ROW(),2)&lt;&gt;0</formula>
    </cfRule>
  </conditionalFormatting>
  <conditionalFormatting sqref="B19:B20">
    <cfRule type="expression" dxfId="445" priority="7" stopIfTrue="1">
      <formula>MOD(ROW(),2)=0</formula>
    </cfRule>
    <cfRule type="expression" dxfId="444" priority="8" stopIfTrue="1">
      <formula>MOD(ROW(),2)&lt;&gt;0</formula>
    </cfRule>
  </conditionalFormatting>
  <conditionalFormatting sqref="B18">
    <cfRule type="expression" dxfId="443" priority="5" stopIfTrue="1">
      <formula>MOD(ROW(),2)=0</formula>
    </cfRule>
    <cfRule type="expression" dxfId="442" priority="6" stopIfTrue="1">
      <formula>MOD(ROW(),2)&lt;&gt;0</formula>
    </cfRule>
  </conditionalFormatting>
  <conditionalFormatting sqref="Q19:Q20">
    <cfRule type="expression" dxfId="441" priority="3" stopIfTrue="1">
      <formula>MOD(ROW(),2)=0</formula>
    </cfRule>
    <cfRule type="expression" dxfId="440" priority="4" stopIfTrue="1">
      <formula>MOD(ROW(),2)&lt;&gt;0</formula>
    </cfRule>
  </conditionalFormatting>
  <conditionalFormatting sqref="Q18">
    <cfRule type="expression" dxfId="439" priority="1" stopIfTrue="1">
      <formula>MOD(ROW(),2)=0</formula>
    </cfRule>
    <cfRule type="expression" dxfId="4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1"/>
  <dimension ref="A1:AT70"/>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4" width="10" style="31"/>
    <col min="15" max="15" width="31.5546875" style="31" customWidth="1"/>
    <col min="16" max="27" width="22.5546875" style="31" customWidth="1"/>
    <col min="28" max="29" width="10" style="31"/>
    <col min="30" max="30" width="31.5546875" style="31" customWidth="1"/>
    <col min="31" max="42" width="22.5546875" style="31" customWidth="1"/>
    <col min="43" max="44" width="10" style="31"/>
    <col min="45" max="45" width="31.5546875" style="31" customWidth="1"/>
    <col min="46" max="46" width="69.88671875" style="31" customWidth="1"/>
    <col min="47" max="16384" width="10" style="31"/>
  </cols>
  <sheetData>
    <row r="1" spans="1:46" ht="21" x14ac:dyDescent="0.4">
      <c r="A1" s="45" t="s">
        <v>4</v>
      </c>
      <c r="B1" s="46"/>
      <c r="C1" s="46"/>
      <c r="D1" s="46"/>
      <c r="E1" s="46"/>
      <c r="F1" s="46"/>
      <c r="G1" s="46"/>
      <c r="H1" s="46"/>
      <c r="I1" s="46"/>
    </row>
    <row r="2" spans="1:46"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46" ht="15.6" x14ac:dyDescent="0.3">
      <c r="A3" s="49" t="str">
        <f>TABLE_FACTOR_TYPE&amp;" - x-"&amp;TABLE_SERIES_NUMBER</f>
        <v>EEPA - x-733</v>
      </c>
      <c r="B3" s="48"/>
      <c r="C3" s="48"/>
      <c r="D3" s="48"/>
      <c r="E3" s="48"/>
      <c r="F3" s="48"/>
      <c r="G3" s="48"/>
      <c r="H3" s="48"/>
      <c r="I3" s="48"/>
    </row>
    <row r="4" spans="1:46" x14ac:dyDescent="0.25">
      <c r="A4" s="50"/>
    </row>
    <row r="6" spans="1:46" x14ac:dyDescent="0.25">
      <c r="A6" s="85" t="s">
        <v>24</v>
      </c>
      <c r="B6" s="87" t="s">
        <v>26</v>
      </c>
      <c r="C6" s="87"/>
      <c r="D6" s="87"/>
      <c r="E6" s="87"/>
      <c r="F6" s="87"/>
      <c r="G6" s="87"/>
      <c r="H6" s="87"/>
      <c r="I6" s="87"/>
      <c r="J6" s="87"/>
      <c r="K6" s="87"/>
      <c r="L6" s="87"/>
      <c r="O6" s="85" t="s">
        <v>24</v>
      </c>
      <c r="P6" s="87" t="s">
        <v>26</v>
      </c>
      <c r="Q6" s="87"/>
      <c r="R6" s="87"/>
      <c r="S6" s="87"/>
      <c r="T6" s="87"/>
      <c r="U6" s="87"/>
      <c r="V6" s="87"/>
      <c r="W6" s="87"/>
      <c r="X6" s="87"/>
      <c r="Y6" s="87"/>
      <c r="Z6" s="87"/>
      <c r="AA6" s="87"/>
      <c r="AD6" s="85" t="s">
        <v>24</v>
      </c>
      <c r="AE6" s="87" t="s">
        <v>26</v>
      </c>
      <c r="AF6" s="87"/>
      <c r="AG6" s="87"/>
      <c r="AH6" s="87"/>
      <c r="AI6" s="87"/>
      <c r="AJ6" s="87"/>
      <c r="AK6" s="87"/>
      <c r="AL6" s="87"/>
      <c r="AM6" s="87"/>
      <c r="AN6" s="87"/>
      <c r="AO6" s="87"/>
      <c r="AP6" s="87"/>
      <c r="AS6" s="85" t="s">
        <v>24</v>
      </c>
      <c r="AT6" s="87" t="s">
        <v>26</v>
      </c>
    </row>
    <row r="7" spans="1:46" x14ac:dyDescent="0.25">
      <c r="A7" s="86" t="s">
        <v>354</v>
      </c>
      <c r="B7" s="88" t="s">
        <v>358</v>
      </c>
      <c r="C7" s="88"/>
      <c r="D7" s="88"/>
      <c r="E7" s="88"/>
      <c r="F7" s="88"/>
      <c r="G7" s="88"/>
      <c r="H7" s="88"/>
      <c r="I7" s="88"/>
      <c r="J7" s="88"/>
      <c r="K7" s="88"/>
      <c r="L7" s="88"/>
      <c r="O7" s="86" t="s">
        <v>354</v>
      </c>
      <c r="P7" s="88" t="s">
        <v>358</v>
      </c>
      <c r="Q7" s="88"/>
      <c r="R7" s="88"/>
      <c r="S7" s="88"/>
      <c r="T7" s="88"/>
      <c r="U7" s="88"/>
      <c r="V7" s="88"/>
      <c r="W7" s="88"/>
      <c r="X7" s="88"/>
      <c r="Y7" s="88"/>
      <c r="Z7" s="88"/>
      <c r="AA7" s="88"/>
      <c r="AD7" s="86" t="s">
        <v>354</v>
      </c>
      <c r="AE7" s="88" t="s">
        <v>358</v>
      </c>
      <c r="AF7" s="88"/>
      <c r="AG7" s="88"/>
      <c r="AH7" s="88"/>
      <c r="AI7" s="88"/>
      <c r="AJ7" s="88"/>
      <c r="AK7" s="88"/>
      <c r="AL7" s="88"/>
      <c r="AM7" s="88"/>
      <c r="AN7" s="88"/>
      <c r="AO7" s="88"/>
      <c r="AP7" s="88"/>
      <c r="AS7" s="86" t="s">
        <v>354</v>
      </c>
      <c r="AT7" s="88" t="s">
        <v>358</v>
      </c>
    </row>
    <row r="8" spans="1:46" x14ac:dyDescent="0.25">
      <c r="A8" s="86" t="s">
        <v>360</v>
      </c>
      <c r="B8" s="88" t="s">
        <v>50</v>
      </c>
      <c r="C8" s="88"/>
      <c r="D8" s="88"/>
      <c r="E8" s="88"/>
      <c r="F8" s="88"/>
      <c r="G8" s="88"/>
      <c r="H8" s="88"/>
      <c r="I8" s="88"/>
      <c r="J8" s="88"/>
      <c r="K8" s="88"/>
      <c r="L8" s="88"/>
      <c r="O8" s="86" t="s">
        <v>360</v>
      </c>
      <c r="P8" s="88" t="s">
        <v>50</v>
      </c>
      <c r="Q8" s="88"/>
      <c r="R8" s="88"/>
      <c r="S8" s="88"/>
      <c r="T8" s="88"/>
      <c r="U8" s="88"/>
      <c r="V8" s="88"/>
      <c r="W8" s="88"/>
      <c r="X8" s="88"/>
      <c r="Y8" s="88"/>
      <c r="Z8" s="88"/>
      <c r="AA8" s="88"/>
      <c r="AD8" s="86" t="s">
        <v>360</v>
      </c>
      <c r="AE8" s="88" t="s">
        <v>50</v>
      </c>
      <c r="AF8" s="88"/>
      <c r="AG8" s="88"/>
      <c r="AH8" s="88"/>
      <c r="AI8" s="88"/>
      <c r="AJ8" s="88"/>
      <c r="AK8" s="88"/>
      <c r="AL8" s="88"/>
      <c r="AM8" s="88"/>
      <c r="AN8" s="88"/>
      <c r="AO8" s="88"/>
      <c r="AP8" s="88"/>
      <c r="AS8" s="86" t="s">
        <v>360</v>
      </c>
      <c r="AT8" s="88" t="s">
        <v>50</v>
      </c>
    </row>
    <row r="9" spans="1:46" x14ac:dyDescent="0.25">
      <c r="A9" s="86" t="s">
        <v>17</v>
      </c>
      <c r="B9" s="88" t="s">
        <v>801</v>
      </c>
      <c r="C9" s="88"/>
      <c r="D9" s="88"/>
      <c r="E9" s="88"/>
      <c r="F9" s="88"/>
      <c r="G9" s="88"/>
      <c r="H9" s="88"/>
      <c r="I9" s="88"/>
      <c r="J9" s="88"/>
      <c r="K9" s="88"/>
      <c r="L9" s="88"/>
      <c r="O9" s="86" t="s">
        <v>17</v>
      </c>
      <c r="P9" s="88" t="s">
        <v>801</v>
      </c>
      <c r="Q9" s="88"/>
      <c r="R9" s="88"/>
      <c r="S9" s="88"/>
      <c r="T9" s="88"/>
      <c r="U9" s="88"/>
      <c r="V9" s="88"/>
      <c r="W9" s="88"/>
      <c r="X9" s="88"/>
      <c r="Y9" s="88"/>
      <c r="Z9" s="88"/>
      <c r="AA9" s="88"/>
      <c r="AD9" s="86" t="s">
        <v>17</v>
      </c>
      <c r="AE9" s="88" t="s">
        <v>801</v>
      </c>
      <c r="AF9" s="88"/>
      <c r="AG9" s="88"/>
      <c r="AH9" s="88"/>
      <c r="AI9" s="88"/>
      <c r="AJ9" s="88"/>
      <c r="AK9" s="88"/>
      <c r="AL9" s="88"/>
      <c r="AM9" s="88"/>
      <c r="AN9" s="88"/>
      <c r="AO9" s="88"/>
      <c r="AP9" s="88"/>
      <c r="AS9" s="86" t="s">
        <v>17</v>
      </c>
      <c r="AT9" s="88" t="s">
        <v>801</v>
      </c>
    </row>
    <row r="10" spans="1:46" x14ac:dyDescent="0.25">
      <c r="A10" s="86" t="s">
        <v>2</v>
      </c>
      <c r="B10" s="88" t="s">
        <v>762</v>
      </c>
      <c r="C10" s="88"/>
      <c r="D10" s="88"/>
      <c r="E10" s="88"/>
      <c r="F10" s="88"/>
      <c r="G10" s="88"/>
      <c r="H10" s="88"/>
      <c r="I10" s="88"/>
      <c r="J10" s="88"/>
      <c r="K10" s="88"/>
      <c r="L10" s="88"/>
      <c r="O10" s="86" t="s">
        <v>2</v>
      </c>
      <c r="P10" s="88" t="s">
        <v>766</v>
      </c>
      <c r="Q10" s="88"/>
      <c r="R10" s="88"/>
      <c r="S10" s="88"/>
      <c r="T10" s="88"/>
      <c r="U10" s="88"/>
      <c r="V10" s="88"/>
      <c r="W10" s="88"/>
      <c r="X10" s="88"/>
      <c r="Y10" s="88"/>
      <c r="Z10" s="88"/>
      <c r="AA10" s="88"/>
      <c r="AD10" s="86" t="s">
        <v>2</v>
      </c>
      <c r="AE10" s="88" t="s">
        <v>769</v>
      </c>
      <c r="AF10" s="88"/>
      <c r="AG10" s="88"/>
      <c r="AH10" s="88"/>
      <c r="AI10" s="88"/>
      <c r="AJ10" s="88"/>
      <c r="AK10" s="88"/>
      <c r="AL10" s="88"/>
      <c r="AM10" s="88"/>
      <c r="AN10" s="88"/>
      <c r="AO10" s="88"/>
      <c r="AP10" s="88"/>
      <c r="AS10" s="86" t="s">
        <v>2</v>
      </c>
      <c r="AT10" s="88" t="s">
        <v>772</v>
      </c>
    </row>
    <row r="11" spans="1:46" x14ac:dyDescent="0.25">
      <c r="A11" s="86" t="s">
        <v>23</v>
      </c>
      <c r="B11" s="88" t="s">
        <v>379</v>
      </c>
      <c r="C11" s="88"/>
      <c r="D11" s="88"/>
      <c r="E11" s="88"/>
      <c r="F11" s="88"/>
      <c r="G11" s="88"/>
      <c r="H11" s="88"/>
      <c r="I11" s="88"/>
      <c r="J11" s="88"/>
      <c r="K11" s="88"/>
      <c r="L11" s="88"/>
      <c r="O11" s="86" t="s">
        <v>23</v>
      </c>
      <c r="P11" s="88" t="s">
        <v>379</v>
      </c>
      <c r="Q11" s="88"/>
      <c r="R11" s="88"/>
      <c r="S11" s="88"/>
      <c r="T11" s="88"/>
      <c r="U11" s="88"/>
      <c r="V11" s="88"/>
      <c r="W11" s="88"/>
      <c r="X11" s="88"/>
      <c r="Y11" s="88"/>
      <c r="Z11" s="88"/>
      <c r="AA11" s="88"/>
      <c r="AD11" s="86" t="s">
        <v>23</v>
      </c>
      <c r="AE11" s="88" t="s">
        <v>379</v>
      </c>
      <c r="AF11" s="88"/>
      <c r="AG11" s="88"/>
      <c r="AH11" s="88"/>
      <c r="AI11" s="88"/>
      <c r="AJ11" s="88"/>
      <c r="AK11" s="88"/>
      <c r="AL11" s="88"/>
      <c r="AM11" s="88"/>
      <c r="AN11" s="88"/>
      <c r="AO11" s="88"/>
      <c r="AP11" s="88"/>
      <c r="AS11" s="86" t="s">
        <v>23</v>
      </c>
      <c r="AT11" s="88" t="s">
        <v>379</v>
      </c>
    </row>
    <row r="12" spans="1:46" ht="26.4" x14ac:dyDescent="0.25">
      <c r="A12" s="86" t="s">
        <v>271</v>
      </c>
      <c r="B12" s="88" t="s">
        <v>804</v>
      </c>
      <c r="C12" s="88"/>
      <c r="D12" s="88"/>
      <c r="E12" s="88"/>
      <c r="F12" s="88"/>
      <c r="G12" s="88"/>
      <c r="H12" s="88"/>
      <c r="I12" s="88"/>
      <c r="J12" s="88"/>
      <c r="K12" s="88"/>
      <c r="L12" s="88"/>
      <c r="O12" s="86" t="s">
        <v>271</v>
      </c>
      <c r="P12" s="88" t="s">
        <v>804</v>
      </c>
      <c r="Q12" s="88"/>
      <c r="R12" s="88"/>
      <c r="S12" s="88"/>
      <c r="T12" s="88"/>
      <c r="U12" s="88"/>
      <c r="V12" s="88"/>
      <c r="W12" s="88"/>
      <c r="X12" s="88"/>
      <c r="Y12" s="88"/>
      <c r="Z12" s="88"/>
      <c r="AA12" s="88"/>
      <c r="AD12" s="86" t="s">
        <v>271</v>
      </c>
      <c r="AE12" s="88" t="s">
        <v>804</v>
      </c>
      <c r="AF12" s="88"/>
      <c r="AG12" s="88"/>
      <c r="AH12" s="88"/>
      <c r="AI12" s="88"/>
      <c r="AJ12" s="88"/>
      <c r="AK12" s="88"/>
      <c r="AL12" s="88"/>
      <c r="AM12" s="88"/>
      <c r="AN12" s="88"/>
      <c r="AO12" s="88"/>
      <c r="AP12" s="88"/>
      <c r="AS12" s="86" t="s">
        <v>271</v>
      </c>
      <c r="AT12" s="88" t="s">
        <v>740</v>
      </c>
    </row>
    <row r="13" spans="1:46" x14ac:dyDescent="0.25">
      <c r="A13" s="86" t="s">
        <v>372</v>
      </c>
      <c r="B13" s="88">
        <v>0</v>
      </c>
      <c r="C13" s="88"/>
      <c r="D13" s="88"/>
      <c r="E13" s="88"/>
      <c r="F13" s="88"/>
      <c r="G13" s="88"/>
      <c r="H13" s="88"/>
      <c r="I13" s="88"/>
      <c r="J13" s="88"/>
      <c r="K13" s="88"/>
      <c r="L13" s="88"/>
      <c r="O13" s="86" t="s">
        <v>372</v>
      </c>
      <c r="P13" s="88">
        <v>0</v>
      </c>
      <c r="Q13" s="88"/>
      <c r="R13" s="88"/>
      <c r="S13" s="88"/>
      <c r="T13" s="88"/>
      <c r="U13" s="88"/>
      <c r="V13" s="88"/>
      <c r="W13" s="88"/>
      <c r="X13" s="88"/>
      <c r="Y13" s="88"/>
      <c r="Z13" s="88"/>
      <c r="AA13" s="88"/>
      <c r="AD13" s="86" t="s">
        <v>372</v>
      </c>
      <c r="AE13" s="88">
        <v>0</v>
      </c>
      <c r="AF13" s="88"/>
      <c r="AG13" s="88"/>
      <c r="AH13" s="88"/>
      <c r="AI13" s="88"/>
      <c r="AJ13" s="88"/>
      <c r="AK13" s="88"/>
      <c r="AL13" s="88"/>
      <c r="AM13" s="88"/>
      <c r="AN13" s="88"/>
      <c r="AO13" s="88"/>
      <c r="AP13" s="88"/>
      <c r="AS13" s="86" t="s">
        <v>372</v>
      </c>
      <c r="AT13" s="88">
        <v>0</v>
      </c>
    </row>
    <row r="14" spans="1:46" x14ac:dyDescent="0.25">
      <c r="A14" s="86" t="s">
        <v>18</v>
      </c>
      <c r="B14" s="88">
        <v>733</v>
      </c>
      <c r="C14" s="88"/>
      <c r="D14" s="88"/>
      <c r="E14" s="88"/>
      <c r="F14" s="88"/>
      <c r="G14" s="88"/>
      <c r="H14" s="88"/>
      <c r="I14" s="88"/>
      <c r="J14" s="88"/>
      <c r="K14" s="88"/>
      <c r="L14" s="88"/>
      <c r="O14" s="86" t="s">
        <v>18</v>
      </c>
      <c r="P14" s="88">
        <v>733</v>
      </c>
      <c r="Q14" s="88"/>
      <c r="R14" s="88"/>
      <c r="S14" s="88"/>
      <c r="T14" s="88"/>
      <c r="U14" s="88"/>
      <c r="V14" s="88"/>
      <c r="W14" s="88"/>
      <c r="X14" s="88"/>
      <c r="Y14" s="88"/>
      <c r="Z14" s="88"/>
      <c r="AA14" s="88"/>
      <c r="AD14" s="86" t="s">
        <v>18</v>
      </c>
      <c r="AE14" s="88">
        <v>733</v>
      </c>
      <c r="AF14" s="88"/>
      <c r="AG14" s="88"/>
      <c r="AH14" s="88"/>
      <c r="AI14" s="88"/>
      <c r="AJ14" s="88"/>
      <c r="AK14" s="88"/>
      <c r="AL14" s="88"/>
      <c r="AM14" s="88"/>
      <c r="AN14" s="88"/>
      <c r="AO14" s="88"/>
      <c r="AP14" s="88"/>
      <c r="AS14" s="86" t="s">
        <v>18</v>
      </c>
      <c r="AT14" s="88">
        <v>733</v>
      </c>
    </row>
    <row r="15" spans="1:46" x14ac:dyDescent="0.25">
      <c r="A15" s="86" t="s">
        <v>58</v>
      </c>
      <c r="B15" s="88" t="s">
        <v>763</v>
      </c>
      <c r="C15" s="88"/>
      <c r="D15" s="88"/>
      <c r="E15" s="88"/>
      <c r="F15" s="88"/>
      <c r="G15" s="88"/>
      <c r="H15" s="88"/>
      <c r="I15" s="88"/>
      <c r="J15" s="88"/>
      <c r="K15" s="88"/>
      <c r="L15" s="88"/>
      <c r="O15" s="86" t="s">
        <v>58</v>
      </c>
      <c r="P15" s="88" t="s">
        <v>767</v>
      </c>
      <c r="Q15" s="88"/>
      <c r="R15" s="88"/>
      <c r="S15" s="88"/>
      <c r="T15" s="88"/>
      <c r="U15" s="88"/>
      <c r="V15" s="88"/>
      <c r="W15" s="88"/>
      <c r="X15" s="88"/>
      <c r="Y15" s="88"/>
      <c r="Z15" s="88"/>
      <c r="AA15" s="88"/>
      <c r="AD15" s="86" t="s">
        <v>58</v>
      </c>
      <c r="AE15" s="88" t="s">
        <v>770</v>
      </c>
      <c r="AF15" s="88"/>
      <c r="AG15" s="88"/>
      <c r="AH15" s="88"/>
      <c r="AI15" s="88"/>
      <c r="AJ15" s="88"/>
      <c r="AK15" s="88"/>
      <c r="AL15" s="88"/>
      <c r="AM15" s="88"/>
      <c r="AN15" s="88"/>
      <c r="AO15" s="88"/>
      <c r="AP15" s="88"/>
      <c r="AS15" s="86" t="s">
        <v>58</v>
      </c>
      <c r="AT15" s="88" t="s">
        <v>773</v>
      </c>
    </row>
    <row r="16" spans="1:46" x14ac:dyDescent="0.25">
      <c r="A16" s="86" t="s">
        <v>59</v>
      </c>
      <c r="B16" s="88" t="s">
        <v>764</v>
      </c>
      <c r="C16" s="88"/>
      <c r="D16" s="88"/>
      <c r="E16" s="88"/>
      <c r="F16" s="88"/>
      <c r="G16" s="88"/>
      <c r="H16" s="88"/>
      <c r="I16" s="88"/>
      <c r="J16" s="88"/>
      <c r="K16" s="88"/>
      <c r="L16" s="88"/>
      <c r="O16" s="86" t="s">
        <v>59</v>
      </c>
      <c r="P16" s="88" t="s">
        <v>764</v>
      </c>
      <c r="Q16" s="88"/>
      <c r="R16" s="88"/>
      <c r="S16" s="88"/>
      <c r="T16" s="88"/>
      <c r="U16" s="88"/>
      <c r="V16" s="88"/>
      <c r="W16" s="88"/>
      <c r="X16" s="88"/>
      <c r="Y16" s="88"/>
      <c r="Z16" s="88"/>
      <c r="AA16" s="88"/>
      <c r="AD16" s="86" t="s">
        <v>59</v>
      </c>
      <c r="AE16" s="88" t="s">
        <v>764</v>
      </c>
      <c r="AF16" s="88"/>
      <c r="AG16" s="88"/>
      <c r="AH16" s="88"/>
      <c r="AI16" s="88"/>
      <c r="AJ16" s="88"/>
      <c r="AK16" s="88"/>
      <c r="AL16" s="88"/>
      <c r="AM16" s="88"/>
      <c r="AN16" s="88"/>
      <c r="AO16" s="88"/>
      <c r="AP16" s="88"/>
      <c r="AS16" s="86" t="s">
        <v>59</v>
      </c>
      <c r="AT16" s="88" t="s">
        <v>764</v>
      </c>
    </row>
    <row r="17" spans="1:46" ht="39.6" x14ac:dyDescent="0.25">
      <c r="A17" s="86" t="s">
        <v>350</v>
      </c>
      <c r="B17" s="88" t="s">
        <v>1100</v>
      </c>
      <c r="C17" s="88"/>
      <c r="D17" s="88"/>
      <c r="E17" s="88"/>
      <c r="F17" s="88"/>
      <c r="G17" s="88"/>
      <c r="H17" s="88"/>
      <c r="I17" s="88"/>
      <c r="J17" s="88"/>
      <c r="K17" s="88"/>
      <c r="L17" s="88"/>
      <c r="O17" s="86" t="s">
        <v>350</v>
      </c>
      <c r="P17" s="88" t="s">
        <v>1100</v>
      </c>
      <c r="Q17" s="88"/>
      <c r="R17" s="88"/>
      <c r="S17" s="88"/>
      <c r="T17" s="88"/>
      <c r="U17" s="88"/>
      <c r="V17" s="88"/>
      <c r="W17" s="88"/>
      <c r="X17" s="88"/>
      <c r="Y17" s="88"/>
      <c r="Z17" s="88"/>
      <c r="AA17" s="88"/>
      <c r="AD17" s="86" t="s">
        <v>350</v>
      </c>
      <c r="AE17" s="88" t="s">
        <v>1100</v>
      </c>
      <c r="AF17" s="88"/>
      <c r="AG17" s="88"/>
      <c r="AH17" s="88"/>
      <c r="AI17" s="88"/>
      <c r="AJ17" s="88"/>
      <c r="AK17" s="88"/>
      <c r="AL17" s="88"/>
      <c r="AM17" s="88"/>
      <c r="AN17" s="88"/>
      <c r="AO17" s="88"/>
      <c r="AP17" s="88"/>
      <c r="AS17" s="86" t="s">
        <v>350</v>
      </c>
      <c r="AT17" s="88" t="s">
        <v>1100</v>
      </c>
    </row>
    <row r="18" spans="1:46" x14ac:dyDescent="0.25">
      <c r="A18" s="86" t="s">
        <v>19</v>
      </c>
      <c r="B18" s="181">
        <v>45184</v>
      </c>
      <c r="C18" s="88"/>
      <c r="D18" s="88"/>
      <c r="E18" s="88"/>
      <c r="F18" s="88"/>
      <c r="G18" s="88"/>
      <c r="H18" s="88"/>
      <c r="I18" s="88"/>
      <c r="J18" s="88"/>
      <c r="K18" s="88"/>
      <c r="L18" s="88"/>
      <c r="O18" s="86" t="s">
        <v>19</v>
      </c>
      <c r="P18" s="181">
        <v>45184</v>
      </c>
      <c r="Q18" s="88"/>
      <c r="R18" s="88"/>
      <c r="S18" s="88"/>
      <c r="T18" s="88"/>
      <c r="U18" s="88"/>
      <c r="V18" s="88"/>
      <c r="W18" s="88"/>
      <c r="X18" s="88"/>
      <c r="Y18" s="88"/>
      <c r="Z18" s="88"/>
      <c r="AA18" s="88"/>
      <c r="AD18" s="86" t="s">
        <v>19</v>
      </c>
      <c r="AE18" s="181">
        <v>45184</v>
      </c>
      <c r="AF18" s="88"/>
      <c r="AG18" s="88"/>
      <c r="AH18" s="88"/>
      <c r="AI18" s="88"/>
      <c r="AJ18" s="88"/>
      <c r="AK18" s="88"/>
      <c r="AL18" s="88"/>
      <c r="AM18" s="88"/>
      <c r="AN18" s="88"/>
      <c r="AO18" s="88"/>
      <c r="AP18" s="88"/>
      <c r="AS18" s="86" t="s">
        <v>19</v>
      </c>
      <c r="AT18" s="181">
        <v>45184</v>
      </c>
    </row>
    <row r="19" spans="1:46" x14ac:dyDescent="0.25">
      <c r="A19" s="86" t="s">
        <v>20</v>
      </c>
      <c r="B19" s="177"/>
      <c r="C19" s="88"/>
      <c r="D19" s="88"/>
      <c r="E19" s="88"/>
      <c r="F19" s="88"/>
      <c r="G19" s="88"/>
      <c r="H19" s="88"/>
      <c r="I19" s="88"/>
      <c r="J19" s="88"/>
      <c r="K19" s="88"/>
      <c r="L19" s="88"/>
      <c r="O19" s="86" t="s">
        <v>20</v>
      </c>
      <c r="P19" s="177"/>
      <c r="Q19" s="88"/>
      <c r="R19" s="88"/>
      <c r="S19" s="88"/>
      <c r="T19" s="88"/>
      <c r="U19" s="88"/>
      <c r="V19" s="88"/>
      <c r="W19" s="88"/>
      <c r="X19" s="88"/>
      <c r="Y19" s="88"/>
      <c r="Z19" s="88"/>
      <c r="AA19" s="88"/>
      <c r="AD19" s="86" t="s">
        <v>20</v>
      </c>
      <c r="AE19" s="177"/>
      <c r="AF19" s="88"/>
      <c r="AG19" s="88"/>
      <c r="AH19" s="88"/>
      <c r="AI19" s="88"/>
      <c r="AJ19" s="88"/>
      <c r="AK19" s="88"/>
      <c r="AL19" s="88"/>
      <c r="AM19" s="88"/>
      <c r="AN19" s="88"/>
      <c r="AO19" s="88"/>
      <c r="AP19" s="88"/>
      <c r="AS19" s="86" t="s">
        <v>20</v>
      </c>
      <c r="AT19" s="177"/>
    </row>
    <row r="20" spans="1:46" x14ac:dyDescent="0.25">
      <c r="A20" s="86" t="s">
        <v>269</v>
      </c>
      <c r="B20" s="177" t="s">
        <v>353</v>
      </c>
      <c r="C20" s="88"/>
      <c r="D20" s="88"/>
      <c r="E20" s="88"/>
      <c r="F20" s="88"/>
      <c r="G20" s="88"/>
      <c r="H20" s="88"/>
      <c r="I20" s="88"/>
      <c r="J20" s="88"/>
      <c r="K20" s="88"/>
      <c r="L20" s="88"/>
      <c r="O20" s="86" t="s">
        <v>269</v>
      </c>
      <c r="P20" s="177" t="s">
        <v>353</v>
      </c>
      <c r="Q20" s="88"/>
      <c r="R20" s="88"/>
      <c r="S20" s="88"/>
      <c r="T20" s="88"/>
      <c r="U20" s="88"/>
      <c r="V20" s="88"/>
      <c r="W20" s="88"/>
      <c r="X20" s="88"/>
      <c r="Y20" s="88"/>
      <c r="Z20" s="88"/>
      <c r="AA20" s="88"/>
      <c r="AD20" s="86" t="s">
        <v>269</v>
      </c>
      <c r="AE20" s="177" t="s">
        <v>353</v>
      </c>
      <c r="AF20" s="88"/>
      <c r="AG20" s="88"/>
      <c r="AH20" s="88"/>
      <c r="AI20" s="88"/>
      <c r="AJ20" s="88"/>
      <c r="AK20" s="88"/>
      <c r="AL20" s="88"/>
      <c r="AM20" s="88"/>
      <c r="AN20" s="88"/>
      <c r="AO20" s="88"/>
      <c r="AP20" s="88"/>
      <c r="AS20" s="86" t="s">
        <v>269</v>
      </c>
      <c r="AT20" s="177" t="s">
        <v>353</v>
      </c>
    </row>
    <row r="22" spans="1:46" x14ac:dyDescent="0.25">
      <c r="B22" s="119" t="str">
        <f>HYPERLINK("#'Factor List'!A1","Back to Factor List")</f>
        <v>Back to Factor List</v>
      </c>
    </row>
    <row r="23" spans="1:46" x14ac:dyDescent="0.25">
      <c r="A23" s="62"/>
    </row>
    <row r="25" spans="1:46" x14ac:dyDescent="0.25">
      <c r="A25" s="82" t="s">
        <v>805</v>
      </c>
      <c r="B25" s="82">
        <v>1</v>
      </c>
      <c r="C25" s="82">
        <v>2</v>
      </c>
      <c r="D25" s="82">
        <v>3</v>
      </c>
      <c r="E25" s="82">
        <v>4</v>
      </c>
      <c r="F25" s="82">
        <v>5</v>
      </c>
      <c r="G25" s="82">
        <v>6</v>
      </c>
      <c r="H25" s="82">
        <v>7</v>
      </c>
      <c r="I25" s="82">
        <v>8</v>
      </c>
      <c r="J25" s="82">
        <v>9</v>
      </c>
      <c r="K25" s="82">
        <v>10</v>
      </c>
      <c r="L25" s="82">
        <v>11</v>
      </c>
      <c r="O25" s="82" t="s">
        <v>805</v>
      </c>
      <c r="P25" s="82">
        <v>0</v>
      </c>
      <c r="Q25" s="82">
        <v>1</v>
      </c>
      <c r="R25" s="82">
        <v>2</v>
      </c>
      <c r="S25" s="82">
        <v>3</v>
      </c>
      <c r="T25" s="82">
        <v>4</v>
      </c>
      <c r="U25" s="82">
        <v>5</v>
      </c>
      <c r="V25" s="82">
        <v>6</v>
      </c>
      <c r="W25" s="82">
        <v>7</v>
      </c>
      <c r="X25" s="82">
        <v>8</v>
      </c>
      <c r="Y25" s="82">
        <v>9</v>
      </c>
      <c r="Z25" s="82">
        <v>10</v>
      </c>
      <c r="AA25" s="82">
        <v>11</v>
      </c>
      <c r="AD25" s="82" t="s">
        <v>805</v>
      </c>
      <c r="AE25" s="82">
        <v>0</v>
      </c>
      <c r="AF25" s="82">
        <v>1</v>
      </c>
      <c r="AG25" s="82">
        <v>2</v>
      </c>
      <c r="AH25" s="82">
        <v>3</v>
      </c>
      <c r="AI25" s="82">
        <v>4</v>
      </c>
      <c r="AJ25" s="82">
        <v>5</v>
      </c>
      <c r="AK25" s="82">
        <v>6</v>
      </c>
      <c r="AL25" s="82">
        <v>7</v>
      </c>
      <c r="AM25" s="82">
        <v>8</v>
      </c>
      <c r="AN25" s="82">
        <v>9</v>
      </c>
      <c r="AO25" s="82">
        <v>10</v>
      </c>
      <c r="AP25" s="82">
        <v>11</v>
      </c>
      <c r="AS25" s="82" t="s">
        <v>805</v>
      </c>
      <c r="AT25" s="82">
        <v>0</v>
      </c>
    </row>
    <row r="26" spans="1:46" x14ac:dyDescent="0.25">
      <c r="A26" s="83">
        <v>20</v>
      </c>
      <c r="B26" s="109">
        <v>8.9999999999999998E-4</v>
      </c>
      <c r="C26" s="109">
        <v>1.8E-3</v>
      </c>
      <c r="D26" s="109">
        <v>2.8E-3</v>
      </c>
      <c r="E26" s="109">
        <v>3.7000000000000002E-3</v>
      </c>
      <c r="F26" s="109">
        <v>4.5999999999999999E-3</v>
      </c>
      <c r="G26" s="109">
        <v>5.4999999999999997E-3</v>
      </c>
      <c r="H26" s="109">
        <v>6.4000000000000003E-3</v>
      </c>
      <c r="I26" s="109">
        <v>7.3000000000000001E-3</v>
      </c>
      <c r="J26" s="109">
        <v>8.3000000000000001E-3</v>
      </c>
      <c r="K26" s="109">
        <v>9.1999999999999998E-3</v>
      </c>
      <c r="L26" s="109">
        <v>1.01E-2</v>
      </c>
      <c r="O26" s="83">
        <v>20</v>
      </c>
      <c r="P26" s="109">
        <v>1.0999999999999999E-2</v>
      </c>
      <c r="Q26" s="109">
        <v>1.18E-2</v>
      </c>
      <c r="R26" s="109">
        <v>1.2699999999999999E-2</v>
      </c>
      <c r="S26" s="109">
        <v>1.35E-2</v>
      </c>
      <c r="T26" s="109">
        <v>1.43E-2</v>
      </c>
      <c r="U26" s="109">
        <v>1.52E-2</v>
      </c>
      <c r="V26" s="109">
        <v>1.6E-2</v>
      </c>
      <c r="W26" s="109">
        <v>1.6799999999999999E-2</v>
      </c>
      <c r="X26" s="109">
        <v>1.77E-2</v>
      </c>
      <c r="Y26" s="109">
        <v>1.8499999999999999E-2</v>
      </c>
      <c r="Z26" s="109">
        <v>1.9300000000000001E-2</v>
      </c>
      <c r="AA26" s="109">
        <v>2.0199999999999999E-2</v>
      </c>
      <c r="AD26" s="83">
        <v>20</v>
      </c>
      <c r="AE26" s="109">
        <v>2.1000000000000001E-2</v>
      </c>
      <c r="AF26" s="109">
        <v>2.18E-2</v>
      </c>
      <c r="AG26" s="109">
        <v>2.2700000000000001E-2</v>
      </c>
      <c r="AH26" s="109">
        <v>2.35E-2</v>
      </c>
      <c r="AI26" s="109">
        <v>2.4299999999999999E-2</v>
      </c>
      <c r="AJ26" s="109">
        <v>2.52E-2</v>
      </c>
      <c r="AK26" s="109">
        <v>2.5999999999999999E-2</v>
      </c>
      <c r="AL26" s="109">
        <v>2.6800000000000001E-2</v>
      </c>
      <c r="AM26" s="109">
        <v>2.7699999999999999E-2</v>
      </c>
      <c r="AN26" s="109">
        <v>2.8500000000000001E-2</v>
      </c>
      <c r="AO26" s="109">
        <v>2.93E-2</v>
      </c>
      <c r="AP26" s="109">
        <v>3.0200000000000001E-2</v>
      </c>
      <c r="AS26" s="83">
        <v>20</v>
      </c>
      <c r="AT26" s="110">
        <v>3.1E-2</v>
      </c>
    </row>
    <row r="27" spans="1:46" x14ac:dyDescent="0.25">
      <c r="A27" s="83">
        <v>21</v>
      </c>
      <c r="B27" s="109">
        <v>8.9999999999999998E-4</v>
      </c>
      <c r="C27" s="109">
        <v>1.8E-3</v>
      </c>
      <c r="D27" s="109">
        <v>2.8E-3</v>
      </c>
      <c r="E27" s="109">
        <v>3.7000000000000002E-3</v>
      </c>
      <c r="F27" s="109">
        <v>4.5999999999999999E-3</v>
      </c>
      <c r="G27" s="109">
        <v>5.4999999999999997E-3</v>
      </c>
      <c r="H27" s="109">
        <v>6.4000000000000003E-3</v>
      </c>
      <c r="I27" s="109">
        <v>7.3000000000000001E-3</v>
      </c>
      <c r="J27" s="109">
        <v>8.3000000000000001E-3</v>
      </c>
      <c r="K27" s="109">
        <v>9.1999999999999998E-3</v>
      </c>
      <c r="L27" s="109">
        <v>1.01E-2</v>
      </c>
      <c r="O27" s="83">
        <v>21</v>
      </c>
      <c r="P27" s="109">
        <v>1.0999999999999999E-2</v>
      </c>
      <c r="Q27" s="109">
        <v>1.18E-2</v>
      </c>
      <c r="R27" s="109">
        <v>1.2699999999999999E-2</v>
      </c>
      <c r="S27" s="109">
        <v>1.35E-2</v>
      </c>
      <c r="T27" s="109">
        <v>1.43E-2</v>
      </c>
      <c r="U27" s="109">
        <v>1.52E-2</v>
      </c>
      <c r="V27" s="109">
        <v>1.6E-2</v>
      </c>
      <c r="W27" s="109">
        <v>1.6799999999999999E-2</v>
      </c>
      <c r="X27" s="109">
        <v>1.77E-2</v>
      </c>
      <c r="Y27" s="109">
        <v>1.8499999999999999E-2</v>
      </c>
      <c r="Z27" s="109">
        <v>1.9300000000000001E-2</v>
      </c>
      <c r="AA27" s="109">
        <v>2.0199999999999999E-2</v>
      </c>
      <c r="AD27" s="83">
        <v>21</v>
      </c>
      <c r="AE27" s="109">
        <v>2.1000000000000001E-2</v>
      </c>
      <c r="AF27" s="109">
        <v>2.18E-2</v>
      </c>
      <c r="AG27" s="109">
        <v>2.2700000000000001E-2</v>
      </c>
      <c r="AH27" s="109">
        <v>2.35E-2</v>
      </c>
      <c r="AI27" s="109">
        <v>2.4299999999999999E-2</v>
      </c>
      <c r="AJ27" s="109">
        <v>2.52E-2</v>
      </c>
      <c r="AK27" s="109">
        <v>2.5999999999999999E-2</v>
      </c>
      <c r="AL27" s="109">
        <v>2.6800000000000001E-2</v>
      </c>
      <c r="AM27" s="109">
        <v>2.7699999999999999E-2</v>
      </c>
      <c r="AN27" s="109">
        <v>2.8500000000000001E-2</v>
      </c>
      <c r="AO27" s="109">
        <v>2.93E-2</v>
      </c>
      <c r="AP27" s="109">
        <v>3.0200000000000001E-2</v>
      </c>
      <c r="AS27" s="83">
        <v>21</v>
      </c>
      <c r="AT27" s="110">
        <v>3.1E-2</v>
      </c>
    </row>
    <row r="28" spans="1:46" x14ac:dyDescent="0.25">
      <c r="A28" s="83">
        <v>22</v>
      </c>
      <c r="B28" s="109">
        <v>8.9999999999999998E-4</v>
      </c>
      <c r="C28" s="109">
        <v>1.8E-3</v>
      </c>
      <c r="D28" s="109">
        <v>2.8E-3</v>
      </c>
      <c r="E28" s="109">
        <v>3.7000000000000002E-3</v>
      </c>
      <c r="F28" s="109">
        <v>4.5999999999999999E-3</v>
      </c>
      <c r="G28" s="109">
        <v>5.4999999999999997E-3</v>
      </c>
      <c r="H28" s="109">
        <v>6.4000000000000003E-3</v>
      </c>
      <c r="I28" s="109">
        <v>7.3000000000000001E-3</v>
      </c>
      <c r="J28" s="109">
        <v>8.3000000000000001E-3</v>
      </c>
      <c r="K28" s="109">
        <v>9.1999999999999998E-3</v>
      </c>
      <c r="L28" s="109">
        <v>1.01E-2</v>
      </c>
      <c r="O28" s="83">
        <v>22</v>
      </c>
      <c r="P28" s="109">
        <v>1.0999999999999999E-2</v>
      </c>
      <c r="Q28" s="109">
        <v>1.18E-2</v>
      </c>
      <c r="R28" s="109">
        <v>1.2699999999999999E-2</v>
      </c>
      <c r="S28" s="109">
        <v>1.35E-2</v>
      </c>
      <c r="T28" s="109">
        <v>1.43E-2</v>
      </c>
      <c r="U28" s="109">
        <v>1.52E-2</v>
      </c>
      <c r="V28" s="109">
        <v>1.6E-2</v>
      </c>
      <c r="W28" s="109">
        <v>1.6799999999999999E-2</v>
      </c>
      <c r="X28" s="109">
        <v>1.77E-2</v>
      </c>
      <c r="Y28" s="109">
        <v>1.8499999999999999E-2</v>
      </c>
      <c r="Z28" s="109">
        <v>1.9300000000000001E-2</v>
      </c>
      <c r="AA28" s="109">
        <v>2.0199999999999999E-2</v>
      </c>
      <c r="AD28" s="83">
        <v>22</v>
      </c>
      <c r="AE28" s="109">
        <v>2.1000000000000001E-2</v>
      </c>
      <c r="AF28" s="109">
        <v>2.1899999999999999E-2</v>
      </c>
      <c r="AG28" s="109">
        <v>2.2800000000000001E-2</v>
      </c>
      <c r="AH28" s="109">
        <v>2.3800000000000002E-2</v>
      </c>
      <c r="AI28" s="109">
        <v>2.47E-2</v>
      </c>
      <c r="AJ28" s="109">
        <v>2.5600000000000001E-2</v>
      </c>
      <c r="AK28" s="109">
        <v>2.6499999999999999E-2</v>
      </c>
      <c r="AL28" s="109">
        <v>2.7400000000000001E-2</v>
      </c>
      <c r="AM28" s="109">
        <v>2.8299999999999999E-2</v>
      </c>
      <c r="AN28" s="109">
        <v>2.93E-2</v>
      </c>
      <c r="AO28" s="109">
        <v>3.0200000000000001E-2</v>
      </c>
      <c r="AP28" s="109">
        <v>3.1099999999999999E-2</v>
      </c>
      <c r="AS28" s="83">
        <v>22</v>
      </c>
      <c r="AT28" s="110">
        <v>3.2000000000000001E-2</v>
      </c>
    </row>
    <row r="29" spans="1:46" x14ac:dyDescent="0.25">
      <c r="A29" s="83">
        <v>23</v>
      </c>
      <c r="B29" s="109">
        <v>8.9999999999999998E-4</v>
      </c>
      <c r="C29" s="109">
        <v>1.8E-3</v>
      </c>
      <c r="D29" s="109">
        <v>2.8E-3</v>
      </c>
      <c r="E29" s="109">
        <v>3.7000000000000002E-3</v>
      </c>
      <c r="F29" s="109">
        <v>4.5999999999999999E-3</v>
      </c>
      <c r="G29" s="109">
        <v>5.4999999999999997E-3</v>
      </c>
      <c r="H29" s="109">
        <v>6.4000000000000003E-3</v>
      </c>
      <c r="I29" s="109">
        <v>7.3000000000000001E-3</v>
      </c>
      <c r="J29" s="109">
        <v>8.3000000000000001E-3</v>
      </c>
      <c r="K29" s="109">
        <v>9.1999999999999998E-3</v>
      </c>
      <c r="L29" s="109">
        <v>1.01E-2</v>
      </c>
      <c r="O29" s="83">
        <v>23</v>
      </c>
      <c r="P29" s="109">
        <v>1.0999999999999999E-2</v>
      </c>
      <c r="Q29" s="109">
        <v>1.1900000000000001E-2</v>
      </c>
      <c r="R29" s="109">
        <v>1.2800000000000001E-2</v>
      </c>
      <c r="S29" s="109">
        <v>1.38E-2</v>
      </c>
      <c r="T29" s="109">
        <v>1.47E-2</v>
      </c>
      <c r="U29" s="109">
        <v>1.5599999999999999E-2</v>
      </c>
      <c r="V29" s="109">
        <v>1.6500000000000001E-2</v>
      </c>
      <c r="W29" s="109">
        <v>1.7399999999999999E-2</v>
      </c>
      <c r="X29" s="109">
        <v>1.83E-2</v>
      </c>
      <c r="Y29" s="109">
        <v>1.9300000000000001E-2</v>
      </c>
      <c r="Z29" s="109">
        <v>2.0199999999999999E-2</v>
      </c>
      <c r="AA29" s="109">
        <v>2.1100000000000001E-2</v>
      </c>
      <c r="AD29" s="83">
        <v>23</v>
      </c>
      <c r="AE29" s="109">
        <v>2.1999999999999999E-2</v>
      </c>
      <c r="AF29" s="109">
        <v>2.2800000000000001E-2</v>
      </c>
      <c r="AG29" s="109">
        <v>2.3699999999999999E-2</v>
      </c>
      <c r="AH29" s="109">
        <v>2.4500000000000001E-2</v>
      </c>
      <c r="AI29" s="109">
        <v>2.53E-2</v>
      </c>
      <c r="AJ29" s="109">
        <v>2.6200000000000001E-2</v>
      </c>
      <c r="AK29" s="109">
        <v>2.7E-2</v>
      </c>
      <c r="AL29" s="109">
        <v>2.7799999999999998E-2</v>
      </c>
      <c r="AM29" s="109">
        <v>2.87E-2</v>
      </c>
      <c r="AN29" s="109">
        <v>2.9499999999999998E-2</v>
      </c>
      <c r="AO29" s="109">
        <v>3.0300000000000001E-2</v>
      </c>
      <c r="AP29" s="109">
        <v>3.1199999999999999E-2</v>
      </c>
      <c r="AS29" s="83">
        <v>23</v>
      </c>
      <c r="AT29" s="110">
        <v>3.2000000000000001E-2</v>
      </c>
    </row>
    <row r="30" spans="1:46" x14ac:dyDescent="0.25">
      <c r="A30" s="83">
        <v>24</v>
      </c>
      <c r="B30" s="109">
        <v>8.9999999999999998E-4</v>
      </c>
      <c r="C30" s="109">
        <v>1.8E-3</v>
      </c>
      <c r="D30" s="109">
        <v>2.8E-3</v>
      </c>
      <c r="E30" s="109">
        <v>3.7000000000000002E-3</v>
      </c>
      <c r="F30" s="109">
        <v>4.5999999999999999E-3</v>
      </c>
      <c r="G30" s="109">
        <v>5.4999999999999997E-3</v>
      </c>
      <c r="H30" s="109">
        <v>6.4000000000000003E-3</v>
      </c>
      <c r="I30" s="109">
        <v>7.3000000000000001E-3</v>
      </c>
      <c r="J30" s="109">
        <v>8.3000000000000001E-3</v>
      </c>
      <c r="K30" s="109">
        <v>9.1999999999999998E-3</v>
      </c>
      <c r="L30" s="109">
        <v>1.01E-2</v>
      </c>
      <c r="O30" s="83">
        <v>24</v>
      </c>
      <c r="P30" s="109">
        <v>1.0999999999999999E-2</v>
      </c>
      <c r="Q30" s="109">
        <v>1.1900000000000001E-2</v>
      </c>
      <c r="R30" s="109">
        <v>1.2800000000000001E-2</v>
      </c>
      <c r="S30" s="109">
        <v>1.38E-2</v>
      </c>
      <c r="T30" s="109">
        <v>1.47E-2</v>
      </c>
      <c r="U30" s="109">
        <v>1.5599999999999999E-2</v>
      </c>
      <c r="V30" s="109">
        <v>1.6500000000000001E-2</v>
      </c>
      <c r="W30" s="109">
        <v>1.7399999999999999E-2</v>
      </c>
      <c r="X30" s="109">
        <v>1.83E-2</v>
      </c>
      <c r="Y30" s="109">
        <v>1.9300000000000001E-2</v>
      </c>
      <c r="Z30" s="109">
        <v>2.0199999999999999E-2</v>
      </c>
      <c r="AA30" s="109">
        <v>2.1100000000000001E-2</v>
      </c>
      <c r="AD30" s="83">
        <v>24</v>
      </c>
      <c r="AE30" s="109">
        <v>2.1999999999999999E-2</v>
      </c>
      <c r="AF30" s="109">
        <v>2.29E-2</v>
      </c>
      <c r="AG30" s="109">
        <v>2.3800000000000002E-2</v>
      </c>
      <c r="AH30" s="109">
        <v>2.4799999999999999E-2</v>
      </c>
      <c r="AI30" s="109">
        <v>2.5700000000000001E-2</v>
      </c>
      <c r="AJ30" s="109">
        <v>2.6599999999999999E-2</v>
      </c>
      <c r="AK30" s="109">
        <v>2.75E-2</v>
      </c>
      <c r="AL30" s="109">
        <v>2.8400000000000002E-2</v>
      </c>
      <c r="AM30" s="109">
        <v>2.93E-2</v>
      </c>
      <c r="AN30" s="109">
        <v>3.0300000000000001E-2</v>
      </c>
      <c r="AO30" s="109">
        <v>3.1199999999999999E-2</v>
      </c>
      <c r="AP30" s="109">
        <v>3.2099999999999997E-2</v>
      </c>
      <c r="AS30" s="83">
        <v>24</v>
      </c>
      <c r="AT30" s="110">
        <v>3.3000000000000002E-2</v>
      </c>
    </row>
    <row r="31" spans="1:46" x14ac:dyDescent="0.25">
      <c r="A31" s="83">
        <v>25</v>
      </c>
      <c r="B31" s="109">
        <v>8.9999999999999998E-4</v>
      </c>
      <c r="C31" s="109">
        <v>1.8E-3</v>
      </c>
      <c r="D31" s="109">
        <v>2.8E-3</v>
      </c>
      <c r="E31" s="109">
        <v>3.7000000000000002E-3</v>
      </c>
      <c r="F31" s="109">
        <v>4.5999999999999999E-3</v>
      </c>
      <c r="G31" s="109">
        <v>5.4999999999999997E-3</v>
      </c>
      <c r="H31" s="109">
        <v>6.4000000000000003E-3</v>
      </c>
      <c r="I31" s="109">
        <v>7.3000000000000001E-3</v>
      </c>
      <c r="J31" s="109">
        <v>8.3000000000000001E-3</v>
      </c>
      <c r="K31" s="109">
        <v>9.1999999999999998E-3</v>
      </c>
      <c r="L31" s="109">
        <v>1.01E-2</v>
      </c>
      <c r="O31" s="83">
        <v>25</v>
      </c>
      <c r="P31" s="109">
        <v>1.0999999999999999E-2</v>
      </c>
      <c r="Q31" s="109">
        <v>1.2E-2</v>
      </c>
      <c r="R31" s="109">
        <v>1.2999999999999999E-2</v>
      </c>
      <c r="S31" s="109">
        <v>1.4E-2</v>
      </c>
      <c r="T31" s="109">
        <v>1.4999999999999999E-2</v>
      </c>
      <c r="U31" s="109">
        <v>1.6E-2</v>
      </c>
      <c r="V31" s="109">
        <v>1.7000000000000001E-2</v>
      </c>
      <c r="W31" s="109">
        <v>1.7999999999999999E-2</v>
      </c>
      <c r="X31" s="109">
        <v>1.9E-2</v>
      </c>
      <c r="Y31" s="109">
        <v>0.02</v>
      </c>
      <c r="Z31" s="109">
        <v>2.1000000000000001E-2</v>
      </c>
      <c r="AA31" s="109">
        <v>2.1999999999999999E-2</v>
      </c>
      <c r="AD31" s="83">
        <v>25</v>
      </c>
      <c r="AE31" s="109">
        <v>2.3E-2</v>
      </c>
      <c r="AF31" s="109">
        <v>2.3900000000000001E-2</v>
      </c>
      <c r="AG31" s="109">
        <v>2.4799999999999999E-2</v>
      </c>
      <c r="AH31" s="109">
        <v>2.58E-2</v>
      </c>
      <c r="AI31" s="109">
        <v>2.6700000000000002E-2</v>
      </c>
      <c r="AJ31" s="109">
        <v>2.76E-2</v>
      </c>
      <c r="AK31" s="109">
        <v>2.8500000000000001E-2</v>
      </c>
      <c r="AL31" s="109">
        <v>2.9399999999999999E-2</v>
      </c>
      <c r="AM31" s="109">
        <v>3.0300000000000001E-2</v>
      </c>
      <c r="AN31" s="109">
        <v>3.1300000000000001E-2</v>
      </c>
      <c r="AO31" s="109">
        <v>3.2199999999999999E-2</v>
      </c>
      <c r="AP31" s="109">
        <v>3.3099999999999997E-2</v>
      </c>
      <c r="AS31" s="83">
        <v>25</v>
      </c>
      <c r="AT31" s="110">
        <v>3.4000000000000002E-2</v>
      </c>
    </row>
    <row r="32" spans="1:46" x14ac:dyDescent="0.25">
      <c r="A32" s="83">
        <v>26</v>
      </c>
      <c r="B32" s="109">
        <v>1E-3</v>
      </c>
      <c r="C32" s="109">
        <v>2E-3</v>
      </c>
      <c r="D32" s="109">
        <v>3.0000000000000001E-3</v>
      </c>
      <c r="E32" s="109">
        <v>4.0000000000000001E-3</v>
      </c>
      <c r="F32" s="109">
        <v>5.0000000000000001E-3</v>
      </c>
      <c r="G32" s="109">
        <v>6.0000000000000001E-3</v>
      </c>
      <c r="H32" s="109">
        <v>7.0000000000000001E-3</v>
      </c>
      <c r="I32" s="109">
        <v>8.0000000000000002E-3</v>
      </c>
      <c r="J32" s="109">
        <v>8.9999999999999993E-3</v>
      </c>
      <c r="K32" s="109">
        <v>0.01</v>
      </c>
      <c r="L32" s="109">
        <v>1.0999999999999999E-2</v>
      </c>
      <c r="O32" s="83">
        <v>26</v>
      </c>
      <c r="P32" s="109">
        <v>1.2E-2</v>
      </c>
      <c r="Q32" s="109">
        <v>1.29E-2</v>
      </c>
      <c r="R32" s="109">
        <v>1.38E-2</v>
      </c>
      <c r="S32" s="109">
        <v>1.4800000000000001E-2</v>
      </c>
      <c r="T32" s="109">
        <v>1.5699999999999999E-2</v>
      </c>
      <c r="U32" s="109">
        <v>1.66E-2</v>
      </c>
      <c r="V32" s="109">
        <v>1.7500000000000002E-2</v>
      </c>
      <c r="W32" s="109">
        <v>1.84E-2</v>
      </c>
      <c r="X32" s="109">
        <v>1.9300000000000001E-2</v>
      </c>
      <c r="Y32" s="109">
        <v>2.0299999999999999E-2</v>
      </c>
      <c r="Z32" s="109">
        <v>2.12E-2</v>
      </c>
      <c r="AA32" s="109">
        <v>2.2100000000000002E-2</v>
      </c>
      <c r="AD32" s="83">
        <v>26</v>
      </c>
      <c r="AE32" s="109">
        <v>2.3E-2</v>
      </c>
      <c r="AF32" s="109">
        <v>2.3900000000000001E-2</v>
      </c>
      <c r="AG32" s="109">
        <v>2.4799999999999999E-2</v>
      </c>
      <c r="AH32" s="109">
        <v>2.58E-2</v>
      </c>
      <c r="AI32" s="109">
        <v>2.6700000000000002E-2</v>
      </c>
      <c r="AJ32" s="109">
        <v>2.76E-2</v>
      </c>
      <c r="AK32" s="109">
        <v>2.8500000000000001E-2</v>
      </c>
      <c r="AL32" s="109">
        <v>2.9399999999999999E-2</v>
      </c>
      <c r="AM32" s="109">
        <v>3.0300000000000001E-2</v>
      </c>
      <c r="AN32" s="109">
        <v>3.1300000000000001E-2</v>
      </c>
      <c r="AO32" s="109">
        <v>3.2199999999999999E-2</v>
      </c>
      <c r="AP32" s="109">
        <v>3.3099999999999997E-2</v>
      </c>
      <c r="AS32" s="83">
        <v>26</v>
      </c>
      <c r="AT32" s="110">
        <v>3.4000000000000002E-2</v>
      </c>
    </row>
    <row r="33" spans="1:46" x14ac:dyDescent="0.25">
      <c r="A33" s="83">
        <v>27</v>
      </c>
      <c r="B33" s="109">
        <v>1E-3</v>
      </c>
      <c r="C33" s="109">
        <v>2E-3</v>
      </c>
      <c r="D33" s="109">
        <v>3.0000000000000001E-3</v>
      </c>
      <c r="E33" s="109">
        <v>4.0000000000000001E-3</v>
      </c>
      <c r="F33" s="109">
        <v>5.0000000000000001E-3</v>
      </c>
      <c r="G33" s="109">
        <v>6.0000000000000001E-3</v>
      </c>
      <c r="H33" s="109">
        <v>7.0000000000000001E-3</v>
      </c>
      <c r="I33" s="109">
        <v>8.0000000000000002E-3</v>
      </c>
      <c r="J33" s="109">
        <v>8.9999999999999993E-3</v>
      </c>
      <c r="K33" s="109">
        <v>0.01</v>
      </c>
      <c r="L33" s="109">
        <v>1.0999999999999999E-2</v>
      </c>
      <c r="O33" s="83">
        <v>27</v>
      </c>
      <c r="P33" s="109">
        <v>1.2E-2</v>
      </c>
      <c r="Q33" s="109">
        <v>1.29E-2</v>
      </c>
      <c r="R33" s="109">
        <v>1.38E-2</v>
      </c>
      <c r="S33" s="109">
        <v>1.4800000000000001E-2</v>
      </c>
      <c r="T33" s="109">
        <v>1.5699999999999999E-2</v>
      </c>
      <c r="U33" s="109">
        <v>1.66E-2</v>
      </c>
      <c r="V33" s="109">
        <v>1.7500000000000002E-2</v>
      </c>
      <c r="W33" s="109">
        <v>1.84E-2</v>
      </c>
      <c r="X33" s="109">
        <v>1.9300000000000001E-2</v>
      </c>
      <c r="Y33" s="109">
        <v>2.0299999999999999E-2</v>
      </c>
      <c r="Z33" s="109">
        <v>2.12E-2</v>
      </c>
      <c r="AA33" s="109">
        <v>2.2100000000000002E-2</v>
      </c>
      <c r="AD33" s="83">
        <v>27</v>
      </c>
      <c r="AE33" s="109">
        <v>2.3E-2</v>
      </c>
      <c r="AF33" s="109">
        <v>2.4E-2</v>
      </c>
      <c r="AG33" s="109">
        <v>2.5000000000000001E-2</v>
      </c>
      <c r="AH33" s="109">
        <v>2.5999999999999999E-2</v>
      </c>
      <c r="AI33" s="109">
        <v>2.7E-2</v>
      </c>
      <c r="AJ33" s="109">
        <v>2.8000000000000001E-2</v>
      </c>
      <c r="AK33" s="109">
        <v>2.9000000000000001E-2</v>
      </c>
      <c r="AL33" s="109">
        <v>0.03</v>
      </c>
      <c r="AM33" s="109">
        <v>3.1E-2</v>
      </c>
      <c r="AN33" s="109">
        <v>3.2000000000000001E-2</v>
      </c>
      <c r="AO33" s="109">
        <v>3.3000000000000002E-2</v>
      </c>
      <c r="AP33" s="109">
        <v>3.4000000000000002E-2</v>
      </c>
      <c r="AS33" s="83">
        <v>27</v>
      </c>
      <c r="AT33" s="110">
        <v>3.5000000000000003E-2</v>
      </c>
    </row>
    <row r="34" spans="1:46" x14ac:dyDescent="0.25">
      <c r="A34" s="83">
        <v>28</v>
      </c>
      <c r="B34" s="109">
        <v>1E-3</v>
      </c>
      <c r="C34" s="109">
        <v>2E-3</v>
      </c>
      <c r="D34" s="109">
        <v>3.0000000000000001E-3</v>
      </c>
      <c r="E34" s="109">
        <v>4.0000000000000001E-3</v>
      </c>
      <c r="F34" s="109">
        <v>5.0000000000000001E-3</v>
      </c>
      <c r="G34" s="109">
        <v>6.0000000000000001E-3</v>
      </c>
      <c r="H34" s="109">
        <v>7.0000000000000001E-3</v>
      </c>
      <c r="I34" s="109">
        <v>8.0000000000000002E-3</v>
      </c>
      <c r="J34" s="109">
        <v>8.9999999999999993E-3</v>
      </c>
      <c r="K34" s="109">
        <v>0.01</v>
      </c>
      <c r="L34" s="109">
        <v>1.0999999999999999E-2</v>
      </c>
      <c r="O34" s="83">
        <v>28</v>
      </c>
      <c r="P34" s="109">
        <v>1.2E-2</v>
      </c>
      <c r="Q34" s="109">
        <v>1.2999999999999999E-2</v>
      </c>
      <c r="R34" s="109">
        <v>1.4E-2</v>
      </c>
      <c r="S34" s="109">
        <v>1.4999999999999999E-2</v>
      </c>
      <c r="T34" s="109">
        <v>1.6E-2</v>
      </c>
      <c r="U34" s="109">
        <v>1.7000000000000001E-2</v>
      </c>
      <c r="V34" s="109">
        <v>1.7999999999999999E-2</v>
      </c>
      <c r="W34" s="109">
        <v>1.9E-2</v>
      </c>
      <c r="X34" s="109">
        <v>0.02</v>
      </c>
      <c r="Y34" s="109">
        <v>2.1000000000000001E-2</v>
      </c>
      <c r="Z34" s="109">
        <v>2.1999999999999999E-2</v>
      </c>
      <c r="AA34" s="109">
        <v>2.3E-2</v>
      </c>
      <c r="AD34" s="83">
        <v>28</v>
      </c>
      <c r="AE34" s="109">
        <v>2.4E-2</v>
      </c>
      <c r="AF34" s="109">
        <v>2.4899999999999999E-2</v>
      </c>
      <c r="AG34" s="109">
        <v>2.58E-2</v>
      </c>
      <c r="AH34" s="109">
        <v>2.6800000000000001E-2</v>
      </c>
      <c r="AI34" s="109">
        <v>2.7699999999999999E-2</v>
      </c>
      <c r="AJ34" s="109">
        <v>2.86E-2</v>
      </c>
      <c r="AK34" s="109">
        <v>2.9499999999999998E-2</v>
      </c>
      <c r="AL34" s="109">
        <v>3.04E-2</v>
      </c>
      <c r="AM34" s="109">
        <v>3.1300000000000001E-2</v>
      </c>
      <c r="AN34" s="109">
        <v>3.2300000000000002E-2</v>
      </c>
      <c r="AO34" s="109">
        <v>3.32E-2</v>
      </c>
      <c r="AP34" s="109">
        <v>3.4099999999999998E-2</v>
      </c>
      <c r="AS34" s="83">
        <v>28</v>
      </c>
      <c r="AT34" s="110">
        <v>3.5000000000000003E-2</v>
      </c>
    </row>
    <row r="35" spans="1:46" x14ac:dyDescent="0.25">
      <c r="A35" s="83">
        <v>29</v>
      </c>
      <c r="B35" s="109">
        <v>1E-3</v>
      </c>
      <c r="C35" s="109">
        <v>2E-3</v>
      </c>
      <c r="D35" s="109">
        <v>3.0000000000000001E-3</v>
      </c>
      <c r="E35" s="109">
        <v>4.0000000000000001E-3</v>
      </c>
      <c r="F35" s="109">
        <v>5.0000000000000001E-3</v>
      </c>
      <c r="G35" s="109">
        <v>6.0000000000000001E-3</v>
      </c>
      <c r="H35" s="109">
        <v>7.0000000000000001E-3</v>
      </c>
      <c r="I35" s="109">
        <v>8.0000000000000002E-3</v>
      </c>
      <c r="J35" s="109">
        <v>8.9999999999999993E-3</v>
      </c>
      <c r="K35" s="109">
        <v>0.01</v>
      </c>
      <c r="L35" s="109">
        <v>1.0999999999999999E-2</v>
      </c>
      <c r="O35" s="83">
        <v>29</v>
      </c>
      <c r="P35" s="109">
        <v>1.2E-2</v>
      </c>
      <c r="Q35" s="109">
        <v>1.2999999999999999E-2</v>
      </c>
      <c r="R35" s="109">
        <v>1.4E-2</v>
      </c>
      <c r="S35" s="109">
        <v>1.4999999999999999E-2</v>
      </c>
      <c r="T35" s="109">
        <v>1.6E-2</v>
      </c>
      <c r="U35" s="109">
        <v>1.7000000000000001E-2</v>
      </c>
      <c r="V35" s="109">
        <v>1.7999999999999999E-2</v>
      </c>
      <c r="W35" s="109">
        <v>1.9E-2</v>
      </c>
      <c r="X35" s="109">
        <v>0.02</v>
      </c>
      <c r="Y35" s="109">
        <v>2.1000000000000001E-2</v>
      </c>
      <c r="Z35" s="109">
        <v>2.1999999999999999E-2</v>
      </c>
      <c r="AA35" s="109">
        <v>2.3E-2</v>
      </c>
      <c r="AD35" s="83">
        <v>29</v>
      </c>
      <c r="AE35" s="109">
        <v>2.4E-2</v>
      </c>
      <c r="AF35" s="109">
        <v>2.5000000000000001E-2</v>
      </c>
      <c r="AG35" s="109">
        <v>2.5999999999999999E-2</v>
      </c>
      <c r="AH35" s="109">
        <v>2.7E-2</v>
      </c>
      <c r="AI35" s="109">
        <v>2.8000000000000001E-2</v>
      </c>
      <c r="AJ35" s="109">
        <v>2.9000000000000001E-2</v>
      </c>
      <c r="AK35" s="109">
        <v>0.03</v>
      </c>
      <c r="AL35" s="109">
        <v>3.1E-2</v>
      </c>
      <c r="AM35" s="109">
        <v>3.2000000000000001E-2</v>
      </c>
      <c r="AN35" s="109">
        <v>3.3000000000000002E-2</v>
      </c>
      <c r="AO35" s="109">
        <v>3.4000000000000002E-2</v>
      </c>
      <c r="AP35" s="109">
        <v>3.5000000000000003E-2</v>
      </c>
      <c r="AS35" s="83">
        <v>29</v>
      </c>
      <c r="AT35" s="110">
        <v>3.5999999999999997E-2</v>
      </c>
    </row>
    <row r="36" spans="1:46" x14ac:dyDescent="0.25">
      <c r="A36" s="83">
        <v>30</v>
      </c>
      <c r="B36" s="109">
        <v>1E-3</v>
      </c>
      <c r="C36" s="109">
        <v>2E-3</v>
      </c>
      <c r="D36" s="109">
        <v>3.0000000000000001E-3</v>
      </c>
      <c r="E36" s="109">
        <v>4.0000000000000001E-3</v>
      </c>
      <c r="F36" s="109">
        <v>5.0000000000000001E-3</v>
      </c>
      <c r="G36" s="109">
        <v>6.0000000000000001E-3</v>
      </c>
      <c r="H36" s="109">
        <v>7.0000000000000001E-3</v>
      </c>
      <c r="I36" s="109">
        <v>8.0000000000000002E-3</v>
      </c>
      <c r="J36" s="109">
        <v>8.9999999999999993E-3</v>
      </c>
      <c r="K36" s="109">
        <v>0.01</v>
      </c>
      <c r="L36" s="109">
        <v>1.0999999999999999E-2</v>
      </c>
      <c r="O36" s="83">
        <v>30</v>
      </c>
      <c r="P36" s="109">
        <v>1.2E-2</v>
      </c>
      <c r="Q36" s="109">
        <v>1.3100000000000001E-2</v>
      </c>
      <c r="R36" s="109">
        <v>1.4200000000000001E-2</v>
      </c>
      <c r="S36" s="109">
        <v>1.5299999999999999E-2</v>
      </c>
      <c r="T36" s="109">
        <v>1.6299999999999999E-2</v>
      </c>
      <c r="U36" s="109">
        <v>1.7399999999999999E-2</v>
      </c>
      <c r="V36" s="109">
        <v>1.8499999999999999E-2</v>
      </c>
      <c r="W36" s="109">
        <v>1.9599999999999999E-2</v>
      </c>
      <c r="X36" s="109">
        <v>2.07E-2</v>
      </c>
      <c r="Y36" s="109">
        <v>2.18E-2</v>
      </c>
      <c r="Z36" s="109">
        <v>2.2800000000000001E-2</v>
      </c>
      <c r="AA36" s="109">
        <v>2.3900000000000001E-2</v>
      </c>
      <c r="AD36" s="83">
        <v>30</v>
      </c>
      <c r="AE36" s="109">
        <v>2.5000000000000001E-2</v>
      </c>
      <c r="AF36" s="109">
        <v>2.5899999999999999E-2</v>
      </c>
      <c r="AG36" s="109">
        <v>2.6800000000000001E-2</v>
      </c>
      <c r="AH36" s="109">
        <v>2.7799999999999998E-2</v>
      </c>
      <c r="AI36" s="109">
        <v>2.87E-2</v>
      </c>
      <c r="AJ36" s="109">
        <v>2.9600000000000001E-2</v>
      </c>
      <c r="AK36" s="109">
        <v>3.0499999999999999E-2</v>
      </c>
      <c r="AL36" s="109">
        <v>3.1399999999999997E-2</v>
      </c>
      <c r="AM36" s="109">
        <v>3.2300000000000002E-2</v>
      </c>
      <c r="AN36" s="109">
        <v>3.3300000000000003E-2</v>
      </c>
      <c r="AO36" s="109">
        <v>3.4200000000000001E-2</v>
      </c>
      <c r="AP36" s="109">
        <v>3.5099999999999999E-2</v>
      </c>
      <c r="AS36" s="83">
        <v>30</v>
      </c>
      <c r="AT36" s="110">
        <v>3.5999999999999997E-2</v>
      </c>
    </row>
    <row r="37" spans="1:46" x14ac:dyDescent="0.25">
      <c r="A37" s="83">
        <v>31</v>
      </c>
      <c r="B37" s="109">
        <v>1.1000000000000001E-3</v>
      </c>
      <c r="C37" s="109">
        <v>2.2000000000000001E-3</v>
      </c>
      <c r="D37" s="109">
        <v>3.3E-3</v>
      </c>
      <c r="E37" s="109">
        <v>4.3E-3</v>
      </c>
      <c r="F37" s="109">
        <v>5.4000000000000003E-3</v>
      </c>
      <c r="G37" s="109">
        <v>6.4999999999999997E-3</v>
      </c>
      <c r="H37" s="109">
        <v>7.6E-3</v>
      </c>
      <c r="I37" s="109">
        <v>8.6999999999999994E-3</v>
      </c>
      <c r="J37" s="109">
        <v>9.7999999999999997E-3</v>
      </c>
      <c r="K37" s="109">
        <v>1.0800000000000001E-2</v>
      </c>
      <c r="L37" s="109">
        <v>1.1900000000000001E-2</v>
      </c>
      <c r="O37" s="83">
        <v>31</v>
      </c>
      <c r="P37" s="109">
        <v>1.2999999999999999E-2</v>
      </c>
      <c r="Q37" s="109">
        <v>1.4E-2</v>
      </c>
      <c r="R37" s="109">
        <v>1.4999999999999999E-2</v>
      </c>
      <c r="S37" s="109">
        <v>1.6E-2</v>
      </c>
      <c r="T37" s="109">
        <v>1.7000000000000001E-2</v>
      </c>
      <c r="U37" s="109">
        <v>1.7999999999999999E-2</v>
      </c>
      <c r="V37" s="109">
        <v>1.9E-2</v>
      </c>
      <c r="W37" s="109">
        <v>0.02</v>
      </c>
      <c r="X37" s="109">
        <v>2.1000000000000001E-2</v>
      </c>
      <c r="Y37" s="109">
        <v>2.1999999999999999E-2</v>
      </c>
      <c r="Z37" s="109">
        <v>2.3E-2</v>
      </c>
      <c r="AA37" s="109">
        <v>2.4E-2</v>
      </c>
      <c r="AD37" s="83">
        <v>31</v>
      </c>
      <c r="AE37" s="109">
        <v>2.5000000000000001E-2</v>
      </c>
      <c r="AF37" s="109">
        <v>2.5999999999999999E-2</v>
      </c>
      <c r="AG37" s="109">
        <v>2.7E-2</v>
      </c>
      <c r="AH37" s="109">
        <v>2.8000000000000001E-2</v>
      </c>
      <c r="AI37" s="109">
        <v>2.9000000000000001E-2</v>
      </c>
      <c r="AJ37" s="109">
        <v>0.03</v>
      </c>
      <c r="AK37" s="109">
        <v>3.1E-2</v>
      </c>
      <c r="AL37" s="109">
        <v>3.2000000000000001E-2</v>
      </c>
      <c r="AM37" s="109">
        <v>3.3000000000000002E-2</v>
      </c>
      <c r="AN37" s="109">
        <v>3.4000000000000002E-2</v>
      </c>
      <c r="AO37" s="109">
        <v>3.5000000000000003E-2</v>
      </c>
      <c r="AP37" s="109">
        <v>3.5999999999999997E-2</v>
      </c>
      <c r="AS37" s="83">
        <v>31</v>
      </c>
      <c r="AT37" s="110">
        <v>3.6999999999999998E-2</v>
      </c>
    </row>
    <row r="38" spans="1:46" x14ac:dyDescent="0.25">
      <c r="A38" s="83">
        <v>32</v>
      </c>
      <c r="B38" s="109">
        <v>1.1000000000000001E-3</v>
      </c>
      <c r="C38" s="109">
        <v>2.2000000000000001E-3</v>
      </c>
      <c r="D38" s="109">
        <v>3.3E-3</v>
      </c>
      <c r="E38" s="109">
        <v>4.3E-3</v>
      </c>
      <c r="F38" s="109">
        <v>5.4000000000000003E-3</v>
      </c>
      <c r="G38" s="109">
        <v>6.4999999999999997E-3</v>
      </c>
      <c r="H38" s="109">
        <v>7.6E-3</v>
      </c>
      <c r="I38" s="109">
        <v>8.6999999999999994E-3</v>
      </c>
      <c r="J38" s="109">
        <v>9.7999999999999997E-3</v>
      </c>
      <c r="K38" s="109">
        <v>1.0800000000000001E-2</v>
      </c>
      <c r="L38" s="109">
        <v>1.1900000000000001E-2</v>
      </c>
      <c r="O38" s="83">
        <v>32</v>
      </c>
      <c r="P38" s="109">
        <v>1.2999999999999999E-2</v>
      </c>
      <c r="Q38" s="109">
        <v>1.4E-2</v>
      </c>
      <c r="R38" s="109">
        <v>1.4999999999999999E-2</v>
      </c>
      <c r="S38" s="109">
        <v>1.6E-2</v>
      </c>
      <c r="T38" s="109">
        <v>1.7000000000000001E-2</v>
      </c>
      <c r="U38" s="109">
        <v>1.7999999999999999E-2</v>
      </c>
      <c r="V38" s="109">
        <v>1.9E-2</v>
      </c>
      <c r="W38" s="109">
        <v>0.02</v>
      </c>
      <c r="X38" s="109">
        <v>2.1000000000000001E-2</v>
      </c>
      <c r="Y38" s="109">
        <v>2.1999999999999999E-2</v>
      </c>
      <c r="Z38" s="109">
        <v>2.3E-2</v>
      </c>
      <c r="AA38" s="109">
        <v>2.4E-2</v>
      </c>
      <c r="AD38" s="83">
        <v>32</v>
      </c>
      <c r="AE38" s="109">
        <v>2.5000000000000001E-2</v>
      </c>
      <c r="AF38" s="109">
        <v>2.6100000000000002E-2</v>
      </c>
      <c r="AG38" s="109">
        <v>2.7199999999999998E-2</v>
      </c>
      <c r="AH38" s="109">
        <v>2.8299999999999999E-2</v>
      </c>
      <c r="AI38" s="109">
        <v>2.93E-2</v>
      </c>
      <c r="AJ38" s="109">
        <v>3.04E-2</v>
      </c>
      <c r="AK38" s="109">
        <v>3.15E-2</v>
      </c>
      <c r="AL38" s="109">
        <v>3.2599999999999997E-2</v>
      </c>
      <c r="AM38" s="109">
        <v>3.3700000000000001E-2</v>
      </c>
      <c r="AN38" s="109">
        <v>3.4799999999999998E-2</v>
      </c>
      <c r="AO38" s="109">
        <v>3.5799999999999998E-2</v>
      </c>
      <c r="AP38" s="109">
        <v>3.6900000000000002E-2</v>
      </c>
      <c r="AS38" s="83">
        <v>32</v>
      </c>
      <c r="AT38" s="110">
        <v>3.7999999999999999E-2</v>
      </c>
    </row>
    <row r="39" spans="1:46" x14ac:dyDescent="0.25">
      <c r="A39" s="83">
        <v>33</v>
      </c>
      <c r="B39" s="109">
        <v>1.1000000000000001E-3</v>
      </c>
      <c r="C39" s="109">
        <v>2.2000000000000001E-3</v>
      </c>
      <c r="D39" s="109">
        <v>3.3E-3</v>
      </c>
      <c r="E39" s="109">
        <v>4.3E-3</v>
      </c>
      <c r="F39" s="109">
        <v>5.4000000000000003E-3</v>
      </c>
      <c r="G39" s="109">
        <v>6.4999999999999997E-3</v>
      </c>
      <c r="H39" s="109">
        <v>7.6E-3</v>
      </c>
      <c r="I39" s="109">
        <v>8.6999999999999994E-3</v>
      </c>
      <c r="J39" s="109">
        <v>9.7999999999999997E-3</v>
      </c>
      <c r="K39" s="109">
        <v>1.0800000000000001E-2</v>
      </c>
      <c r="L39" s="109">
        <v>1.1900000000000001E-2</v>
      </c>
      <c r="O39" s="83">
        <v>33</v>
      </c>
      <c r="P39" s="109">
        <v>1.2999999999999999E-2</v>
      </c>
      <c r="Q39" s="109">
        <v>1.41E-2</v>
      </c>
      <c r="R39" s="109">
        <v>1.52E-2</v>
      </c>
      <c r="S39" s="109">
        <v>1.6299999999999999E-2</v>
      </c>
      <c r="T39" s="109">
        <v>1.7299999999999999E-2</v>
      </c>
      <c r="U39" s="109">
        <v>1.84E-2</v>
      </c>
      <c r="V39" s="109">
        <v>1.95E-2</v>
      </c>
      <c r="W39" s="109">
        <v>2.06E-2</v>
      </c>
      <c r="X39" s="109">
        <v>2.1700000000000001E-2</v>
      </c>
      <c r="Y39" s="109">
        <v>2.2800000000000001E-2</v>
      </c>
      <c r="Z39" s="109">
        <v>2.3800000000000002E-2</v>
      </c>
      <c r="AA39" s="109">
        <v>2.4899999999999999E-2</v>
      </c>
      <c r="AD39" s="83">
        <v>33</v>
      </c>
      <c r="AE39" s="109">
        <v>2.5999999999999999E-2</v>
      </c>
      <c r="AF39" s="109">
        <v>2.7E-2</v>
      </c>
      <c r="AG39" s="109">
        <v>2.8000000000000001E-2</v>
      </c>
      <c r="AH39" s="109">
        <v>2.9000000000000001E-2</v>
      </c>
      <c r="AI39" s="109">
        <v>0.03</v>
      </c>
      <c r="AJ39" s="109">
        <v>3.1E-2</v>
      </c>
      <c r="AK39" s="109">
        <v>3.2000000000000001E-2</v>
      </c>
      <c r="AL39" s="109">
        <v>3.3000000000000002E-2</v>
      </c>
      <c r="AM39" s="109">
        <v>3.4000000000000002E-2</v>
      </c>
      <c r="AN39" s="109">
        <v>3.5000000000000003E-2</v>
      </c>
      <c r="AO39" s="109">
        <v>3.5999999999999997E-2</v>
      </c>
      <c r="AP39" s="109">
        <v>3.6999999999999998E-2</v>
      </c>
      <c r="AS39" s="83">
        <v>33</v>
      </c>
      <c r="AT39" s="110">
        <v>3.7999999999999999E-2</v>
      </c>
    </row>
    <row r="40" spans="1:46" x14ac:dyDescent="0.25">
      <c r="A40" s="83">
        <v>34</v>
      </c>
      <c r="B40" s="109">
        <v>1.1000000000000001E-3</v>
      </c>
      <c r="C40" s="109">
        <v>2.2000000000000001E-3</v>
      </c>
      <c r="D40" s="109">
        <v>3.3E-3</v>
      </c>
      <c r="E40" s="109">
        <v>4.3E-3</v>
      </c>
      <c r="F40" s="109">
        <v>5.4000000000000003E-3</v>
      </c>
      <c r="G40" s="109">
        <v>6.4999999999999997E-3</v>
      </c>
      <c r="H40" s="109">
        <v>7.6E-3</v>
      </c>
      <c r="I40" s="109">
        <v>8.6999999999999994E-3</v>
      </c>
      <c r="J40" s="109">
        <v>9.7999999999999997E-3</v>
      </c>
      <c r="K40" s="109">
        <v>1.0800000000000001E-2</v>
      </c>
      <c r="L40" s="109">
        <v>1.1900000000000001E-2</v>
      </c>
      <c r="O40" s="83">
        <v>34</v>
      </c>
      <c r="P40" s="109">
        <v>1.2999999999999999E-2</v>
      </c>
      <c r="Q40" s="109">
        <v>1.41E-2</v>
      </c>
      <c r="R40" s="109">
        <v>1.52E-2</v>
      </c>
      <c r="S40" s="109">
        <v>1.6299999999999999E-2</v>
      </c>
      <c r="T40" s="109">
        <v>1.7299999999999999E-2</v>
      </c>
      <c r="U40" s="109">
        <v>1.84E-2</v>
      </c>
      <c r="V40" s="109">
        <v>1.95E-2</v>
      </c>
      <c r="W40" s="109">
        <v>2.06E-2</v>
      </c>
      <c r="X40" s="109">
        <v>2.1700000000000001E-2</v>
      </c>
      <c r="Y40" s="109">
        <v>2.2800000000000001E-2</v>
      </c>
      <c r="Z40" s="109">
        <v>2.3800000000000002E-2</v>
      </c>
      <c r="AA40" s="109">
        <v>2.4899999999999999E-2</v>
      </c>
      <c r="AD40" s="83">
        <v>34</v>
      </c>
      <c r="AE40" s="109">
        <v>2.5999999999999999E-2</v>
      </c>
      <c r="AF40" s="109">
        <v>2.7099999999999999E-2</v>
      </c>
      <c r="AG40" s="109">
        <v>2.8199999999999999E-2</v>
      </c>
      <c r="AH40" s="109">
        <v>2.93E-2</v>
      </c>
      <c r="AI40" s="109">
        <v>3.0300000000000001E-2</v>
      </c>
      <c r="AJ40" s="109">
        <v>3.1399999999999997E-2</v>
      </c>
      <c r="AK40" s="109">
        <v>3.2500000000000001E-2</v>
      </c>
      <c r="AL40" s="109">
        <v>3.3599999999999998E-2</v>
      </c>
      <c r="AM40" s="109">
        <v>3.4700000000000002E-2</v>
      </c>
      <c r="AN40" s="109">
        <v>3.5799999999999998E-2</v>
      </c>
      <c r="AO40" s="109">
        <v>3.6799999999999999E-2</v>
      </c>
      <c r="AP40" s="109">
        <v>3.7900000000000003E-2</v>
      </c>
      <c r="AS40" s="83">
        <v>34</v>
      </c>
      <c r="AT40" s="110">
        <v>3.9E-2</v>
      </c>
    </row>
    <row r="41" spans="1:46" x14ac:dyDescent="0.25">
      <c r="A41" s="83">
        <v>35</v>
      </c>
      <c r="B41" s="109">
        <v>1.1000000000000001E-3</v>
      </c>
      <c r="C41" s="109">
        <v>2.2000000000000001E-3</v>
      </c>
      <c r="D41" s="109">
        <v>3.3E-3</v>
      </c>
      <c r="E41" s="109">
        <v>4.3E-3</v>
      </c>
      <c r="F41" s="109">
        <v>5.4000000000000003E-3</v>
      </c>
      <c r="G41" s="109">
        <v>6.4999999999999997E-3</v>
      </c>
      <c r="H41" s="109">
        <v>7.6E-3</v>
      </c>
      <c r="I41" s="109">
        <v>8.6999999999999994E-3</v>
      </c>
      <c r="J41" s="109">
        <v>9.7999999999999997E-3</v>
      </c>
      <c r="K41" s="109">
        <v>1.0800000000000001E-2</v>
      </c>
      <c r="L41" s="109">
        <v>1.1900000000000001E-2</v>
      </c>
      <c r="O41" s="83">
        <v>35</v>
      </c>
      <c r="P41" s="109">
        <v>1.2999999999999999E-2</v>
      </c>
      <c r="Q41" s="109">
        <v>1.4200000000000001E-2</v>
      </c>
      <c r="R41" s="109">
        <v>1.5299999999999999E-2</v>
      </c>
      <c r="S41" s="109">
        <v>1.6500000000000001E-2</v>
      </c>
      <c r="T41" s="109">
        <v>1.77E-2</v>
      </c>
      <c r="U41" s="109">
        <v>1.8800000000000001E-2</v>
      </c>
      <c r="V41" s="109">
        <v>0.02</v>
      </c>
      <c r="W41" s="109">
        <v>2.12E-2</v>
      </c>
      <c r="X41" s="109">
        <v>2.23E-2</v>
      </c>
      <c r="Y41" s="109">
        <v>2.35E-2</v>
      </c>
      <c r="Z41" s="109">
        <v>2.47E-2</v>
      </c>
      <c r="AA41" s="109">
        <v>2.58E-2</v>
      </c>
      <c r="AD41" s="83">
        <v>35</v>
      </c>
      <c r="AE41" s="109">
        <v>2.7E-2</v>
      </c>
      <c r="AF41" s="109">
        <v>2.81E-2</v>
      </c>
      <c r="AG41" s="109">
        <v>2.92E-2</v>
      </c>
      <c r="AH41" s="109">
        <v>3.0300000000000001E-2</v>
      </c>
      <c r="AI41" s="109">
        <v>3.1300000000000001E-2</v>
      </c>
      <c r="AJ41" s="109">
        <v>3.2399999999999998E-2</v>
      </c>
      <c r="AK41" s="109">
        <v>3.3500000000000002E-2</v>
      </c>
      <c r="AL41" s="109">
        <v>3.4599999999999999E-2</v>
      </c>
      <c r="AM41" s="109">
        <v>3.5700000000000003E-2</v>
      </c>
      <c r="AN41" s="109">
        <v>3.6799999999999999E-2</v>
      </c>
      <c r="AO41" s="109">
        <v>3.78E-2</v>
      </c>
      <c r="AP41" s="109">
        <v>3.8899999999999997E-2</v>
      </c>
      <c r="AS41" s="83">
        <v>35</v>
      </c>
      <c r="AT41" s="110">
        <v>0.04</v>
      </c>
    </row>
    <row r="42" spans="1:46" x14ac:dyDescent="0.25">
      <c r="A42" s="83">
        <v>36</v>
      </c>
      <c r="B42" s="109">
        <v>1.1999999999999999E-3</v>
      </c>
      <c r="C42" s="109">
        <v>2.3E-3</v>
      </c>
      <c r="D42" s="109">
        <v>3.5000000000000001E-3</v>
      </c>
      <c r="E42" s="109">
        <v>4.7000000000000002E-3</v>
      </c>
      <c r="F42" s="109">
        <v>5.7999999999999996E-3</v>
      </c>
      <c r="G42" s="109">
        <v>7.0000000000000001E-3</v>
      </c>
      <c r="H42" s="109">
        <v>8.2000000000000007E-3</v>
      </c>
      <c r="I42" s="109">
        <v>9.2999999999999992E-3</v>
      </c>
      <c r="J42" s="109">
        <v>1.0500000000000001E-2</v>
      </c>
      <c r="K42" s="109">
        <v>1.17E-2</v>
      </c>
      <c r="L42" s="109">
        <v>1.2800000000000001E-2</v>
      </c>
      <c r="O42" s="83">
        <v>36</v>
      </c>
      <c r="P42" s="109">
        <v>1.4E-2</v>
      </c>
      <c r="Q42" s="109">
        <v>1.5100000000000001E-2</v>
      </c>
      <c r="R42" s="109">
        <v>1.6199999999999999E-2</v>
      </c>
      <c r="S42" s="109">
        <v>1.7299999999999999E-2</v>
      </c>
      <c r="T42" s="109">
        <v>1.83E-2</v>
      </c>
      <c r="U42" s="109">
        <v>1.9400000000000001E-2</v>
      </c>
      <c r="V42" s="109">
        <v>2.0500000000000001E-2</v>
      </c>
      <c r="W42" s="109">
        <v>2.1600000000000001E-2</v>
      </c>
      <c r="X42" s="109">
        <v>2.2700000000000001E-2</v>
      </c>
      <c r="Y42" s="109">
        <v>2.3800000000000002E-2</v>
      </c>
      <c r="Z42" s="109">
        <v>2.4799999999999999E-2</v>
      </c>
      <c r="AA42" s="109">
        <v>2.5899999999999999E-2</v>
      </c>
      <c r="AD42" s="83">
        <v>36</v>
      </c>
      <c r="AE42" s="109">
        <v>2.7E-2</v>
      </c>
      <c r="AF42" s="109">
        <v>2.81E-2</v>
      </c>
      <c r="AG42" s="109">
        <v>2.92E-2</v>
      </c>
      <c r="AH42" s="109">
        <v>3.0300000000000001E-2</v>
      </c>
      <c r="AI42" s="109">
        <v>3.1300000000000001E-2</v>
      </c>
      <c r="AJ42" s="109">
        <v>3.2399999999999998E-2</v>
      </c>
      <c r="AK42" s="109">
        <v>3.3500000000000002E-2</v>
      </c>
      <c r="AL42" s="109">
        <v>3.4599999999999999E-2</v>
      </c>
      <c r="AM42" s="109">
        <v>3.5700000000000003E-2</v>
      </c>
      <c r="AN42" s="109">
        <v>3.6799999999999999E-2</v>
      </c>
      <c r="AO42" s="109">
        <v>3.78E-2</v>
      </c>
      <c r="AP42" s="109">
        <v>3.8899999999999997E-2</v>
      </c>
      <c r="AS42" s="83">
        <v>36</v>
      </c>
      <c r="AT42" s="110">
        <v>0.04</v>
      </c>
    </row>
    <row r="43" spans="1:46" x14ac:dyDescent="0.25">
      <c r="A43" s="83">
        <v>37</v>
      </c>
      <c r="B43" s="109">
        <v>1.1999999999999999E-3</v>
      </c>
      <c r="C43" s="109">
        <v>2.3E-3</v>
      </c>
      <c r="D43" s="109">
        <v>3.5000000000000001E-3</v>
      </c>
      <c r="E43" s="109">
        <v>4.7000000000000002E-3</v>
      </c>
      <c r="F43" s="109">
        <v>5.7999999999999996E-3</v>
      </c>
      <c r="G43" s="109">
        <v>7.0000000000000001E-3</v>
      </c>
      <c r="H43" s="109">
        <v>8.2000000000000007E-3</v>
      </c>
      <c r="I43" s="109">
        <v>9.2999999999999992E-3</v>
      </c>
      <c r="J43" s="109">
        <v>1.0500000000000001E-2</v>
      </c>
      <c r="K43" s="109">
        <v>1.17E-2</v>
      </c>
      <c r="L43" s="109">
        <v>1.2800000000000001E-2</v>
      </c>
      <c r="O43" s="83">
        <v>37</v>
      </c>
      <c r="P43" s="109">
        <v>1.4E-2</v>
      </c>
      <c r="Q43" s="109">
        <v>1.52E-2</v>
      </c>
      <c r="R43" s="109">
        <v>1.6299999999999999E-2</v>
      </c>
      <c r="S43" s="109">
        <v>1.7500000000000002E-2</v>
      </c>
      <c r="T43" s="109">
        <v>1.8700000000000001E-2</v>
      </c>
      <c r="U43" s="109">
        <v>1.9800000000000002E-2</v>
      </c>
      <c r="V43" s="109">
        <v>2.1000000000000001E-2</v>
      </c>
      <c r="W43" s="109">
        <v>2.2200000000000001E-2</v>
      </c>
      <c r="X43" s="109">
        <v>2.3300000000000001E-2</v>
      </c>
      <c r="Y43" s="109">
        <v>2.4500000000000001E-2</v>
      </c>
      <c r="Z43" s="109">
        <v>2.5700000000000001E-2</v>
      </c>
      <c r="AA43" s="109">
        <v>2.6800000000000001E-2</v>
      </c>
      <c r="AD43" s="83">
        <v>37</v>
      </c>
      <c r="AE43" s="109">
        <v>2.8000000000000001E-2</v>
      </c>
      <c r="AF43" s="109">
        <v>2.9100000000000001E-2</v>
      </c>
      <c r="AG43" s="109">
        <v>3.0200000000000001E-2</v>
      </c>
      <c r="AH43" s="109">
        <v>3.1300000000000001E-2</v>
      </c>
      <c r="AI43" s="109">
        <v>3.2300000000000002E-2</v>
      </c>
      <c r="AJ43" s="109">
        <v>3.3399999999999999E-2</v>
      </c>
      <c r="AK43" s="109">
        <v>3.4500000000000003E-2</v>
      </c>
      <c r="AL43" s="109">
        <v>3.56E-2</v>
      </c>
      <c r="AM43" s="109">
        <v>3.6700000000000003E-2</v>
      </c>
      <c r="AN43" s="109">
        <v>3.78E-2</v>
      </c>
      <c r="AO43" s="109">
        <v>3.8800000000000001E-2</v>
      </c>
      <c r="AP43" s="109">
        <v>3.9899999999999998E-2</v>
      </c>
      <c r="AS43" s="83">
        <v>37</v>
      </c>
      <c r="AT43" s="110">
        <v>4.1000000000000002E-2</v>
      </c>
    </row>
    <row r="44" spans="1:46" x14ac:dyDescent="0.25">
      <c r="A44" s="83">
        <v>38</v>
      </c>
      <c r="B44" s="109">
        <v>1.1999999999999999E-3</v>
      </c>
      <c r="C44" s="109">
        <v>2.3E-3</v>
      </c>
      <c r="D44" s="109">
        <v>3.5000000000000001E-3</v>
      </c>
      <c r="E44" s="109">
        <v>4.7000000000000002E-3</v>
      </c>
      <c r="F44" s="109">
        <v>5.7999999999999996E-3</v>
      </c>
      <c r="G44" s="109">
        <v>7.0000000000000001E-3</v>
      </c>
      <c r="H44" s="109">
        <v>8.2000000000000007E-3</v>
      </c>
      <c r="I44" s="109">
        <v>9.2999999999999992E-3</v>
      </c>
      <c r="J44" s="109">
        <v>1.0500000000000001E-2</v>
      </c>
      <c r="K44" s="109">
        <v>1.17E-2</v>
      </c>
      <c r="L44" s="109">
        <v>1.2800000000000001E-2</v>
      </c>
      <c r="O44" s="83">
        <v>38</v>
      </c>
      <c r="P44" s="109">
        <v>1.4E-2</v>
      </c>
      <c r="Q44" s="109">
        <v>1.52E-2</v>
      </c>
      <c r="R44" s="109">
        <v>1.6299999999999999E-2</v>
      </c>
      <c r="S44" s="109">
        <v>1.7500000000000002E-2</v>
      </c>
      <c r="T44" s="109">
        <v>1.8700000000000001E-2</v>
      </c>
      <c r="U44" s="109">
        <v>1.9800000000000002E-2</v>
      </c>
      <c r="V44" s="109">
        <v>2.1000000000000001E-2</v>
      </c>
      <c r="W44" s="109">
        <v>2.2200000000000001E-2</v>
      </c>
      <c r="X44" s="109">
        <v>2.3300000000000001E-2</v>
      </c>
      <c r="Y44" s="109">
        <v>2.4500000000000001E-2</v>
      </c>
      <c r="Z44" s="109">
        <v>2.5700000000000001E-2</v>
      </c>
      <c r="AA44" s="109">
        <v>2.6800000000000001E-2</v>
      </c>
      <c r="AD44" s="83">
        <v>38</v>
      </c>
      <c r="AE44" s="109">
        <v>2.8000000000000001E-2</v>
      </c>
      <c r="AF44" s="109">
        <v>2.92E-2</v>
      </c>
      <c r="AG44" s="109">
        <v>3.0300000000000001E-2</v>
      </c>
      <c r="AH44" s="109">
        <v>3.15E-2</v>
      </c>
      <c r="AI44" s="109">
        <v>3.27E-2</v>
      </c>
      <c r="AJ44" s="109">
        <v>3.3799999999999997E-2</v>
      </c>
      <c r="AK44" s="109">
        <v>3.5000000000000003E-2</v>
      </c>
      <c r="AL44" s="109">
        <v>3.6200000000000003E-2</v>
      </c>
      <c r="AM44" s="109">
        <v>3.73E-2</v>
      </c>
      <c r="AN44" s="109">
        <v>3.85E-2</v>
      </c>
      <c r="AO44" s="109">
        <v>3.9699999999999999E-2</v>
      </c>
      <c r="AP44" s="109">
        <v>4.0800000000000003E-2</v>
      </c>
      <c r="AS44" s="83">
        <v>38</v>
      </c>
      <c r="AT44" s="110">
        <v>4.2000000000000003E-2</v>
      </c>
    </row>
    <row r="45" spans="1:46" x14ac:dyDescent="0.25">
      <c r="A45" s="83">
        <v>39</v>
      </c>
      <c r="B45" s="109">
        <v>1.1999999999999999E-3</v>
      </c>
      <c r="C45" s="109">
        <v>2.3E-3</v>
      </c>
      <c r="D45" s="109">
        <v>3.5000000000000001E-3</v>
      </c>
      <c r="E45" s="109">
        <v>4.7000000000000002E-3</v>
      </c>
      <c r="F45" s="109">
        <v>5.7999999999999996E-3</v>
      </c>
      <c r="G45" s="109">
        <v>7.0000000000000001E-3</v>
      </c>
      <c r="H45" s="109">
        <v>8.2000000000000007E-3</v>
      </c>
      <c r="I45" s="109">
        <v>9.2999999999999992E-3</v>
      </c>
      <c r="J45" s="109">
        <v>1.0500000000000001E-2</v>
      </c>
      <c r="K45" s="109">
        <v>1.17E-2</v>
      </c>
      <c r="L45" s="109">
        <v>1.2800000000000001E-2</v>
      </c>
      <c r="O45" s="83">
        <v>39</v>
      </c>
      <c r="P45" s="109">
        <v>1.4E-2</v>
      </c>
      <c r="Q45" s="109">
        <v>1.5299999999999999E-2</v>
      </c>
      <c r="R45" s="109">
        <v>1.6500000000000001E-2</v>
      </c>
      <c r="S45" s="109">
        <v>1.78E-2</v>
      </c>
      <c r="T45" s="109">
        <v>1.9E-2</v>
      </c>
      <c r="U45" s="109">
        <v>2.0299999999999999E-2</v>
      </c>
      <c r="V45" s="109">
        <v>2.1499999999999998E-2</v>
      </c>
      <c r="W45" s="109">
        <v>2.2800000000000001E-2</v>
      </c>
      <c r="X45" s="109">
        <v>2.4E-2</v>
      </c>
      <c r="Y45" s="109">
        <v>2.53E-2</v>
      </c>
      <c r="Z45" s="109">
        <v>2.6499999999999999E-2</v>
      </c>
      <c r="AA45" s="109">
        <v>2.7799999999999998E-2</v>
      </c>
      <c r="AD45" s="83">
        <v>39</v>
      </c>
      <c r="AE45" s="109">
        <v>2.9000000000000001E-2</v>
      </c>
      <c r="AF45" s="109">
        <v>3.0099999999999998E-2</v>
      </c>
      <c r="AG45" s="109">
        <v>3.1199999999999999E-2</v>
      </c>
      <c r="AH45" s="109">
        <v>3.2300000000000002E-2</v>
      </c>
      <c r="AI45" s="109">
        <v>3.3300000000000003E-2</v>
      </c>
      <c r="AJ45" s="109">
        <v>3.44E-2</v>
      </c>
      <c r="AK45" s="109">
        <v>3.5499999999999997E-2</v>
      </c>
      <c r="AL45" s="109">
        <v>3.6600000000000001E-2</v>
      </c>
      <c r="AM45" s="109">
        <v>3.7699999999999997E-2</v>
      </c>
      <c r="AN45" s="109">
        <v>3.8800000000000001E-2</v>
      </c>
      <c r="AO45" s="109">
        <v>3.9800000000000002E-2</v>
      </c>
      <c r="AP45" s="109">
        <v>4.0899999999999999E-2</v>
      </c>
      <c r="AS45" s="83">
        <v>39</v>
      </c>
      <c r="AT45" s="110">
        <v>4.2000000000000003E-2</v>
      </c>
    </row>
    <row r="46" spans="1:46" x14ac:dyDescent="0.25">
      <c r="A46" s="83">
        <v>40</v>
      </c>
      <c r="B46" s="109">
        <v>1.2999999999999999E-3</v>
      </c>
      <c r="C46" s="109">
        <v>2.5000000000000001E-3</v>
      </c>
      <c r="D46" s="109">
        <v>3.8E-3</v>
      </c>
      <c r="E46" s="109">
        <v>5.0000000000000001E-3</v>
      </c>
      <c r="F46" s="109">
        <v>6.3E-3</v>
      </c>
      <c r="G46" s="109">
        <v>7.4999999999999997E-3</v>
      </c>
      <c r="H46" s="109">
        <v>8.8000000000000005E-3</v>
      </c>
      <c r="I46" s="109">
        <v>0.01</v>
      </c>
      <c r="J46" s="109">
        <v>1.1299999999999999E-2</v>
      </c>
      <c r="K46" s="109">
        <v>1.2500000000000001E-2</v>
      </c>
      <c r="L46" s="109">
        <v>1.38E-2</v>
      </c>
      <c r="O46" s="83">
        <v>40</v>
      </c>
      <c r="P46" s="109">
        <v>1.4999999999999999E-2</v>
      </c>
      <c r="Q46" s="109">
        <v>1.6199999999999999E-2</v>
      </c>
      <c r="R46" s="109">
        <v>1.7299999999999999E-2</v>
      </c>
      <c r="S46" s="109">
        <v>1.8499999999999999E-2</v>
      </c>
      <c r="T46" s="109">
        <v>1.9699999999999999E-2</v>
      </c>
      <c r="U46" s="109">
        <v>2.0799999999999999E-2</v>
      </c>
      <c r="V46" s="109">
        <v>2.1999999999999999E-2</v>
      </c>
      <c r="W46" s="109">
        <v>2.3199999999999998E-2</v>
      </c>
      <c r="X46" s="109">
        <v>2.4299999999999999E-2</v>
      </c>
      <c r="Y46" s="109">
        <v>2.5499999999999998E-2</v>
      </c>
      <c r="Z46" s="109">
        <v>2.6700000000000002E-2</v>
      </c>
      <c r="AA46" s="109">
        <v>2.7799999999999998E-2</v>
      </c>
      <c r="AD46" s="83">
        <v>40</v>
      </c>
      <c r="AE46" s="109">
        <v>2.9000000000000001E-2</v>
      </c>
      <c r="AF46" s="109">
        <v>3.0200000000000001E-2</v>
      </c>
      <c r="AG46" s="109">
        <v>3.1300000000000001E-2</v>
      </c>
      <c r="AH46" s="109">
        <v>3.2500000000000001E-2</v>
      </c>
      <c r="AI46" s="109">
        <v>3.3700000000000001E-2</v>
      </c>
      <c r="AJ46" s="109">
        <v>3.4799999999999998E-2</v>
      </c>
      <c r="AK46" s="109">
        <v>3.5999999999999997E-2</v>
      </c>
      <c r="AL46" s="109">
        <v>3.7199999999999997E-2</v>
      </c>
      <c r="AM46" s="109">
        <v>3.8300000000000001E-2</v>
      </c>
      <c r="AN46" s="109">
        <v>3.95E-2</v>
      </c>
      <c r="AO46" s="109">
        <v>4.07E-2</v>
      </c>
      <c r="AP46" s="109">
        <v>4.1799999999999997E-2</v>
      </c>
      <c r="AS46" s="83">
        <v>40</v>
      </c>
      <c r="AT46" s="110">
        <v>4.2999999999999997E-2</v>
      </c>
    </row>
    <row r="47" spans="1:46" x14ac:dyDescent="0.25">
      <c r="A47" s="83">
        <v>41</v>
      </c>
      <c r="B47" s="109">
        <v>1.2999999999999999E-3</v>
      </c>
      <c r="C47" s="109">
        <v>2.5000000000000001E-3</v>
      </c>
      <c r="D47" s="109">
        <v>3.8E-3</v>
      </c>
      <c r="E47" s="109">
        <v>5.0000000000000001E-3</v>
      </c>
      <c r="F47" s="109">
        <v>6.3E-3</v>
      </c>
      <c r="G47" s="109">
        <v>7.4999999999999997E-3</v>
      </c>
      <c r="H47" s="109">
        <v>8.8000000000000005E-3</v>
      </c>
      <c r="I47" s="109">
        <v>0.01</v>
      </c>
      <c r="J47" s="109">
        <v>1.1299999999999999E-2</v>
      </c>
      <c r="K47" s="109">
        <v>1.2500000000000001E-2</v>
      </c>
      <c r="L47" s="109">
        <v>1.38E-2</v>
      </c>
      <c r="O47" s="83">
        <v>41</v>
      </c>
      <c r="P47" s="109">
        <v>1.4999999999999999E-2</v>
      </c>
      <c r="Q47" s="109">
        <v>1.6299999999999999E-2</v>
      </c>
      <c r="R47" s="109">
        <v>1.7500000000000002E-2</v>
      </c>
      <c r="S47" s="109">
        <v>1.8800000000000001E-2</v>
      </c>
      <c r="T47" s="109">
        <v>0.02</v>
      </c>
      <c r="U47" s="109">
        <v>2.1299999999999999E-2</v>
      </c>
      <c r="V47" s="109">
        <v>2.2499999999999999E-2</v>
      </c>
      <c r="W47" s="109">
        <v>2.3800000000000002E-2</v>
      </c>
      <c r="X47" s="109">
        <v>2.5000000000000001E-2</v>
      </c>
      <c r="Y47" s="109">
        <v>2.63E-2</v>
      </c>
      <c r="Z47" s="109">
        <v>2.75E-2</v>
      </c>
      <c r="AA47" s="109">
        <v>2.8799999999999999E-2</v>
      </c>
      <c r="AD47" s="83">
        <v>41</v>
      </c>
      <c r="AE47" s="109">
        <v>0.03</v>
      </c>
      <c r="AF47" s="109">
        <v>3.1199999999999999E-2</v>
      </c>
      <c r="AG47" s="109">
        <v>3.2300000000000002E-2</v>
      </c>
      <c r="AH47" s="109">
        <v>3.3500000000000002E-2</v>
      </c>
      <c r="AI47" s="109">
        <v>3.4700000000000002E-2</v>
      </c>
      <c r="AJ47" s="109">
        <v>3.5799999999999998E-2</v>
      </c>
      <c r="AK47" s="109">
        <v>3.6999999999999998E-2</v>
      </c>
      <c r="AL47" s="109">
        <v>3.8199999999999998E-2</v>
      </c>
      <c r="AM47" s="109">
        <v>3.9300000000000002E-2</v>
      </c>
      <c r="AN47" s="109">
        <v>4.0500000000000001E-2</v>
      </c>
      <c r="AO47" s="109">
        <v>4.1700000000000001E-2</v>
      </c>
      <c r="AP47" s="109">
        <v>4.2799999999999998E-2</v>
      </c>
      <c r="AS47" s="83">
        <v>41</v>
      </c>
      <c r="AT47" s="110">
        <v>4.3999999999999997E-2</v>
      </c>
    </row>
    <row r="48" spans="1:46" x14ac:dyDescent="0.25">
      <c r="A48" s="83">
        <v>42</v>
      </c>
      <c r="B48" s="109">
        <v>1.2999999999999999E-3</v>
      </c>
      <c r="C48" s="109">
        <v>2.5000000000000001E-3</v>
      </c>
      <c r="D48" s="109">
        <v>3.8E-3</v>
      </c>
      <c r="E48" s="109">
        <v>5.0000000000000001E-3</v>
      </c>
      <c r="F48" s="109">
        <v>6.3E-3</v>
      </c>
      <c r="G48" s="109">
        <v>7.4999999999999997E-3</v>
      </c>
      <c r="H48" s="109">
        <v>8.8000000000000005E-3</v>
      </c>
      <c r="I48" s="109">
        <v>0.01</v>
      </c>
      <c r="J48" s="109">
        <v>1.1299999999999999E-2</v>
      </c>
      <c r="K48" s="109">
        <v>1.2500000000000001E-2</v>
      </c>
      <c r="L48" s="109">
        <v>1.38E-2</v>
      </c>
      <c r="O48" s="83">
        <v>42</v>
      </c>
      <c r="P48" s="109">
        <v>1.4999999999999999E-2</v>
      </c>
      <c r="Q48" s="109">
        <v>1.6299999999999999E-2</v>
      </c>
      <c r="R48" s="109">
        <v>1.7500000000000002E-2</v>
      </c>
      <c r="S48" s="109">
        <v>1.8800000000000001E-2</v>
      </c>
      <c r="T48" s="109">
        <v>0.02</v>
      </c>
      <c r="U48" s="109">
        <v>2.1299999999999999E-2</v>
      </c>
      <c r="V48" s="109">
        <v>2.2499999999999999E-2</v>
      </c>
      <c r="W48" s="109">
        <v>2.3800000000000002E-2</v>
      </c>
      <c r="X48" s="109">
        <v>2.5000000000000001E-2</v>
      </c>
      <c r="Y48" s="109">
        <v>2.63E-2</v>
      </c>
      <c r="Z48" s="109">
        <v>2.75E-2</v>
      </c>
      <c r="AA48" s="109">
        <v>2.8799999999999999E-2</v>
      </c>
      <c r="AD48" s="83">
        <v>42</v>
      </c>
      <c r="AE48" s="109">
        <v>0.03</v>
      </c>
      <c r="AF48" s="109">
        <v>3.1300000000000001E-2</v>
      </c>
      <c r="AG48" s="109">
        <v>3.2500000000000001E-2</v>
      </c>
      <c r="AH48" s="109">
        <v>3.3799999999999997E-2</v>
      </c>
      <c r="AI48" s="109">
        <v>3.5000000000000003E-2</v>
      </c>
      <c r="AJ48" s="109">
        <v>3.6299999999999999E-2</v>
      </c>
      <c r="AK48" s="109">
        <v>3.7499999999999999E-2</v>
      </c>
      <c r="AL48" s="109">
        <v>3.8800000000000001E-2</v>
      </c>
      <c r="AM48" s="109">
        <v>0.04</v>
      </c>
      <c r="AN48" s="109">
        <v>4.1300000000000003E-2</v>
      </c>
      <c r="AO48" s="109">
        <v>4.2500000000000003E-2</v>
      </c>
      <c r="AP48" s="109">
        <v>4.3799999999999999E-2</v>
      </c>
      <c r="AS48" s="83">
        <v>42</v>
      </c>
      <c r="AT48" s="110">
        <v>4.4999999999999998E-2</v>
      </c>
    </row>
    <row r="49" spans="1:46" x14ac:dyDescent="0.25">
      <c r="A49" s="83">
        <v>43</v>
      </c>
      <c r="B49" s="109">
        <v>1.2999999999999999E-3</v>
      </c>
      <c r="C49" s="109">
        <v>2.5000000000000001E-3</v>
      </c>
      <c r="D49" s="109">
        <v>3.8E-3</v>
      </c>
      <c r="E49" s="109">
        <v>5.0000000000000001E-3</v>
      </c>
      <c r="F49" s="109">
        <v>6.3E-3</v>
      </c>
      <c r="G49" s="109">
        <v>7.4999999999999997E-3</v>
      </c>
      <c r="H49" s="109">
        <v>8.8000000000000005E-3</v>
      </c>
      <c r="I49" s="109">
        <v>0.01</v>
      </c>
      <c r="J49" s="109">
        <v>1.1299999999999999E-2</v>
      </c>
      <c r="K49" s="109">
        <v>1.2500000000000001E-2</v>
      </c>
      <c r="L49" s="109">
        <v>1.38E-2</v>
      </c>
      <c r="O49" s="83">
        <v>43</v>
      </c>
      <c r="P49" s="109">
        <v>1.4999999999999999E-2</v>
      </c>
      <c r="Q49" s="109">
        <v>1.6299999999999999E-2</v>
      </c>
      <c r="R49" s="109">
        <v>1.77E-2</v>
      </c>
      <c r="S49" s="109">
        <v>1.9E-2</v>
      </c>
      <c r="T49" s="109">
        <v>2.0299999999999999E-2</v>
      </c>
      <c r="U49" s="109">
        <v>2.1700000000000001E-2</v>
      </c>
      <c r="V49" s="109">
        <v>2.3E-2</v>
      </c>
      <c r="W49" s="109">
        <v>2.4299999999999999E-2</v>
      </c>
      <c r="X49" s="109">
        <v>2.5700000000000001E-2</v>
      </c>
      <c r="Y49" s="109">
        <v>2.7E-2</v>
      </c>
      <c r="Z49" s="109">
        <v>2.8299999999999999E-2</v>
      </c>
      <c r="AA49" s="109">
        <v>2.9700000000000001E-2</v>
      </c>
      <c r="AD49" s="83">
        <v>43</v>
      </c>
      <c r="AE49" s="109">
        <v>3.1E-2</v>
      </c>
      <c r="AF49" s="109">
        <v>3.2199999999999999E-2</v>
      </c>
      <c r="AG49" s="109">
        <v>3.3300000000000003E-2</v>
      </c>
      <c r="AH49" s="109">
        <v>3.4500000000000003E-2</v>
      </c>
      <c r="AI49" s="109">
        <v>3.5700000000000003E-2</v>
      </c>
      <c r="AJ49" s="109">
        <v>3.6799999999999999E-2</v>
      </c>
      <c r="AK49" s="109">
        <v>3.7999999999999999E-2</v>
      </c>
      <c r="AL49" s="109">
        <v>3.9199999999999999E-2</v>
      </c>
      <c r="AM49" s="109">
        <v>4.0300000000000002E-2</v>
      </c>
      <c r="AN49" s="109">
        <v>4.1500000000000002E-2</v>
      </c>
      <c r="AO49" s="109">
        <v>4.2700000000000002E-2</v>
      </c>
      <c r="AP49" s="109">
        <v>4.3799999999999999E-2</v>
      </c>
      <c r="AS49" s="83">
        <v>43</v>
      </c>
      <c r="AT49" s="110">
        <v>4.4999999999999998E-2</v>
      </c>
    </row>
    <row r="50" spans="1:46" x14ac:dyDescent="0.25">
      <c r="A50" s="83">
        <v>44</v>
      </c>
      <c r="B50" s="109">
        <v>1.2999999999999999E-3</v>
      </c>
      <c r="C50" s="109">
        <v>2.7000000000000001E-3</v>
      </c>
      <c r="D50" s="109">
        <v>4.0000000000000001E-3</v>
      </c>
      <c r="E50" s="109">
        <v>5.3E-3</v>
      </c>
      <c r="F50" s="109">
        <v>6.7000000000000002E-3</v>
      </c>
      <c r="G50" s="109">
        <v>8.0000000000000002E-3</v>
      </c>
      <c r="H50" s="109">
        <v>9.2999999999999992E-3</v>
      </c>
      <c r="I50" s="109">
        <v>1.0699999999999999E-2</v>
      </c>
      <c r="J50" s="109">
        <v>1.2E-2</v>
      </c>
      <c r="K50" s="109">
        <v>1.3299999999999999E-2</v>
      </c>
      <c r="L50" s="109">
        <v>1.47E-2</v>
      </c>
      <c r="O50" s="83">
        <v>44</v>
      </c>
      <c r="P50" s="109">
        <v>1.6E-2</v>
      </c>
      <c r="Q50" s="109">
        <v>1.7299999999999999E-2</v>
      </c>
      <c r="R50" s="109">
        <v>1.8499999999999999E-2</v>
      </c>
      <c r="S50" s="109">
        <v>1.9800000000000002E-2</v>
      </c>
      <c r="T50" s="109">
        <v>2.1000000000000001E-2</v>
      </c>
      <c r="U50" s="109">
        <v>2.23E-2</v>
      </c>
      <c r="V50" s="109">
        <v>2.35E-2</v>
      </c>
      <c r="W50" s="109">
        <v>2.4799999999999999E-2</v>
      </c>
      <c r="X50" s="109">
        <v>2.5999999999999999E-2</v>
      </c>
      <c r="Y50" s="109">
        <v>2.7300000000000001E-2</v>
      </c>
      <c r="Z50" s="109">
        <v>2.8500000000000001E-2</v>
      </c>
      <c r="AA50" s="109">
        <v>2.98E-2</v>
      </c>
      <c r="AD50" s="83">
        <v>44</v>
      </c>
      <c r="AE50" s="109">
        <v>3.1E-2</v>
      </c>
      <c r="AF50" s="109">
        <v>3.2300000000000002E-2</v>
      </c>
      <c r="AG50" s="109">
        <v>3.3500000000000002E-2</v>
      </c>
      <c r="AH50" s="109">
        <v>3.4799999999999998E-2</v>
      </c>
      <c r="AI50" s="109">
        <v>3.5999999999999997E-2</v>
      </c>
      <c r="AJ50" s="109">
        <v>3.73E-2</v>
      </c>
      <c r="AK50" s="109">
        <v>3.85E-2</v>
      </c>
      <c r="AL50" s="109">
        <v>3.9800000000000002E-2</v>
      </c>
      <c r="AM50" s="109">
        <v>4.1000000000000002E-2</v>
      </c>
      <c r="AN50" s="109">
        <v>4.2299999999999997E-2</v>
      </c>
      <c r="AO50" s="109">
        <v>4.3499999999999997E-2</v>
      </c>
      <c r="AP50" s="109">
        <v>4.48E-2</v>
      </c>
      <c r="AS50" s="83">
        <v>44</v>
      </c>
      <c r="AT50" s="110">
        <v>4.5999999999999999E-2</v>
      </c>
    </row>
    <row r="51" spans="1:46" x14ac:dyDescent="0.25">
      <c r="A51" s="83">
        <v>45</v>
      </c>
      <c r="B51" s="109">
        <v>1.2999999999999999E-3</v>
      </c>
      <c r="C51" s="109">
        <v>2.7000000000000001E-3</v>
      </c>
      <c r="D51" s="109">
        <v>4.0000000000000001E-3</v>
      </c>
      <c r="E51" s="109">
        <v>5.3E-3</v>
      </c>
      <c r="F51" s="109">
        <v>6.7000000000000002E-3</v>
      </c>
      <c r="G51" s="109">
        <v>8.0000000000000002E-3</v>
      </c>
      <c r="H51" s="109">
        <v>9.2999999999999992E-3</v>
      </c>
      <c r="I51" s="109">
        <v>1.0699999999999999E-2</v>
      </c>
      <c r="J51" s="109">
        <v>1.2E-2</v>
      </c>
      <c r="K51" s="109">
        <v>1.3299999999999999E-2</v>
      </c>
      <c r="L51" s="109">
        <v>1.47E-2</v>
      </c>
      <c r="O51" s="83">
        <v>45</v>
      </c>
      <c r="P51" s="109">
        <v>1.6E-2</v>
      </c>
      <c r="Q51" s="109">
        <v>1.7299999999999999E-2</v>
      </c>
      <c r="R51" s="109">
        <v>1.8700000000000001E-2</v>
      </c>
      <c r="S51" s="109">
        <v>0.02</v>
      </c>
      <c r="T51" s="109">
        <v>2.1299999999999999E-2</v>
      </c>
      <c r="U51" s="109">
        <v>2.2700000000000001E-2</v>
      </c>
      <c r="V51" s="109">
        <v>2.4E-2</v>
      </c>
      <c r="W51" s="109">
        <v>2.53E-2</v>
      </c>
      <c r="X51" s="109">
        <v>2.6700000000000002E-2</v>
      </c>
      <c r="Y51" s="109">
        <v>2.8000000000000001E-2</v>
      </c>
      <c r="Z51" s="109">
        <v>2.93E-2</v>
      </c>
      <c r="AA51" s="109">
        <v>3.0700000000000002E-2</v>
      </c>
      <c r="AD51" s="83">
        <v>45</v>
      </c>
      <c r="AE51" s="109">
        <v>3.2000000000000001E-2</v>
      </c>
      <c r="AF51" s="109">
        <v>3.3300000000000003E-2</v>
      </c>
      <c r="AG51" s="109">
        <v>3.4500000000000003E-2</v>
      </c>
      <c r="AH51" s="109">
        <v>3.5799999999999998E-2</v>
      </c>
      <c r="AI51" s="109">
        <v>3.6999999999999998E-2</v>
      </c>
      <c r="AJ51" s="109">
        <v>3.8300000000000001E-2</v>
      </c>
      <c r="AK51" s="109">
        <v>3.95E-2</v>
      </c>
      <c r="AL51" s="109">
        <v>4.0800000000000003E-2</v>
      </c>
      <c r="AM51" s="109">
        <v>4.2000000000000003E-2</v>
      </c>
      <c r="AN51" s="109">
        <v>4.3299999999999998E-2</v>
      </c>
      <c r="AO51" s="109">
        <v>4.4499999999999998E-2</v>
      </c>
      <c r="AP51" s="109">
        <v>4.58E-2</v>
      </c>
      <c r="AS51" s="83">
        <v>45</v>
      </c>
      <c r="AT51" s="110">
        <v>4.7E-2</v>
      </c>
    </row>
    <row r="52" spans="1:46" x14ac:dyDescent="0.25">
      <c r="A52" s="83">
        <v>46</v>
      </c>
      <c r="B52" s="109">
        <v>1.2999999999999999E-3</v>
      </c>
      <c r="C52" s="109">
        <v>2.7000000000000001E-3</v>
      </c>
      <c r="D52" s="109">
        <v>4.0000000000000001E-3</v>
      </c>
      <c r="E52" s="109">
        <v>5.3E-3</v>
      </c>
      <c r="F52" s="109">
        <v>6.7000000000000002E-3</v>
      </c>
      <c r="G52" s="109">
        <v>8.0000000000000002E-3</v>
      </c>
      <c r="H52" s="109">
        <v>9.2999999999999992E-3</v>
      </c>
      <c r="I52" s="109">
        <v>1.0699999999999999E-2</v>
      </c>
      <c r="J52" s="109">
        <v>1.2E-2</v>
      </c>
      <c r="K52" s="109">
        <v>1.3299999999999999E-2</v>
      </c>
      <c r="L52" s="109">
        <v>1.47E-2</v>
      </c>
      <c r="O52" s="83">
        <v>46</v>
      </c>
      <c r="P52" s="109">
        <v>1.6E-2</v>
      </c>
      <c r="Q52" s="109">
        <v>1.7299999999999999E-2</v>
      </c>
      <c r="R52" s="109">
        <v>1.8700000000000001E-2</v>
      </c>
      <c r="S52" s="109">
        <v>0.02</v>
      </c>
      <c r="T52" s="109">
        <v>2.1299999999999999E-2</v>
      </c>
      <c r="U52" s="109">
        <v>2.2700000000000001E-2</v>
      </c>
      <c r="V52" s="109">
        <v>2.4E-2</v>
      </c>
      <c r="W52" s="109">
        <v>2.53E-2</v>
      </c>
      <c r="X52" s="109">
        <v>2.6700000000000002E-2</v>
      </c>
      <c r="Y52" s="109">
        <v>2.8000000000000001E-2</v>
      </c>
      <c r="Z52" s="109">
        <v>2.93E-2</v>
      </c>
      <c r="AA52" s="109">
        <v>3.0700000000000002E-2</v>
      </c>
      <c r="AD52" s="83">
        <v>46</v>
      </c>
      <c r="AE52" s="109">
        <v>3.2000000000000001E-2</v>
      </c>
      <c r="AF52" s="109">
        <v>3.3300000000000003E-2</v>
      </c>
      <c r="AG52" s="109">
        <v>3.4700000000000002E-2</v>
      </c>
      <c r="AH52" s="109">
        <v>3.5999999999999997E-2</v>
      </c>
      <c r="AI52" s="109">
        <v>3.73E-2</v>
      </c>
      <c r="AJ52" s="109">
        <v>3.8699999999999998E-2</v>
      </c>
      <c r="AK52" s="109">
        <v>0.04</v>
      </c>
      <c r="AL52" s="109">
        <v>4.1300000000000003E-2</v>
      </c>
      <c r="AM52" s="109">
        <v>4.2700000000000002E-2</v>
      </c>
      <c r="AN52" s="109">
        <v>4.3999999999999997E-2</v>
      </c>
      <c r="AO52" s="109">
        <v>4.53E-2</v>
      </c>
      <c r="AP52" s="109">
        <v>4.6699999999999998E-2</v>
      </c>
      <c r="AS52" s="83">
        <v>46</v>
      </c>
      <c r="AT52" s="110">
        <v>4.8000000000000001E-2</v>
      </c>
    </row>
    <row r="53" spans="1:46" x14ac:dyDescent="0.25">
      <c r="A53" s="83">
        <v>47</v>
      </c>
      <c r="B53" s="109">
        <v>1.4E-3</v>
      </c>
      <c r="C53" s="109">
        <v>2.8E-3</v>
      </c>
      <c r="D53" s="109">
        <v>4.3E-3</v>
      </c>
      <c r="E53" s="109">
        <v>5.7000000000000002E-3</v>
      </c>
      <c r="F53" s="109">
        <v>7.1000000000000004E-3</v>
      </c>
      <c r="G53" s="109">
        <v>8.5000000000000006E-3</v>
      </c>
      <c r="H53" s="109">
        <v>9.9000000000000008E-3</v>
      </c>
      <c r="I53" s="109">
        <v>1.1299999999999999E-2</v>
      </c>
      <c r="J53" s="109">
        <v>1.2800000000000001E-2</v>
      </c>
      <c r="K53" s="109">
        <v>1.4200000000000001E-2</v>
      </c>
      <c r="L53" s="109">
        <v>1.5599999999999999E-2</v>
      </c>
      <c r="O53" s="83">
        <v>47</v>
      </c>
      <c r="P53" s="109">
        <v>1.7000000000000001E-2</v>
      </c>
      <c r="Q53" s="109">
        <v>1.83E-2</v>
      </c>
      <c r="R53" s="109">
        <v>1.9699999999999999E-2</v>
      </c>
      <c r="S53" s="109">
        <v>2.1000000000000001E-2</v>
      </c>
      <c r="T53" s="109">
        <v>2.23E-2</v>
      </c>
      <c r="U53" s="109">
        <v>2.3699999999999999E-2</v>
      </c>
      <c r="V53" s="109">
        <v>2.5000000000000001E-2</v>
      </c>
      <c r="W53" s="109">
        <v>2.63E-2</v>
      </c>
      <c r="X53" s="109">
        <v>2.7699999999999999E-2</v>
      </c>
      <c r="Y53" s="109">
        <v>2.9000000000000001E-2</v>
      </c>
      <c r="Z53" s="109">
        <v>3.0300000000000001E-2</v>
      </c>
      <c r="AA53" s="109">
        <v>3.1699999999999999E-2</v>
      </c>
      <c r="AD53" s="83">
        <v>47</v>
      </c>
      <c r="AE53" s="109">
        <v>3.3000000000000002E-2</v>
      </c>
      <c r="AF53" s="109">
        <v>3.4299999999999997E-2</v>
      </c>
      <c r="AG53" s="109">
        <v>3.5700000000000003E-2</v>
      </c>
      <c r="AH53" s="109">
        <v>3.6999999999999998E-2</v>
      </c>
      <c r="AI53" s="109">
        <v>3.8300000000000001E-2</v>
      </c>
      <c r="AJ53" s="109">
        <v>3.9699999999999999E-2</v>
      </c>
      <c r="AK53" s="109">
        <v>4.1000000000000002E-2</v>
      </c>
      <c r="AL53" s="109">
        <v>4.2299999999999997E-2</v>
      </c>
      <c r="AM53" s="109">
        <v>4.3700000000000003E-2</v>
      </c>
      <c r="AN53" s="109">
        <v>4.4999999999999998E-2</v>
      </c>
      <c r="AO53" s="109">
        <v>4.6300000000000001E-2</v>
      </c>
      <c r="AP53" s="109">
        <v>4.7699999999999999E-2</v>
      </c>
      <c r="AS53" s="83">
        <v>47</v>
      </c>
      <c r="AT53" s="110">
        <v>4.9000000000000002E-2</v>
      </c>
    </row>
    <row r="54" spans="1:46" x14ac:dyDescent="0.25">
      <c r="A54" s="83">
        <v>48</v>
      </c>
      <c r="B54" s="109">
        <v>1.4E-3</v>
      </c>
      <c r="C54" s="109">
        <v>2.8E-3</v>
      </c>
      <c r="D54" s="109">
        <v>4.3E-3</v>
      </c>
      <c r="E54" s="109">
        <v>5.7000000000000002E-3</v>
      </c>
      <c r="F54" s="109">
        <v>7.1000000000000004E-3</v>
      </c>
      <c r="G54" s="109">
        <v>8.5000000000000006E-3</v>
      </c>
      <c r="H54" s="109">
        <v>9.9000000000000008E-3</v>
      </c>
      <c r="I54" s="109">
        <v>1.1299999999999999E-2</v>
      </c>
      <c r="J54" s="109">
        <v>1.2800000000000001E-2</v>
      </c>
      <c r="K54" s="109">
        <v>1.4200000000000001E-2</v>
      </c>
      <c r="L54" s="109">
        <v>1.5599999999999999E-2</v>
      </c>
      <c r="O54" s="83">
        <v>48</v>
      </c>
      <c r="P54" s="109">
        <v>1.7000000000000001E-2</v>
      </c>
      <c r="Q54" s="109">
        <v>1.83E-2</v>
      </c>
      <c r="R54" s="109">
        <v>1.9699999999999999E-2</v>
      </c>
      <c r="S54" s="109">
        <v>2.1000000000000001E-2</v>
      </c>
      <c r="T54" s="109">
        <v>2.23E-2</v>
      </c>
      <c r="U54" s="109">
        <v>2.3699999999999999E-2</v>
      </c>
      <c r="V54" s="109">
        <v>2.5000000000000001E-2</v>
      </c>
      <c r="W54" s="109">
        <v>2.63E-2</v>
      </c>
      <c r="X54" s="109">
        <v>2.7699999999999999E-2</v>
      </c>
      <c r="Y54" s="109">
        <v>2.9000000000000001E-2</v>
      </c>
      <c r="Z54" s="109">
        <v>3.0300000000000001E-2</v>
      </c>
      <c r="AA54" s="109">
        <v>3.1699999999999999E-2</v>
      </c>
      <c r="AD54" s="83">
        <v>48</v>
      </c>
      <c r="AE54" s="109">
        <v>3.3000000000000002E-2</v>
      </c>
      <c r="AF54" s="109">
        <v>3.4299999999999997E-2</v>
      </c>
      <c r="AG54" s="109">
        <v>3.5700000000000003E-2</v>
      </c>
      <c r="AH54" s="109">
        <v>3.6999999999999998E-2</v>
      </c>
      <c r="AI54" s="109">
        <v>3.8300000000000001E-2</v>
      </c>
      <c r="AJ54" s="109">
        <v>3.9699999999999999E-2</v>
      </c>
      <c r="AK54" s="109">
        <v>4.1000000000000002E-2</v>
      </c>
      <c r="AL54" s="109">
        <v>4.2299999999999997E-2</v>
      </c>
      <c r="AM54" s="109">
        <v>4.3700000000000003E-2</v>
      </c>
      <c r="AN54" s="109">
        <v>4.4999999999999998E-2</v>
      </c>
      <c r="AO54" s="109">
        <v>4.6300000000000001E-2</v>
      </c>
      <c r="AP54" s="109">
        <v>4.7699999999999999E-2</v>
      </c>
      <c r="AS54" s="83">
        <v>48</v>
      </c>
      <c r="AT54" s="110">
        <v>4.9000000000000002E-2</v>
      </c>
    </row>
    <row r="55" spans="1:46" x14ac:dyDescent="0.25">
      <c r="A55" s="83">
        <v>49</v>
      </c>
      <c r="B55" s="109">
        <v>1.4E-3</v>
      </c>
      <c r="C55" s="109">
        <v>2.8E-3</v>
      </c>
      <c r="D55" s="109">
        <v>4.3E-3</v>
      </c>
      <c r="E55" s="109">
        <v>5.7000000000000002E-3</v>
      </c>
      <c r="F55" s="109">
        <v>7.1000000000000004E-3</v>
      </c>
      <c r="G55" s="109">
        <v>8.5000000000000006E-3</v>
      </c>
      <c r="H55" s="109">
        <v>9.9000000000000008E-3</v>
      </c>
      <c r="I55" s="109">
        <v>1.1299999999999999E-2</v>
      </c>
      <c r="J55" s="109">
        <v>1.2800000000000001E-2</v>
      </c>
      <c r="K55" s="109">
        <v>1.4200000000000001E-2</v>
      </c>
      <c r="L55" s="109">
        <v>1.5599999999999999E-2</v>
      </c>
      <c r="O55" s="83">
        <v>49</v>
      </c>
      <c r="P55" s="109">
        <v>1.7000000000000001E-2</v>
      </c>
      <c r="Q55" s="109">
        <v>1.84E-2</v>
      </c>
      <c r="R55" s="109">
        <v>1.9800000000000002E-2</v>
      </c>
      <c r="S55" s="109">
        <v>2.1299999999999999E-2</v>
      </c>
      <c r="T55" s="109">
        <v>2.2700000000000001E-2</v>
      </c>
      <c r="U55" s="109">
        <v>2.41E-2</v>
      </c>
      <c r="V55" s="109">
        <v>2.5499999999999998E-2</v>
      </c>
      <c r="W55" s="109">
        <v>2.69E-2</v>
      </c>
      <c r="X55" s="109">
        <v>2.8299999999999999E-2</v>
      </c>
      <c r="Y55" s="109">
        <v>2.98E-2</v>
      </c>
      <c r="Z55" s="109">
        <v>3.1199999999999999E-2</v>
      </c>
      <c r="AA55" s="109">
        <v>3.2599999999999997E-2</v>
      </c>
      <c r="AD55" s="83">
        <v>49</v>
      </c>
      <c r="AE55" s="109">
        <v>3.4000000000000002E-2</v>
      </c>
      <c r="AF55" s="109">
        <v>3.5299999999999998E-2</v>
      </c>
      <c r="AG55" s="109">
        <v>3.6700000000000003E-2</v>
      </c>
      <c r="AH55" s="109">
        <v>3.7999999999999999E-2</v>
      </c>
      <c r="AI55" s="109">
        <v>3.9300000000000002E-2</v>
      </c>
      <c r="AJ55" s="109">
        <v>4.07E-2</v>
      </c>
      <c r="AK55" s="109">
        <v>4.2000000000000003E-2</v>
      </c>
      <c r="AL55" s="109">
        <v>4.3299999999999998E-2</v>
      </c>
      <c r="AM55" s="109">
        <v>4.4699999999999997E-2</v>
      </c>
      <c r="AN55" s="109">
        <v>4.5999999999999999E-2</v>
      </c>
      <c r="AO55" s="109">
        <v>4.7300000000000002E-2</v>
      </c>
      <c r="AP55" s="109">
        <v>4.87E-2</v>
      </c>
      <c r="AS55" s="83">
        <v>49</v>
      </c>
      <c r="AT55" s="110">
        <v>0.05</v>
      </c>
    </row>
    <row r="56" spans="1:46" x14ac:dyDescent="0.25">
      <c r="A56" s="83">
        <v>50</v>
      </c>
      <c r="B56" s="109">
        <v>1.4E-3</v>
      </c>
      <c r="C56" s="109">
        <v>2.8E-3</v>
      </c>
      <c r="D56" s="109">
        <v>4.3E-3</v>
      </c>
      <c r="E56" s="109">
        <v>5.7000000000000002E-3</v>
      </c>
      <c r="F56" s="109">
        <v>7.1000000000000004E-3</v>
      </c>
      <c r="G56" s="109">
        <v>8.5000000000000006E-3</v>
      </c>
      <c r="H56" s="109">
        <v>9.9000000000000008E-3</v>
      </c>
      <c r="I56" s="109">
        <v>1.1299999999999999E-2</v>
      </c>
      <c r="J56" s="109">
        <v>1.2800000000000001E-2</v>
      </c>
      <c r="K56" s="109">
        <v>1.4200000000000001E-2</v>
      </c>
      <c r="L56" s="109">
        <v>1.5599999999999999E-2</v>
      </c>
      <c r="O56" s="83">
        <v>50</v>
      </c>
      <c r="P56" s="109">
        <v>1.7000000000000001E-2</v>
      </c>
      <c r="Q56" s="109">
        <v>1.8499999999999999E-2</v>
      </c>
      <c r="R56" s="109">
        <v>0.02</v>
      </c>
      <c r="S56" s="109">
        <v>2.1499999999999998E-2</v>
      </c>
      <c r="T56" s="109">
        <v>2.3E-2</v>
      </c>
      <c r="U56" s="109">
        <v>2.4500000000000001E-2</v>
      </c>
      <c r="V56" s="109">
        <v>2.5999999999999999E-2</v>
      </c>
      <c r="W56" s="109">
        <v>2.75E-2</v>
      </c>
      <c r="X56" s="109">
        <v>2.9000000000000001E-2</v>
      </c>
      <c r="Y56" s="109">
        <v>3.0499999999999999E-2</v>
      </c>
      <c r="Z56" s="109">
        <v>3.2000000000000001E-2</v>
      </c>
      <c r="AA56" s="109">
        <v>3.3500000000000002E-2</v>
      </c>
      <c r="AD56" s="83">
        <v>50</v>
      </c>
      <c r="AE56" s="109">
        <v>3.5000000000000003E-2</v>
      </c>
      <c r="AF56" s="109">
        <v>3.6299999999999999E-2</v>
      </c>
      <c r="AG56" s="109">
        <v>3.7699999999999997E-2</v>
      </c>
      <c r="AH56" s="109">
        <v>3.9E-2</v>
      </c>
      <c r="AI56" s="109">
        <v>4.0300000000000002E-2</v>
      </c>
      <c r="AJ56" s="109">
        <v>4.1700000000000001E-2</v>
      </c>
      <c r="AK56" s="109">
        <v>4.2999999999999997E-2</v>
      </c>
      <c r="AL56" s="109">
        <v>4.4299999999999999E-2</v>
      </c>
      <c r="AM56" s="109">
        <v>4.5699999999999998E-2</v>
      </c>
      <c r="AN56" s="109">
        <v>4.7E-2</v>
      </c>
      <c r="AO56" s="109">
        <v>4.8300000000000003E-2</v>
      </c>
      <c r="AP56" s="109">
        <v>4.9700000000000001E-2</v>
      </c>
      <c r="AS56" s="83">
        <v>50</v>
      </c>
      <c r="AT56" s="110">
        <v>5.0999999999999997E-2</v>
      </c>
    </row>
    <row r="57" spans="1:46" x14ac:dyDescent="0.25">
      <c r="A57" s="83">
        <v>51</v>
      </c>
      <c r="B57" s="109">
        <v>1.5E-3</v>
      </c>
      <c r="C57" s="109">
        <v>3.0000000000000001E-3</v>
      </c>
      <c r="D57" s="109">
        <v>4.4999999999999997E-3</v>
      </c>
      <c r="E57" s="109">
        <v>6.0000000000000001E-3</v>
      </c>
      <c r="F57" s="109">
        <v>7.4999999999999997E-3</v>
      </c>
      <c r="G57" s="109">
        <v>8.9999999999999993E-3</v>
      </c>
      <c r="H57" s="109">
        <v>1.0500000000000001E-2</v>
      </c>
      <c r="I57" s="109">
        <v>1.2E-2</v>
      </c>
      <c r="J57" s="109">
        <v>1.35E-2</v>
      </c>
      <c r="K57" s="109">
        <v>1.4999999999999999E-2</v>
      </c>
      <c r="L57" s="109">
        <v>1.6500000000000001E-2</v>
      </c>
      <c r="O57" s="83">
        <v>51</v>
      </c>
      <c r="P57" s="109">
        <v>1.7999999999999999E-2</v>
      </c>
      <c r="Q57" s="109">
        <v>1.9400000000000001E-2</v>
      </c>
      <c r="R57" s="109">
        <v>2.0799999999999999E-2</v>
      </c>
      <c r="S57" s="109">
        <v>2.23E-2</v>
      </c>
      <c r="T57" s="109">
        <v>2.3699999999999999E-2</v>
      </c>
      <c r="U57" s="109">
        <v>2.5100000000000001E-2</v>
      </c>
      <c r="V57" s="109">
        <v>2.6499999999999999E-2</v>
      </c>
      <c r="W57" s="109">
        <v>2.7900000000000001E-2</v>
      </c>
      <c r="X57" s="109">
        <v>2.93E-2</v>
      </c>
      <c r="Y57" s="109">
        <v>3.0800000000000001E-2</v>
      </c>
      <c r="Z57" s="109">
        <v>3.2199999999999999E-2</v>
      </c>
      <c r="AA57" s="109">
        <v>3.3599999999999998E-2</v>
      </c>
      <c r="AD57" s="83">
        <v>51</v>
      </c>
      <c r="AE57" s="109">
        <v>3.5000000000000003E-2</v>
      </c>
      <c r="AF57" s="109">
        <v>3.6400000000000002E-2</v>
      </c>
      <c r="AG57" s="109">
        <v>3.78E-2</v>
      </c>
      <c r="AH57" s="109">
        <v>3.9300000000000002E-2</v>
      </c>
      <c r="AI57" s="109">
        <v>4.07E-2</v>
      </c>
      <c r="AJ57" s="109">
        <v>4.2099999999999999E-2</v>
      </c>
      <c r="AK57" s="109">
        <v>4.3499999999999997E-2</v>
      </c>
      <c r="AL57" s="109">
        <v>4.4900000000000002E-2</v>
      </c>
      <c r="AM57" s="109">
        <v>4.6300000000000001E-2</v>
      </c>
      <c r="AN57" s="109">
        <v>4.7800000000000002E-2</v>
      </c>
      <c r="AO57" s="109">
        <v>4.9200000000000001E-2</v>
      </c>
      <c r="AP57" s="109">
        <v>5.0599999999999999E-2</v>
      </c>
      <c r="AS57" s="83">
        <v>51</v>
      </c>
      <c r="AT57" s="110">
        <v>5.1999999999999998E-2</v>
      </c>
    </row>
    <row r="58" spans="1:46" x14ac:dyDescent="0.25">
      <c r="A58" s="83">
        <v>52</v>
      </c>
      <c r="B58" s="109">
        <v>1.5E-3</v>
      </c>
      <c r="C58" s="109">
        <v>3.0000000000000001E-3</v>
      </c>
      <c r="D58" s="109">
        <v>4.4999999999999997E-3</v>
      </c>
      <c r="E58" s="109">
        <v>6.0000000000000001E-3</v>
      </c>
      <c r="F58" s="109">
        <v>7.4999999999999997E-3</v>
      </c>
      <c r="G58" s="109">
        <v>8.9999999999999993E-3</v>
      </c>
      <c r="H58" s="109">
        <v>1.0500000000000001E-2</v>
      </c>
      <c r="I58" s="109">
        <v>1.2E-2</v>
      </c>
      <c r="J58" s="109">
        <v>1.35E-2</v>
      </c>
      <c r="K58" s="109">
        <v>1.4999999999999999E-2</v>
      </c>
      <c r="L58" s="109">
        <v>1.6500000000000001E-2</v>
      </c>
      <c r="O58" s="83">
        <v>52</v>
      </c>
      <c r="P58" s="109">
        <v>1.7999999999999999E-2</v>
      </c>
      <c r="Q58" s="109">
        <v>1.95E-2</v>
      </c>
      <c r="R58" s="109">
        <v>2.1000000000000001E-2</v>
      </c>
      <c r="S58" s="109">
        <v>2.2499999999999999E-2</v>
      </c>
      <c r="T58" s="109">
        <v>2.4E-2</v>
      </c>
      <c r="U58" s="109">
        <v>2.5499999999999998E-2</v>
      </c>
      <c r="V58" s="109">
        <v>2.7E-2</v>
      </c>
      <c r="W58" s="109">
        <v>2.8500000000000001E-2</v>
      </c>
      <c r="X58" s="109">
        <v>0.03</v>
      </c>
      <c r="Y58" s="109">
        <v>3.15E-2</v>
      </c>
      <c r="Z58" s="109">
        <v>3.3000000000000002E-2</v>
      </c>
      <c r="AA58" s="109">
        <v>3.4500000000000003E-2</v>
      </c>
      <c r="AD58" s="83">
        <v>52</v>
      </c>
      <c r="AE58" s="109">
        <v>3.5999999999999997E-2</v>
      </c>
      <c r="AF58" s="109">
        <v>3.7400000000000003E-2</v>
      </c>
      <c r="AG58" s="109">
        <v>3.8800000000000001E-2</v>
      </c>
      <c r="AH58" s="109">
        <v>4.0300000000000002E-2</v>
      </c>
      <c r="AI58" s="109">
        <v>4.1700000000000001E-2</v>
      </c>
      <c r="AJ58" s="109">
        <v>4.3099999999999999E-2</v>
      </c>
      <c r="AK58" s="109">
        <v>4.4499999999999998E-2</v>
      </c>
      <c r="AL58" s="109">
        <v>4.5900000000000003E-2</v>
      </c>
      <c r="AM58" s="109">
        <v>4.7300000000000002E-2</v>
      </c>
      <c r="AN58" s="109">
        <v>4.8800000000000003E-2</v>
      </c>
      <c r="AO58" s="109">
        <v>5.0200000000000002E-2</v>
      </c>
      <c r="AP58" s="109">
        <v>5.16E-2</v>
      </c>
      <c r="AS58" s="83">
        <v>52</v>
      </c>
      <c r="AT58" s="110">
        <v>5.2999999999999999E-2</v>
      </c>
    </row>
    <row r="59" spans="1:46" x14ac:dyDescent="0.25">
      <c r="A59" s="83">
        <v>53</v>
      </c>
      <c r="B59" s="109">
        <v>1.5E-3</v>
      </c>
      <c r="C59" s="109">
        <v>3.0000000000000001E-3</v>
      </c>
      <c r="D59" s="109">
        <v>4.4999999999999997E-3</v>
      </c>
      <c r="E59" s="109">
        <v>6.0000000000000001E-3</v>
      </c>
      <c r="F59" s="109">
        <v>7.4999999999999997E-3</v>
      </c>
      <c r="G59" s="109">
        <v>8.9999999999999993E-3</v>
      </c>
      <c r="H59" s="109">
        <v>1.0500000000000001E-2</v>
      </c>
      <c r="I59" s="109">
        <v>1.2E-2</v>
      </c>
      <c r="J59" s="109">
        <v>1.35E-2</v>
      </c>
      <c r="K59" s="109">
        <v>1.4999999999999999E-2</v>
      </c>
      <c r="L59" s="109">
        <v>1.6500000000000001E-2</v>
      </c>
      <c r="O59" s="83">
        <v>53</v>
      </c>
      <c r="P59" s="109">
        <v>1.7999999999999999E-2</v>
      </c>
      <c r="Q59" s="109">
        <v>1.95E-2</v>
      </c>
      <c r="R59" s="109">
        <v>2.1000000000000001E-2</v>
      </c>
      <c r="S59" s="109">
        <v>2.2499999999999999E-2</v>
      </c>
      <c r="T59" s="109">
        <v>2.4E-2</v>
      </c>
      <c r="U59" s="109">
        <v>2.5499999999999998E-2</v>
      </c>
      <c r="V59" s="109">
        <v>2.7E-2</v>
      </c>
      <c r="W59" s="109">
        <v>2.8500000000000001E-2</v>
      </c>
      <c r="X59" s="109">
        <v>0.03</v>
      </c>
      <c r="Y59" s="109">
        <v>3.15E-2</v>
      </c>
      <c r="Z59" s="109">
        <v>3.3000000000000002E-2</v>
      </c>
      <c r="AA59" s="109">
        <v>3.4500000000000003E-2</v>
      </c>
      <c r="AD59" s="83">
        <v>53</v>
      </c>
      <c r="AE59" s="109">
        <v>3.5999999999999997E-2</v>
      </c>
      <c r="AF59" s="109">
        <v>3.7499999999999999E-2</v>
      </c>
      <c r="AG59" s="109">
        <v>3.9E-2</v>
      </c>
      <c r="AH59" s="109">
        <v>4.0500000000000001E-2</v>
      </c>
      <c r="AI59" s="109">
        <v>4.2000000000000003E-2</v>
      </c>
      <c r="AJ59" s="109">
        <v>4.3499999999999997E-2</v>
      </c>
      <c r="AK59" s="109">
        <v>4.4999999999999998E-2</v>
      </c>
      <c r="AL59" s="109">
        <v>4.65E-2</v>
      </c>
      <c r="AM59" s="109">
        <v>4.8000000000000001E-2</v>
      </c>
      <c r="AN59" s="109">
        <v>4.9500000000000002E-2</v>
      </c>
      <c r="AO59" s="109">
        <v>5.0999999999999997E-2</v>
      </c>
      <c r="AP59" s="109">
        <v>5.2499999999999998E-2</v>
      </c>
      <c r="AS59" s="83">
        <v>53</v>
      </c>
      <c r="AT59" s="110">
        <v>5.3999999999999999E-2</v>
      </c>
    </row>
    <row r="60" spans="1:46" x14ac:dyDescent="0.25">
      <c r="A60" s="83">
        <v>54</v>
      </c>
      <c r="B60" s="109">
        <v>1.6000000000000001E-3</v>
      </c>
      <c r="C60" s="109">
        <v>3.2000000000000002E-3</v>
      </c>
      <c r="D60" s="109">
        <v>4.7999999999999996E-3</v>
      </c>
      <c r="E60" s="109">
        <v>6.3E-3</v>
      </c>
      <c r="F60" s="109">
        <v>7.9000000000000008E-3</v>
      </c>
      <c r="G60" s="109">
        <v>9.4999999999999998E-3</v>
      </c>
      <c r="H60" s="109">
        <v>1.11E-2</v>
      </c>
      <c r="I60" s="109">
        <v>1.2699999999999999E-2</v>
      </c>
      <c r="J60" s="109">
        <v>1.43E-2</v>
      </c>
      <c r="K60" s="109">
        <v>1.5800000000000002E-2</v>
      </c>
      <c r="L60" s="109">
        <v>1.7399999999999999E-2</v>
      </c>
      <c r="O60" s="83">
        <v>54</v>
      </c>
      <c r="P60" s="109">
        <v>1.9E-2</v>
      </c>
      <c r="Q60" s="109">
        <v>2.0500000000000001E-2</v>
      </c>
      <c r="R60" s="109">
        <v>2.1999999999999999E-2</v>
      </c>
      <c r="S60" s="109">
        <v>2.35E-2</v>
      </c>
      <c r="T60" s="109">
        <v>2.5000000000000001E-2</v>
      </c>
      <c r="U60" s="109">
        <v>2.6499999999999999E-2</v>
      </c>
      <c r="V60" s="109">
        <v>2.8000000000000001E-2</v>
      </c>
      <c r="W60" s="109">
        <v>2.9499999999999998E-2</v>
      </c>
      <c r="X60" s="109">
        <v>3.1E-2</v>
      </c>
      <c r="Y60" s="109">
        <v>3.2500000000000001E-2</v>
      </c>
      <c r="Z60" s="109">
        <v>3.4000000000000002E-2</v>
      </c>
      <c r="AA60" s="109">
        <v>3.5499999999999997E-2</v>
      </c>
      <c r="AD60" s="83">
        <v>54</v>
      </c>
      <c r="AE60" s="109">
        <v>3.6999999999999998E-2</v>
      </c>
      <c r="AF60" s="109">
        <v>3.85E-2</v>
      </c>
      <c r="AG60" s="109">
        <v>0.04</v>
      </c>
      <c r="AH60" s="109">
        <v>4.1500000000000002E-2</v>
      </c>
      <c r="AI60" s="109">
        <v>4.2999999999999997E-2</v>
      </c>
      <c r="AJ60" s="109">
        <v>4.4499999999999998E-2</v>
      </c>
      <c r="AK60" s="109">
        <v>4.5999999999999999E-2</v>
      </c>
      <c r="AL60" s="109">
        <v>4.7500000000000001E-2</v>
      </c>
      <c r="AM60" s="109">
        <v>4.9000000000000002E-2</v>
      </c>
      <c r="AN60" s="109">
        <v>5.0500000000000003E-2</v>
      </c>
      <c r="AO60" s="109">
        <v>5.1999999999999998E-2</v>
      </c>
      <c r="AP60" s="109">
        <v>5.3499999999999999E-2</v>
      </c>
      <c r="AS60" s="83">
        <v>54</v>
      </c>
      <c r="AT60" s="110">
        <v>5.5E-2</v>
      </c>
    </row>
    <row r="61" spans="1:46" x14ac:dyDescent="0.25">
      <c r="A61" s="83">
        <v>55</v>
      </c>
      <c r="B61" s="109">
        <v>1.6000000000000001E-3</v>
      </c>
      <c r="C61" s="109">
        <v>3.2000000000000002E-3</v>
      </c>
      <c r="D61" s="109">
        <v>4.7999999999999996E-3</v>
      </c>
      <c r="E61" s="109">
        <v>6.3E-3</v>
      </c>
      <c r="F61" s="109">
        <v>7.9000000000000008E-3</v>
      </c>
      <c r="G61" s="109">
        <v>9.4999999999999998E-3</v>
      </c>
      <c r="H61" s="109">
        <v>1.11E-2</v>
      </c>
      <c r="I61" s="109">
        <v>1.2699999999999999E-2</v>
      </c>
      <c r="J61" s="109">
        <v>1.43E-2</v>
      </c>
      <c r="K61" s="109">
        <v>1.5800000000000002E-2</v>
      </c>
      <c r="L61" s="109">
        <v>1.7399999999999999E-2</v>
      </c>
      <c r="O61" s="83">
        <v>55</v>
      </c>
      <c r="P61" s="109">
        <v>1.9E-2</v>
      </c>
      <c r="Q61" s="109">
        <v>2.06E-2</v>
      </c>
      <c r="R61" s="109">
        <v>2.2200000000000001E-2</v>
      </c>
      <c r="S61" s="109">
        <v>2.3800000000000002E-2</v>
      </c>
      <c r="T61" s="109">
        <v>2.53E-2</v>
      </c>
      <c r="U61" s="109">
        <v>2.69E-2</v>
      </c>
      <c r="V61" s="109">
        <v>2.8500000000000001E-2</v>
      </c>
      <c r="W61" s="109">
        <v>3.0099999999999998E-2</v>
      </c>
      <c r="X61" s="109">
        <v>3.1699999999999999E-2</v>
      </c>
      <c r="Y61" s="109">
        <v>3.3300000000000003E-2</v>
      </c>
      <c r="Z61" s="109">
        <v>3.4799999999999998E-2</v>
      </c>
      <c r="AA61" s="109">
        <v>3.6400000000000002E-2</v>
      </c>
      <c r="AD61" s="83">
        <v>55</v>
      </c>
      <c r="AE61" s="109">
        <v>3.7999999999999999E-2</v>
      </c>
      <c r="AF61" s="109">
        <v>3.95E-2</v>
      </c>
      <c r="AG61" s="109">
        <v>4.1000000000000002E-2</v>
      </c>
      <c r="AH61" s="109">
        <v>4.2500000000000003E-2</v>
      </c>
      <c r="AI61" s="109">
        <v>4.3999999999999997E-2</v>
      </c>
      <c r="AJ61" s="109">
        <v>4.5499999999999999E-2</v>
      </c>
      <c r="AK61" s="109">
        <v>4.7E-2</v>
      </c>
      <c r="AL61" s="109">
        <v>4.8500000000000001E-2</v>
      </c>
      <c r="AM61" s="109">
        <v>0.05</v>
      </c>
      <c r="AN61" s="109">
        <v>5.1499999999999997E-2</v>
      </c>
      <c r="AO61" s="109">
        <v>5.2999999999999999E-2</v>
      </c>
      <c r="AP61" s="109">
        <v>5.45E-2</v>
      </c>
      <c r="AS61" s="83">
        <v>55</v>
      </c>
      <c r="AT61" s="110">
        <v>5.6000000000000001E-2</v>
      </c>
    </row>
    <row r="62" spans="1:46" x14ac:dyDescent="0.25">
      <c r="A62" s="83">
        <v>56</v>
      </c>
      <c r="B62" s="109">
        <v>1.6999999999999999E-3</v>
      </c>
      <c r="C62" s="109">
        <v>3.3E-3</v>
      </c>
      <c r="D62" s="109">
        <v>5.0000000000000001E-3</v>
      </c>
      <c r="E62" s="109">
        <v>6.7000000000000002E-3</v>
      </c>
      <c r="F62" s="109">
        <v>8.3000000000000001E-3</v>
      </c>
      <c r="G62" s="109">
        <v>0.01</v>
      </c>
      <c r="H62" s="109">
        <v>1.17E-2</v>
      </c>
      <c r="I62" s="109">
        <v>1.3299999999999999E-2</v>
      </c>
      <c r="J62" s="109">
        <v>1.4999999999999999E-2</v>
      </c>
      <c r="K62" s="109">
        <v>1.67E-2</v>
      </c>
      <c r="L62" s="109">
        <v>1.83E-2</v>
      </c>
      <c r="O62" s="83">
        <v>56</v>
      </c>
      <c r="P62" s="109">
        <v>0.02</v>
      </c>
      <c r="Q62" s="109">
        <v>2.1600000000000001E-2</v>
      </c>
      <c r="R62" s="109">
        <v>2.3199999999999998E-2</v>
      </c>
      <c r="S62" s="109">
        <v>2.4799999999999999E-2</v>
      </c>
      <c r="T62" s="109">
        <v>2.63E-2</v>
      </c>
      <c r="U62" s="109">
        <v>2.7900000000000001E-2</v>
      </c>
      <c r="V62" s="109">
        <v>2.9499999999999998E-2</v>
      </c>
      <c r="W62" s="109">
        <v>3.1099999999999999E-2</v>
      </c>
      <c r="X62" s="109">
        <v>3.27E-2</v>
      </c>
      <c r="Y62" s="109">
        <v>3.4299999999999997E-2</v>
      </c>
      <c r="Z62" s="109">
        <v>3.5799999999999998E-2</v>
      </c>
      <c r="AA62" s="109">
        <v>3.7400000000000003E-2</v>
      </c>
      <c r="AD62" s="83">
        <v>56</v>
      </c>
      <c r="AE62" s="109">
        <v>3.9E-2</v>
      </c>
      <c r="AF62" s="109">
        <v>4.0500000000000001E-2</v>
      </c>
      <c r="AG62" s="109">
        <v>4.2000000000000003E-2</v>
      </c>
      <c r="AH62" s="109">
        <v>4.3499999999999997E-2</v>
      </c>
      <c r="AI62" s="109">
        <v>4.4999999999999998E-2</v>
      </c>
      <c r="AJ62" s="109">
        <v>4.65E-2</v>
      </c>
      <c r="AK62" s="109">
        <v>4.8000000000000001E-2</v>
      </c>
      <c r="AL62" s="109">
        <v>4.9500000000000002E-2</v>
      </c>
      <c r="AM62" s="109">
        <v>5.0999999999999997E-2</v>
      </c>
      <c r="AN62" s="109">
        <v>5.2499999999999998E-2</v>
      </c>
      <c r="AO62" s="109">
        <v>5.3999999999999999E-2</v>
      </c>
      <c r="AP62" s="109">
        <v>5.5500000000000001E-2</v>
      </c>
      <c r="AS62" s="83">
        <v>56</v>
      </c>
      <c r="AT62" s="110">
        <v>5.7000000000000002E-2</v>
      </c>
    </row>
    <row r="63" spans="1:46" x14ac:dyDescent="0.25">
      <c r="A63" s="83">
        <v>57</v>
      </c>
      <c r="B63" s="109">
        <v>1.6999999999999999E-3</v>
      </c>
      <c r="C63" s="109">
        <v>3.3E-3</v>
      </c>
      <c r="D63" s="109">
        <v>5.0000000000000001E-3</v>
      </c>
      <c r="E63" s="109">
        <v>6.7000000000000002E-3</v>
      </c>
      <c r="F63" s="109">
        <v>8.3000000000000001E-3</v>
      </c>
      <c r="G63" s="109">
        <v>0.01</v>
      </c>
      <c r="H63" s="109">
        <v>1.17E-2</v>
      </c>
      <c r="I63" s="109">
        <v>1.3299999999999999E-2</v>
      </c>
      <c r="J63" s="109">
        <v>1.4999999999999999E-2</v>
      </c>
      <c r="K63" s="109">
        <v>1.67E-2</v>
      </c>
      <c r="L63" s="109">
        <v>1.83E-2</v>
      </c>
      <c r="O63" s="83">
        <v>57</v>
      </c>
      <c r="P63" s="109">
        <v>0.02</v>
      </c>
      <c r="Q63" s="109">
        <v>2.1600000000000001E-2</v>
      </c>
      <c r="R63" s="109">
        <v>2.3199999999999998E-2</v>
      </c>
      <c r="S63" s="109">
        <v>2.4799999999999999E-2</v>
      </c>
      <c r="T63" s="109">
        <v>2.63E-2</v>
      </c>
      <c r="U63" s="109">
        <v>2.7900000000000001E-2</v>
      </c>
      <c r="V63" s="109">
        <v>2.9499999999999998E-2</v>
      </c>
      <c r="W63" s="109">
        <v>3.1099999999999999E-2</v>
      </c>
      <c r="X63" s="109">
        <v>3.27E-2</v>
      </c>
      <c r="Y63" s="109">
        <v>3.4299999999999997E-2</v>
      </c>
      <c r="Z63" s="109">
        <v>3.5799999999999998E-2</v>
      </c>
      <c r="AA63" s="109">
        <v>3.7400000000000003E-2</v>
      </c>
      <c r="AD63" s="83">
        <v>57</v>
      </c>
      <c r="AE63" s="109">
        <v>3.9E-2</v>
      </c>
      <c r="AF63" s="109">
        <v>4.0599999999999997E-2</v>
      </c>
      <c r="AG63" s="109">
        <v>4.2200000000000001E-2</v>
      </c>
      <c r="AH63" s="109">
        <v>4.3799999999999999E-2</v>
      </c>
      <c r="AI63" s="109">
        <v>4.53E-2</v>
      </c>
      <c r="AJ63" s="109">
        <v>4.6899999999999997E-2</v>
      </c>
      <c r="AK63" s="109">
        <v>4.8500000000000001E-2</v>
      </c>
      <c r="AL63" s="109">
        <v>5.0099999999999999E-2</v>
      </c>
      <c r="AM63" s="109">
        <v>5.1700000000000003E-2</v>
      </c>
      <c r="AN63" s="109">
        <v>5.33E-2</v>
      </c>
      <c r="AO63" s="109">
        <v>5.4800000000000001E-2</v>
      </c>
      <c r="AP63" s="109">
        <v>5.6399999999999999E-2</v>
      </c>
      <c r="AS63" s="83">
        <v>57</v>
      </c>
      <c r="AT63" s="110">
        <v>5.8000000000000003E-2</v>
      </c>
    </row>
    <row r="64" spans="1:46" x14ac:dyDescent="0.25">
      <c r="A64" s="83">
        <v>58</v>
      </c>
      <c r="B64" s="109">
        <v>1.6999999999999999E-3</v>
      </c>
      <c r="C64" s="109">
        <v>3.3E-3</v>
      </c>
      <c r="D64" s="109">
        <v>5.0000000000000001E-3</v>
      </c>
      <c r="E64" s="109">
        <v>6.7000000000000002E-3</v>
      </c>
      <c r="F64" s="109">
        <v>8.3000000000000001E-3</v>
      </c>
      <c r="G64" s="109">
        <v>0.01</v>
      </c>
      <c r="H64" s="109">
        <v>1.17E-2</v>
      </c>
      <c r="I64" s="109">
        <v>1.3299999999999999E-2</v>
      </c>
      <c r="J64" s="109">
        <v>1.4999999999999999E-2</v>
      </c>
      <c r="K64" s="109">
        <v>1.67E-2</v>
      </c>
      <c r="L64" s="109">
        <v>1.83E-2</v>
      </c>
      <c r="O64" s="83">
        <v>58</v>
      </c>
      <c r="P64" s="109">
        <v>0.02</v>
      </c>
      <c r="Q64" s="109">
        <v>2.1700000000000001E-2</v>
      </c>
      <c r="R64" s="109">
        <v>2.3300000000000001E-2</v>
      </c>
      <c r="S64" s="109">
        <v>2.5000000000000001E-2</v>
      </c>
      <c r="T64" s="109">
        <v>2.6700000000000002E-2</v>
      </c>
      <c r="U64" s="109">
        <v>2.8299999999999999E-2</v>
      </c>
      <c r="V64" s="109">
        <v>0.03</v>
      </c>
      <c r="W64" s="109">
        <v>3.1699999999999999E-2</v>
      </c>
      <c r="X64" s="109">
        <v>3.3300000000000003E-2</v>
      </c>
      <c r="Y64" s="109">
        <v>3.5000000000000003E-2</v>
      </c>
      <c r="Z64" s="109">
        <v>3.6700000000000003E-2</v>
      </c>
      <c r="AA64" s="109">
        <v>3.8300000000000001E-2</v>
      </c>
      <c r="AD64" s="83">
        <v>58</v>
      </c>
      <c r="AE64" s="109">
        <v>0.04</v>
      </c>
      <c r="AF64" s="109">
        <v>4.1599999999999998E-2</v>
      </c>
      <c r="AG64" s="109">
        <v>4.3200000000000002E-2</v>
      </c>
      <c r="AH64" s="109">
        <v>4.48E-2</v>
      </c>
      <c r="AI64" s="109">
        <v>4.6300000000000001E-2</v>
      </c>
      <c r="AJ64" s="109">
        <v>4.7899999999999998E-2</v>
      </c>
      <c r="AK64" s="109">
        <v>4.9500000000000002E-2</v>
      </c>
      <c r="AL64" s="109">
        <v>5.11E-2</v>
      </c>
      <c r="AM64" s="109">
        <v>5.2699999999999997E-2</v>
      </c>
      <c r="AN64" s="109">
        <v>5.4300000000000001E-2</v>
      </c>
      <c r="AO64" s="109">
        <v>5.5800000000000002E-2</v>
      </c>
      <c r="AP64" s="109">
        <v>5.74E-2</v>
      </c>
      <c r="AS64" s="83">
        <v>58</v>
      </c>
      <c r="AT64" s="110">
        <v>5.8999999999999997E-2</v>
      </c>
    </row>
    <row r="65" spans="1:46" x14ac:dyDescent="0.25">
      <c r="A65" s="83">
        <v>59</v>
      </c>
      <c r="B65" s="109">
        <v>1.8E-3</v>
      </c>
      <c r="C65" s="109">
        <v>3.5000000000000001E-3</v>
      </c>
      <c r="D65" s="109">
        <v>5.3E-3</v>
      </c>
      <c r="E65" s="109">
        <v>7.0000000000000001E-3</v>
      </c>
      <c r="F65" s="109">
        <v>8.8000000000000005E-3</v>
      </c>
      <c r="G65" s="109">
        <v>1.0500000000000001E-2</v>
      </c>
      <c r="H65" s="109">
        <v>1.23E-2</v>
      </c>
      <c r="I65" s="109">
        <v>1.4E-2</v>
      </c>
      <c r="J65" s="109">
        <v>1.5800000000000002E-2</v>
      </c>
      <c r="K65" s="109">
        <v>1.7500000000000002E-2</v>
      </c>
      <c r="L65" s="109">
        <v>1.9300000000000001E-2</v>
      </c>
      <c r="O65" s="83">
        <v>59</v>
      </c>
      <c r="P65" s="109">
        <v>2.1000000000000001E-2</v>
      </c>
      <c r="Q65" s="109">
        <v>2.2700000000000001E-2</v>
      </c>
      <c r="R65" s="109">
        <v>2.4299999999999999E-2</v>
      </c>
      <c r="S65" s="109">
        <v>2.5999999999999999E-2</v>
      </c>
      <c r="T65" s="109">
        <v>2.7699999999999999E-2</v>
      </c>
      <c r="U65" s="109">
        <v>2.93E-2</v>
      </c>
      <c r="V65" s="109">
        <v>3.1E-2</v>
      </c>
      <c r="W65" s="109">
        <v>3.27E-2</v>
      </c>
      <c r="X65" s="109">
        <v>3.4299999999999997E-2</v>
      </c>
      <c r="Y65" s="109">
        <v>3.5999999999999997E-2</v>
      </c>
      <c r="Z65" s="109">
        <v>3.7699999999999997E-2</v>
      </c>
      <c r="AA65" s="109">
        <v>3.9300000000000002E-2</v>
      </c>
      <c r="AD65" s="83">
        <v>59</v>
      </c>
      <c r="AE65" s="109">
        <v>4.1000000000000002E-2</v>
      </c>
      <c r="AF65" s="109">
        <v>4.2700000000000002E-2</v>
      </c>
      <c r="AG65" s="109">
        <v>4.4299999999999999E-2</v>
      </c>
      <c r="AH65" s="109">
        <v>4.5999999999999999E-2</v>
      </c>
      <c r="AI65" s="109">
        <v>4.7699999999999999E-2</v>
      </c>
      <c r="AJ65" s="109">
        <v>4.9299999999999997E-2</v>
      </c>
      <c r="AK65" s="109">
        <v>5.0999999999999997E-2</v>
      </c>
      <c r="AL65" s="109">
        <v>5.2699999999999997E-2</v>
      </c>
      <c r="AM65" s="109">
        <v>5.4300000000000001E-2</v>
      </c>
      <c r="AN65" s="109">
        <v>5.6000000000000001E-2</v>
      </c>
      <c r="AO65" s="109">
        <v>5.7700000000000001E-2</v>
      </c>
      <c r="AP65" s="109">
        <v>5.9299999999999999E-2</v>
      </c>
      <c r="AS65" s="83">
        <v>59</v>
      </c>
      <c r="AT65" s="110">
        <v>6.0999999999999999E-2</v>
      </c>
    </row>
    <row r="66" spans="1:46" x14ac:dyDescent="0.25">
      <c r="A66" s="83">
        <v>60</v>
      </c>
      <c r="B66" s="109">
        <v>1.8E-3</v>
      </c>
      <c r="C66" s="109">
        <v>3.5000000000000001E-3</v>
      </c>
      <c r="D66" s="109">
        <v>5.3E-3</v>
      </c>
      <c r="E66" s="109">
        <v>7.0000000000000001E-3</v>
      </c>
      <c r="F66" s="109">
        <v>8.8000000000000005E-3</v>
      </c>
      <c r="G66" s="109">
        <v>1.0500000000000001E-2</v>
      </c>
      <c r="H66" s="109">
        <v>1.23E-2</v>
      </c>
      <c r="I66" s="109">
        <v>1.4E-2</v>
      </c>
      <c r="J66" s="109">
        <v>1.5800000000000002E-2</v>
      </c>
      <c r="K66" s="109">
        <v>1.7500000000000002E-2</v>
      </c>
      <c r="L66" s="109">
        <v>1.9300000000000001E-2</v>
      </c>
      <c r="O66" s="83">
        <v>60</v>
      </c>
      <c r="P66" s="109">
        <v>2.1000000000000001E-2</v>
      </c>
      <c r="Q66" s="109">
        <v>2.2800000000000001E-2</v>
      </c>
      <c r="R66" s="109">
        <v>2.4500000000000001E-2</v>
      </c>
      <c r="S66" s="109">
        <v>2.63E-2</v>
      </c>
      <c r="T66" s="109">
        <v>2.8000000000000001E-2</v>
      </c>
      <c r="U66" s="109">
        <v>2.98E-2</v>
      </c>
      <c r="V66" s="109">
        <v>3.15E-2</v>
      </c>
      <c r="W66" s="109">
        <v>3.3300000000000003E-2</v>
      </c>
      <c r="X66" s="109">
        <v>3.5000000000000003E-2</v>
      </c>
      <c r="Y66" s="109">
        <v>3.6799999999999999E-2</v>
      </c>
      <c r="Z66" s="109">
        <v>3.85E-2</v>
      </c>
      <c r="AA66" s="109">
        <v>4.0300000000000002E-2</v>
      </c>
      <c r="AD66" s="83">
        <v>60</v>
      </c>
      <c r="AE66" s="109">
        <v>4.2000000000000003E-2</v>
      </c>
      <c r="AF66" s="109">
        <v>4.3700000000000003E-2</v>
      </c>
      <c r="AG66" s="109">
        <v>4.53E-2</v>
      </c>
      <c r="AH66" s="109">
        <v>4.7E-2</v>
      </c>
      <c r="AI66" s="109">
        <v>4.87E-2</v>
      </c>
      <c r="AJ66" s="109">
        <v>5.0299999999999997E-2</v>
      </c>
      <c r="AK66" s="109">
        <v>5.1999999999999998E-2</v>
      </c>
      <c r="AL66" s="109">
        <v>5.3699999999999998E-2</v>
      </c>
      <c r="AM66" s="109">
        <v>5.5300000000000002E-2</v>
      </c>
      <c r="AN66" s="109">
        <v>5.7000000000000002E-2</v>
      </c>
      <c r="AO66" s="109">
        <v>5.8700000000000002E-2</v>
      </c>
      <c r="AP66" s="109">
        <v>6.0299999999999999E-2</v>
      </c>
      <c r="AS66" s="83">
        <v>60</v>
      </c>
      <c r="AT66" s="110">
        <v>6.2E-2</v>
      </c>
    </row>
    <row r="67" spans="1:46" x14ac:dyDescent="0.25">
      <c r="A67" s="83">
        <v>61</v>
      </c>
      <c r="B67" s="109">
        <v>1.8E-3</v>
      </c>
      <c r="C67" s="109">
        <v>3.7000000000000002E-3</v>
      </c>
      <c r="D67" s="109">
        <v>5.4999999999999997E-3</v>
      </c>
      <c r="E67" s="109">
        <v>7.3000000000000001E-3</v>
      </c>
      <c r="F67" s="109">
        <v>9.1999999999999998E-3</v>
      </c>
      <c r="G67" s="109">
        <v>1.0999999999999999E-2</v>
      </c>
      <c r="H67" s="109">
        <v>1.2800000000000001E-2</v>
      </c>
      <c r="I67" s="109">
        <v>1.47E-2</v>
      </c>
      <c r="J67" s="109">
        <v>1.6500000000000001E-2</v>
      </c>
      <c r="K67" s="109">
        <v>1.83E-2</v>
      </c>
      <c r="L67" s="109">
        <v>2.0199999999999999E-2</v>
      </c>
      <c r="O67" s="83">
        <v>61</v>
      </c>
      <c r="P67" s="109">
        <v>2.1999999999999999E-2</v>
      </c>
      <c r="Q67" s="109">
        <v>2.3800000000000002E-2</v>
      </c>
      <c r="R67" s="109">
        <v>2.5499999999999998E-2</v>
      </c>
      <c r="S67" s="109">
        <v>2.7300000000000001E-2</v>
      </c>
      <c r="T67" s="109">
        <v>2.9000000000000001E-2</v>
      </c>
      <c r="U67" s="109">
        <v>3.0800000000000001E-2</v>
      </c>
      <c r="V67" s="109">
        <v>3.2500000000000001E-2</v>
      </c>
      <c r="W67" s="109">
        <v>3.4299999999999997E-2</v>
      </c>
      <c r="X67" s="109">
        <v>3.5999999999999997E-2</v>
      </c>
      <c r="Y67" s="109">
        <v>3.78E-2</v>
      </c>
      <c r="Z67" s="109">
        <v>3.95E-2</v>
      </c>
      <c r="AA67" s="109">
        <v>4.1300000000000003E-2</v>
      </c>
      <c r="AD67" s="83">
        <v>61</v>
      </c>
      <c r="AE67" s="109">
        <v>4.2999999999999997E-2</v>
      </c>
      <c r="AF67" s="109">
        <v>4.4699999999999997E-2</v>
      </c>
      <c r="AG67" s="109">
        <v>4.6300000000000001E-2</v>
      </c>
      <c r="AH67" s="109">
        <v>4.8000000000000001E-2</v>
      </c>
      <c r="AI67" s="109">
        <v>4.9700000000000001E-2</v>
      </c>
      <c r="AJ67" s="109">
        <v>5.1299999999999998E-2</v>
      </c>
      <c r="AK67" s="109">
        <v>5.2999999999999999E-2</v>
      </c>
      <c r="AL67" s="109">
        <v>5.4699999999999999E-2</v>
      </c>
      <c r="AM67" s="109">
        <v>5.6300000000000003E-2</v>
      </c>
      <c r="AN67" s="109">
        <v>5.8000000000000003E-2</v>
      </c>
      <c r="AO67" s="109">
        <v>5.9700000000000003E-2</v>
      </c>
      <c r="AP67" s="109">
        <v>6.13E-2</v>
      </c>
      <c r="AS67" s="83">
        <v>61</v>
      </c>
      <c r="AT67" s="110">
        <v>6.3E-2</v>
      </c>
    </row>
    <row r="68" spans="1:46" x14ac:dyDescent="0.25">
      <c r="A68" s="83">
        <v>62</v>
      </c>
      <c r="B68" s="109">
        <v>1.8E-3</v>
      </c>
      <c r="C68" s="109">
        <v>3.7000000000000002E-3</v>
      </c>
      <c r="D68" s="109">
        <v>5.4999999999999997E-3</v>
      </c>
      <c r="E68" s="109">
        <v>7.3000000000000001E-3</v>
      </c>
      <c r="F68" s="109">
        <v>9.1999999999999998E-3</v>
      </c>
      <c r="G68" s="109">
        <v>1.0999999999999999E-2</v>
      </c>
      <c r="H68" s="109">
        <v>1.2800000000000001E-2</v>
      </c>
      <c r="I68" s="109">
        <v>1.47E-2</v>
      </c>
      <c r="J68" s="109">
        <v>1.6500000000000001E-2</v>
      </c>
      <c r="K68" s="109">
        <v>1.83E-2</v>
      </c>
      <c r="L68" s="109">
        <v>2.0199999999999999E-2</v>
      </c>
      <c r="O68" s="83">
        <v>62</v>
      </c>
      <c r="P68" s="109">
        <v>2.1999999999999999E-2</v>
      </c>
      <c r="Q68" s="109">
        <v>2.3800000000000002E-2</v>
      </c>
      <c r="R68" s="109">
        <v>2.5700000000000001E-2</v>
      </c>
      <c r="S68" s="109">
        <v>2.75E-2</v>
      </c>
      <c r="T68" s="109">
        <v>2.93E-2</v>
      </c>
      <c r="U68" s="109">
        <v>3.1199999999999999E-2</v>
      </c>
      <c r="V68" s="109">
        <v>3.3000000000000002E-2</v>
      </c>
      <c r="W68" s="109">
        <v>3.4799999999999998E-2</v>
      </c>
      <c r="X68" s="109">
        <v>3.6700000000000003E-2</v>
      </c>
      <c r="Y68" s="109">
        <v>3.85E-2</v>
      </c>
      <c r="Z68" s="109">
        <v>4.0300000000000002E-2</v>
      </c>
      <c r="AA68" s="109">
        <v>4.2200000000000001E-2</v>
      </c>
      <c r="AD68" s="83">
        <v>62</v>
      </c>
      <c r="AE68" s="109">
        <v>4.3999999999999997E-2</v>
      </c>
      <c r="AF68" s="109">
        <v>4.5699999999999998E-2</v>
      </c>
      <c r="AG68" s="109">
        <v>4.7300000000000002E-2</v>
      </c>
      <c r="AH68" s="109">
        <v>4.9000000000000002E-2</v>
      </c>
      <c r="AI68" s="109">
        <v>5.0700000000000002E-2</v>
      </c>
      <c r="AJ68" s="109">
        <v>5.2299999999999999E-2</v>
      </c>
      <c r="AK68" s="109">
        <v>5.3999999999999999E-2</v>
      </c>
      <c r="AL68" s="109">
        <v>5.57E-2</v>
      </c>
      <c r="AM68" s="109">
        <v>5.7299999999999997E-2</v>
      </c>
      <c r="AN68" s="109">
        <v>5.8999999999999997E-2</v>
      </c>
      <c r="AO68" s="109">
        <v>6.0699999999999997E-2</v>
      </c>
      <c r="AP68" s="109">
        <v>6.2300000000000001E-2</v>
      </c>
      <c r="AS68" s="83">
        <v>62</v>
      </c>
      <c r="AT68" s="110">
        <v>6.4000000000000001E-2</v>
      </c>
    </row>
    <row r="69" spans="1:46" x14ac:dyDescent="0.25">
      <c r="A69" s="83">
        <v>63</v>
      </c>
      <c r="B69" s="109">
        <v>1.8E-3</v>
      </c>
      <c r="C69" s="109">
        <v>3.7000000000000002E-3</v>
      </c>
      <c r="D69" s="109">
        <v>5.4999999999999997E-3</v>
      </c>
      <c r="E69" s="109">
        <v>7.3000000000000001E-3</v>
      </c>
      <c r="F69" s="109">
        <v>9.1999999999999998E-3</v>
      </c>
      <c r="G69" s="109">
        <v>1.0999999999999999E-2</v>
      </c>
      <c r="H69" s="109">
        <v>1.2800000000000001E-2</v>
      </c>
      <c r="I69" s="109">
        <v>1.47E-2</v>
      </c>
      <c r="J69" s="109">
        <v>1.6500000000000001E-2</v>
      </c>
      <c r="K69" s="109">
        <v>1.83E-2</v>
      </c>
      <c r="L69" s="109">
        <v>2.0199999999999999E-2</v>
      </c>
      <c r="O69" s="83">
        <v>63</v>
      </c>
      <c r="P69" s="109">
        <v>2.1999999999999999E-2</v>
      </c>
      <c r="Q69" s="109">
        <v>2.3800000000000002E-2</v>
      </c>
      <c r="R69" s="109">
        <v>2.5700000000000001E-2</v>
      </c>
      <c r="S69" s="109">
        <v>2.75E-2</v>
      </c>
      <c r="T69" s="109">
        <v>2.93E-2</v>
      </c>
      <c r="U69" s="109">
        <v>3.1199999999999999E-2</v>
      </c>
      <c r="V69" s="109">
        <v>3.3000000000000002E-2</v>
      </c>
      <c r="W69" s="109">
        <v>3.4799999999999998E-2</v>
      </c>
      <c r="X69" s="109">
        <v>3.6700000000000003E-2</v>
      </c>
      <c r="Y69" s="109">
        <v>3.85E-2</v>
      </c>
      <c r="Z69" s="109">
        <v>4.0300000000000002E-2</v>
      </c>
      <c r="AA69" s="109">
        <v>4.2200000000000001E-2</v>
      </c>
      <c r="AD69" s="83">
        <v>63</v>
      </c>
      <c r="AE69" s="109">
        <v>4.3999999999999997E-2</v>
      </c>
      <c r="AF69" s="109">
        <v>4.58E-2</v>
      </c>
      <c r="AG69" s="109">
        <v>4.7699999999999999E-2</v>
      </c>
      <c r="AH69" s="109">
        <v>4.9500000000000002E-2</v>
      </c>
      <c r="AI69" s="109">
        <v>5.1299999999999998E-2</v>
      </c>
      <c r="AJ69" s="109">
        <v>5.3199999999999997E-2</v>
      </c>
      <c r="AK69" s="109">
        <v>5.5E-2</v>
      </c>
      <c r="AL69" s="109">
        <v>5.6800000000000003E-2</v>
      </c>
      <c r="AM69" s="109">
        <v>5.8700000000000002E-2</v>
      </c>
      <c r="AN69" s="109">
        <v>6.0499999999999998E-2</v>
      </c>
      <c r="AO69" s="109">
        <v>6.2300000000000001E-2</v>
      </c>
      <c r="AP69" s="109">
        <v>6.4199999999999993E-2</v>
      </c>
      <c r="AS69" s="83">
        <v>63</v>
      </c>
      <c r="AT69" s="110">
        <v>6.6000000000000003E-2</v>
      </c>
    </row>
    <row r="70" spans="1:46" x14ac:dyDescent="0.25">
      <c r="A70" s="83">
        <v>64</v>
      </c>
      <c r="B70" s="109">
        <v>1.9E-3</v>
      </c>
      <c r="C70" s="109">
        <v>3.8E-3</v>
      </c>
      <c r="D70" s="109">
        <v>5.7999999999999996E-3</v>
      </c>
      <c r="E70" s="109">
        <v>7.7000000000000002E-3</v>
      </c>
      <c r="F70" s="109">
        <v>9.5999999999999992E-3</v>
      </c>
      <c r="G70" s="109">
        <v>1.15E-2</v>
      </c>
      <c r="H70" s="109">
        <v>1.34E-2</v>
      </c>
      <c r="I70" s="109">
        <v>1.5299999999999999E-2</v>
      </c>
      <c r="J70" s="109">
        <v>1.7299999999999999E-2</v>
      </c>
      <c r="K70" s="109">
        <v>1.9199999999999998E-2</v>
      </c>
      <c r="L70" s="109">
        <v>2.1100000000000001E-2</v>
      </c>
      <c r="O70" s="83">
        <v>64</v>
      </c>
      <c r="P70" s="109">
        <v>2.3E-2</v>
      </c>
      <c r="Q70" s="109">
        <v>2.4799999999999999E-2</v>
      </c>
      <c r="R70" s="109">
        <v>2.6700000000000002E-2</v>
      </c>
      <c r="S70" s="109">
        <v>2.8500000000000001E-2</v>
      </c>
      <c r="T70" s="109">
        <v>3.0300000000000001E-2</v>
      </c>
      <c r="U70" s="109">
        <v>3.2199999999999999E-2</v>
      </c>
      <c r="V70" s="109">
        <v>3.4000000000000002E-2</v>
      </c>
      <c r="W70" s="109">
        <v>3.5799999999999998E-2</v>
      </c>
      <c r="X70" s="109">
        <v>3.7699999999999997E-2</v>
      </c>
      <c r="Y70" s="109">
        <v>3.95E-2</v>
      </c>
      <c r="Z70" s="109">
        <v>4.1300000000000003E-2</v>
      </c>
      <c r="AA70" s="109">
        <v>4.3200000000000002E-2</v>
      </c>
      <c r="AD70" s="83">
        <v>64</v>
      </c>
      <c r="AE70" s="109">
        <v>4.4999999999999998E-2</v>
      </c>
      <c r="AF70" s="109">
        <v>4.6800000000000001E-2</v>
      </c>
      <c r="AG70" s="109">
        <v>4.87E-2</v>
      </c>
      <c r="AH70" s="109">
        <v>5.0500000000000003E-2</v>
      </c>
      <c r="AI70" s="109">
        <v>5.2299999999999999E-2</v>
      </c>
      <c r="AJ70" s="109">
        <v>5.4199999999999998E-2</v>
      </c>
      <c r="AK70" s="109">
        <v>5.6000000000000001E-2</v>
      </c>
      <c r="AL70" s="109">
        <v>5.7799999999999997E-2</v>
      </c>
      <c r="AM70" s="109">
        <v>5.9700000000000003E-2</v>
      </c>
      <c r="AN70" s="109">
        <v>6.1499999999999999E-2</v>
      </c>
      <c r="AO70" s="109">
        <v>6.3299999999999995E-2</v>
      </c>
      <c r="AP70" s="109">
        <v>6.5199999999999994E-2</v>
      </c>
      <c r="AS70" s="83">
        <v>64</v>
      </c>
      <c r="AT70" s="110">
        <v>6.7000000000000004E-2</v>
      </c>
    </row>
  </sheetData>
  <sheetProtection algorithmName="SHA-512" hashValue="xPhc2aM+B/HJanjyF0Jt4NvzEAjVJL4vI0YD/AXFMgdX34G/xe0qmIDd7GyZgaHJYDK5Sqeuj3XBmFPT5theVw==" saltValue="YyUMsfZrNGcUmokI6MRkYw==" spinCount="100000" sheet="1" objects="1" scenarios="1"/>
  <conditionalFormatting sqref="A25:A70">
    <cfRule type="expression" dxfId="437" priority="69" stopIfTrue="1">
      <formula>MOD(ROW(),2)=0</formula>
    </cfRule>
    <cfRule type="expression" dxfId="436" priority="70" stopIfTrue="1">
      <formula>MOD(ROW(),2)&lt;&gt;0</formula>
    </cfRule>
  </conditionalFormatting>
  <conditionalFormatting sqref="B25:L70">
    <cfRule type="expression" dxfId="435" priority="71" stopIfTrue="1">
      <formula>MOD(ROW(),2)=0</formula>
    </cfRule>
    <cfRule type="expression" dxfId="434" priority="72" stopIfTrue="1">
      <formula>MOD(ROW(),2)&lt;&gt;0</formula>
    </cfRule>
  </conditionalFormatting>
  <conditionalFormatting sqref="A6">
    <cfRule type="expression" dxfId="433" priority="73" stopIfTrue="1">
      <formula>MOD(ROW(),2)=0</formula>
    </cfRule>
    <cfRule type="expression" dxfId="432" priority="74" stopIfTrue="1">
      <formula>MOD(ROW(),2)&lt;&gt;0</formula>
    </cfRule>
  </conditionalFormatting>
  <conditionalFormatting sqref="B6:L11 C17:L20 B13:L16 C12:L12">
    <cfRule type="expression" dxfId="431" priority="75" stopIfTrue="1">
      <formula>MOD(ROW(),2)=0</formula>
    </cfRule>
    <cfRule type="expression" dxfId="430" priority="76" stopIfTrue="1">
      <formula>MOD(ROW(),2)&lt;&gt;0</formula>
    </cfRule>
  </conditionalFormatting>
  <conditionalFormatting sqref="O25:O70">
    <cfRule type="expression" dxfId="429" priority="77" stopIfTrue="1">
      <formula>MOD(ROW(),2)=0</formula>
    </cfRule>
    <cfRule type="expression" dxfId="428" priority="78" stopIfTrue="1">
      <formula>MOD(ROW(),2)&lt;&gt;0</formula>
    </cfRule>
  </conditionalFormatting>
  <conditionalFormatting sqref="P25:AA70">
    <cfRule type="expression" dxfId="427" priority="79" stopIfTrue="1">
      <formula>MOD(ROW(),2)=0</formula>
    </cfRule>
    <cfRule type="expression" dxfId="426" priority="80" stopIfTrue="1">
      <formula>MOD(ROW(),2)&lt;&gt;0</formula>
    </cfRule>
  </conditionalFormatting>
  <conditionalFormatting sqref="O6">
    <cfRule type="expression" dxfId="425" priority="81" stopIfTrue="1">
      <formula>MOD(ROW(),2)=0</formula>
    </cfRule>
    <cfRule type="expression" dxfId="424" priority="82" stopIfTrue="1">
      <formula>MOD(ROW(),2)&lt;&gt;0</formula>
    </cfRule>
  </conditionalFormatting>
  <conditionalFormatting sqref="P6:AA11 P13:AA16 Q12:AA12 Q17:AA20">
    <cfRule type="expression" dxfId="423" priority="83" stopIfTrue="1">
      <formula>MOD(ROW(),2)=0</formula>
    </cfRule>
    <cfRule type="expression" dxfId="422" priority="84" stopIfTrue="1">
      <formula>MOD(ROW(),2)&lt;&gt;0</formula>
    </cfRule>
  </conditionalFormatting>
  <conditionalFormatting sqref="AD25:AD70">
    <cfRule type="expression" dxfId="421" priority="85" stopIfTrue="1">
      <formula>MOD(ROW(),2)=0</formula>
    </cfRule>
    <cfRule type="expression" dxfId="420" priority="86" stopIfTrue="1">
      <formula>MOD(ROW(),2)&lt;&gt;0</formula>
    </cfRule>
  </conditionalFormatting>
  <conditionalFormatting sqref="AE25:AP70">
    <cfRule type="expression" dxfId="419" priority="87" stopIfTrue="1">
      <formula>MOD(ROW(),2)=0</formula>
    </cfRule>
    <cfRule type="expression" dxfId="418" priority="88" stopIfTrue="1">
      <formula>MOD(ROW(),2)&lt;&gt;0</formula>
    </cfRule>
  </conditionalFormatting>
  <conditionalFormatting sqref="AD6">
    <cfRule type="expression" dxfId="417" priority="89" stopIfTrue="1">
      <formula>MOD(ROW(),2)=0</formula>
    </cfRule>
    <cfRule type="expression" dxfId="416" priority="90" stopIfTrue="1">
      <formula>MOD(ROW(),2)&lt;&gt;0</formula>
    </cfRule>
  </conditionalFormatting>
  <conditionalFormatting sqref="AE6:AP11 AE13:AP16 AF12:AP12 AF17:AP20">
    <cfRule type="expression" dxfId="415" priority="91" stopIfTrue="1">
      <formula>MOD(ROW(),2)=0</formula>
    </cfRule>
    <cfRule type="expression" dxfId="414" priority="92" stopIfTrue="1">
      <formula>MOD(ROW(),2)&lt;&gt;0</formula>
    </cfRule>
  </conditionalFormatting>
  <conditionalFormatting sqref="AS25:AS70">
    <cfRule type="expression" dxfId="413" priority="61" stopIfTrue="1">
      <formula>MOD(ROW(),2)=0</formula>
    </cfRule>
    <cfRule type="expression" dxfId="412" priority="62" stopIfTrue="1">
      <formula>MOD(ROW(),2)&lt;&gt;0</formula>
    </cfRule>
  </conditionalFormatting>
  <conditionalFormatting sqref="AT25:AT70">
    <cfRule type="expression" dxfId="411" priority="63" stopIfTrue="1">
      <formula>MOD(ROW(),2)=0</formula>
    </cfRule>
    <cfRule type="expression" dxfId="410" priority="64" stopIfTrue="1">
      <formula>MOD(ROW(),2)&lt;&gt;0</formula>
    </cfRule>
  </conditionalFormatting>
  <conditionalFormatting sqref="AS6">
    <cfRule type="expression" dxfId="409" priority="65" stopIfTrue="1">
      <formula>MOD(ROW(),2)=0</formula>
    </cfRule>
    <cfRule type="expression" dxfId="408" priority="66" stopIfTrue="1">
      <formula>MOD(ROW(),2)&lt;&gt;0</formula>
    </cfRule>
  </conditionalFormatting>
  <conditionalFormatting sqref="AT6:AT16">
    <cfRule type="expression" dxfId="407" priority="67" stopIfTrue="1">
      <formula>MOD(ROW(),2)=0</formula>
    </cfRule>
    <cfRule type="expression" dxfId="406" priority="68" stopIfTrue="1">
      <formula>MOD(ROW(),2)&lt;&gt;0</formula>
    </cfRule>
  </conditionalFormatting>
  <conditionalFormatting sqref="AS7:AS20">
    <cfRule type="expression" dxfId="405" priority="59" stopIfTrue="1">
      <formula>MOD(ROW(),2)=0</formula>
    </cfRule>
    <cfRule type="expression" dxfId="404" priority="60" stopIfTrue="1">
      <formula>MOD(ROW(),2)&lt;&gt;0</formula>
    </cfRule>
  </conditionalFormatting>
  <conditionalFormatting sqref="A7:A20">
    <cfRule type="expression" dxfId="403" priority="57" stopIfTrue="1">
      <formula>MOD(ROW(),2)=0</formula>
    </cfRule>
    <cfRule type="expression" dxfId="402" priority="58" stopIfTrue="1">
      <formula>MOD(ROW(),2)&lt;&gt;0</formula>
    </cfRule>
  </conditionalFormatting>
  <conditionalFormatting sqref="O7:O20">
    <cfRule type="expression" dxfId="401" priority="55" stopIfTrue="1">
      <formula>MOD(ROW(),2)=0</formula>
    </cfRule>
    <cfRule type="expression" dxfId="400" priority="56" stopIfTrue="1">
      <formula>MOD(ROW(),2)&lt;&gt;0</formula>
    </cfRule>
  </conditionalFormatting>
  <conditionalFormatting sqref="AD7:AD20">
    <cfRule type="expression" dxfId="399" priority="53" stopIfTrue="1">
      <formula>MOD(ROW(),2)=0</formula>
    </cfRule>
    <cfRule type="expression" dxfId="398" priority="54" stopIfTrue="1">
      <formula>MOD(ROW(),2)&lt;&gt;0</formula>
    </cfRule>
  </conditionalFormatting>
  <conditionalFormatting sqref="B12">
    <cfRule type="expression" dxfId="397" priority="49" stopIfTrue="1">
      <formula>MOD(ROW(),2)=0</formula>
    </cfRule>
    <cfRule type="expression" dxfId="396" priority="50" stopIfTrue="1">
      <formula>MOD(ROW(),2)&lt;&gt;0</formula>
    </cfRule>
  </conditionalFormatting>
  <conditionalFormatting sqref="P12">
    <cfRule type="expression" dxfId="395" priority="47" stopIfTrue="1">
      <formula>MOD(ROW(),2)=0</formula>
    </cfRule>
    <cfRule type="expression" dxfId="394" priority="48" stopIfTrue="1">
      <formula>MOD(ROW(),2)&lt;&gt;0</formula>
    </cfRule>
  </conditionalFormatting>
  <conditionalFormatting sqref="AE12">
    <cfRule type="expression" dxfId="393" priority="45" stopIfTrue="1">
      <formula>MOD(ROW(),2)=0</formula>
    </cfRule>
    <cfRule type="expression" dxfId="392" priority="46" stopIfTrue="1">
      <formula>MOD(ROW(),2)&lt;&gt;0</formula>
    </cfRule>
  </conditionalFormatting>
  <conditionalFormatting sqref="B17">
    <cfRule type="expression" dxfId="391" priority="27" stopIfTrue="1">
      <formula>MOD(ROW(),2)=0</formula>
    </cfRule>
    <cfRule type="expression" dxfId="390" priority="28" stopIfTrue="1">
      <formula>MOD(ROW(),2)&lt;&gt;0</formula>
    </cfRule>
  </conditionalFormatting>
  <conditionalFormatting sqref="P17">
    <cfRule type="expression" dxfId="389" priority="25" stopIfTrue="1">
      <formula>MOD(ROW(),2)=0</formula>
    </cfRule>
    <cfRule type="expression" dxfId="388" priority="26" stopIfTrue="1">
      <formula>MOD(ROW(),2)&lt;&gt;0</formula>
    </cfRule>
  </conditionalFormatting>
  <conditionalFormatting sqref="AE17">
    <cfRule type="expression" dxfId="387" priority="23" stopIfTrue="1">
      <formula>MOD(ROW(),2)=0</formula>
    </cfRule>
    <cfRule type="expression" dxfId="386" priority="24" stopIfTrue="1">
      <formula>MOD(ROW(),2)&lt;&gt;0</formula>
    </cfRule>
  </conditionalFormatting>
  <conditionalFormatting sqref="AT17">
    <cfRule type="expression" dxfId="385" priority="21" stopIfTrue="1">
      <formula>MOD(ROW(),2)=0</formula>
    </cfRule>
    <cfRule type="expression" dxfId="384" priority="22" stopIfTrue="1">
      <formula>MOD(ROW(),2)&lt;&gt;0</formula>
    </cfRule>
  </conditionalFormatting>
  <conditionalFormatting sqref="B19:B20">
    <cfRule type="expression" dxfId="383" priority="15" stopIfTrue="1">
      <formula>MOD(ROW(),2)=0</formula>
    </cfRule>
    <cfRule type="expression" dxfId="382" priority="16" stopIfTrue="1">
      <formula>MOD(ROW(),2)&lt;&gt;0</formula>
    </cfRule>
  </conditionalFormatting>
  <conditionalFormatting sqref="B18">
    <cfRule type="expression" dxfId="381" priority="13" stopIfTrue="1">
      <formula>MOD(ROW(),2)=0</formula>
    </cfRule>
    <cfRule type="expression" dxfId="380" priority="14" stopIfTrue="1">
      <formula>MOD(ROW(),2)&lt;&gt;0</formula>
    </cfRule>
  </conditionalFormatting>
  <conditionalFormatting sqref="P19:P20">
    <cfRule type="expression" dxfId="379" priority="11" stopIfTrue="1">
      <formula>MOD(ROW(),2)=0</formula>
    </cfRule>
    <cfRule type="expression" dxfId="378" priority="12" stopIfTrue="1">
      <formula>MOD(ROW(),2)&lt;&gt;0</formula>
    </cfRule>
  </conditionalFormatting>
  <conditionalFormatting sqref="P18">
    <cfRule type="expression" dxfId="377" priority="9" stopIfTrue="1">
      <formula>MOD(ROW(),2)=0</formula>
    </cfRule>
    <cfRule type="expression" dxfId="376" priority="10" stopIfTrue="1">
      <formula>MOD(ROW(),2)&lt;&gt;0</formula>
    </cfRule>
  </conditionalFormatting>
  <conditionalFormatting sqref="AE19:AE20">
    <cfRule type="expression" dxfId="375" priority="7" stopIfTrue="1">
      <formula>MOD(ROW(),2)=0</formula>
    </cfRule>
    <cfRule type="expression" dxfId="374" priority="8" stopIfTrue="1">
      <formula>MOD(ROW(),2)&lt;&gt;0</formula>
    </cfRule>
  </conditionalFormatting>
  <conditionalFormatting sqref="AE18">
    <cfRule type="expression" dxfId="373" priority="5" stopIfTrue="1">
      <formula>MOD(ROW(),2)=0</formula>
    </cfRule>
    <cfRule type="expression" dxfId="372" priority="6" stopIfTrue="1">
      <formula>MOD(ROW(),2)&lt;&gt;0</formula>
    </cfRule>
  </conditionalFormatting>
  <conditionalFormatting sqref="AT19:AT20">
    <cfRule type="expression" dxfId="371" priority="3" stopIfTrue="1">
      <formula>MOD(ROW(),2)=0</formula>
    </cfRule>
    <cfRule type="expression" dxfId="370" priority="4" stopIfTrue="1">
      <formula>MOD(ROW(),2)&lt;&gt;0</formula>
    </cfRule>
  </conditionalFormatting>
  <conditionalFormatting sqref="AT18">
    <cfRule type="expression" dxfId="369" priority="1" stopIfTrue="1">
      <formula>MOD(ROW(),2)=0</formula>
    </cfRule>
    <cfRule type="expression" dxfId="3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2"/>
  <dimension ref="A1:I65"/>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EPA - x-734</v>
      </c>
      <c r="B3" s="48"/>
      <c r="C3" s="48"/>
      <c r="D3" s="48"/>
      <c r="E3" s="48"/>
      <c r="F3" s="48"/>
      <c r="G3" s="48"/>
      <c r="H3" s="48"/>
      <c r="I3" s="48"/>
    </row>
    <row r="4" spans="1:9" x14ac:dyDescent="0.25">
      <c r="A4" s="50"/>
    </row>
    <row r="6" spans="1:9" ht="26.4" x14ac:dyDescent="0.25">
      <c r="A6" s="85" t="s">
        <v>24</v>
      </c>
      <c r="B6" s="87" t="s">
        <v>26</v>
      </c>
    </row>
    <row r="7" spans="1:9" ht="41.25" customHeight="1" x14ac:dyDescent="0.25">
      <c r="A7" s="86" t="s">
        <v>354</v>
      </c>
      <c r="B7" s="88" t="s">
        <v>358</v>
      </c>
    </row>
    <row r="8" spans="1:9" x14ac:dyDescent="0.25">
      <c r="A8" s="86" t="s">
        <v>360</v>
      </c>
      <c r="B8" s="88" t="s">
        <v>50</v>
      </c>
    </row>
    <row r="9" spans="1:9" x14ac:dyDescent="0.25">
      <c r="A9" s="86" t="s">
        <v>17</v>
      </c>
      <c r="B9" s="88" t="s">
        <v>739</v>
      </c>
    </row>
    <row r="10" spans="1:9" ht="78.900000000000006" customHeight="1" x14ac:dyDescent="0.25">
      <c r="A10" s="86" t="s">
        <v>2</v>
      </c>
      <c r="B10" s="88" t="s">
        <v>774</v>
      </c>
    </row>
    <row r="11" spans="1:9" x14ac:dyDescent="0.25">
      <c r="A11" s="86" t="s">
        <v>23</v>
      </c>
      <c r="B11" s="88" t="s">
        <v>379</v>
      </c>
    </row>
    <row r="12" spans="1:9" ht="26.4" x14ac:dyDescent="0.25">
      <c r="A12" s="86" t="s">
        <v>271</v>
      </c>
      <c r="B12" s="88" t="s">
        <v>740</v>
      </c>
    </row>
    <row r="13" spans="1:9" x14ac:dyDescent="0.25">
      <c r="A13" s="86" t="s">
        <v>372</v>
      </c>
      <c r="B13" s="88">
        <v>0</v>
      </c>
    </row>
    <row r="14" spans="1:9" x14ac:dyDescent="0.25">
      <c r="A14" s="86" t="s">
        <v>18</v>
      </c>
      <c r="B14" s="88">
        <v>734</v>
      </c>
    </row>
    <row r="15" spans="1:9" x14ac:dyDescent="0.25">
      <c r="A15" s="86" t="s">
        <v>58</v>
      </c>
      <c r="B15" s="88" t="s">
        <v>775</v>
      </c>
    </row>
    <row r="16" spans="1:9" x14ac:dyDescent="0.25">
      <c r="A16" s="86" t="s">
        <v>59</v>
      </c>
      <c r="B16" s="88" t="s">
        <v>776</v>
      </c>
    </row>
    <row r="17" spans="1:2" ht="112.95" customHeight="1" x14ac:dyDescent="0.25">
      <c r="A17" s="86" t="s">
        <v>350</v>
      </c>
      <c r="B17" s="88" t="s">
        <v>1100</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x14ac:dyDescent="0.25">
      <c r="A25" s="82" t="s">
        <v>276</v>
      </c>
      <c r="B25" s="82" t="s">
        <v>776</v>
      </c>
    </row>
    <row r="26" spans="1:2" x14ac:dyDescent="0.25">
      <c r="A26" s="83">
        <v>20</v>
      </c>
      <c r="B26" s="109">
        <v>5.5899999999999998E-2</v>
      </c>
    </row>
    <row r="27" spans="1:2" x14ac:dyDescent="0.25">
      <c r="A27" s="83">
        <v>21</v>
      </c>
      <c r="B27" s="109">
        <v>5.6800000000000003E-2</v>
      </c>
    </row>
    <row r="28" spans="1:2" x14ac:dyDescent="0.25">
      <c r="A28" s="83">
        <v>22</v>
      </c>
      <c r="B28" s="109">
        <v>5.7799999999999997E-2</v>
      </c>
    </row>
    <row r="29" spans="1:2" x14ac:dyDescent="0.25">
      <c r="A29" s="83">
        <v>23</v>
      </c>
      <c r="B29" s="109">
        <v>5.8700000000000002E-2</v>
      </c>
    </row>
    <row r="30" spans="1:2" x14ac:dyDescent="0.25">
      <c r="A30" s="83">
        <v>24</v>
      </c>
      <c r="B30" s="109">
        <v>5.9700000000000003E-2</v>
      </c>
    </row>
    <row r="31" spans="1:2" x14ac:dyDescent="0.25">
      <c r="A31" s="83">
        <v>25</v>
      </c>
      <c r="B31" s="109">
        <v>6.0699999999999997E-2</v>
      </c>
    </row>
    <row r="32" spans="1:2" x14ac:dyDescent="0.25">
      <c r="A32" s="83">
        <v>26</v>
      </c>
      <c r="B32" s="109">
        <v>6.1699999999999998E-2</v>
      </c>
    </row>
    <row r="33" spans="1:2" x14ac:dyDescent="0.25">
      <c r="A33" s="83">
        <v>27</v>
      </c>
      <c r="B33" s="109">
        <v>6.2799999999999995E-2</v>
      </c>
    </row>
    <row r="34" spans="1:2" x14ac:dyDescent="0.25">
      <c r="A34" s="83">
        <v>28</v>
      </c>
      <c r="B34" s="109">
        <v>6.3799999999999996E-2</v>
      </c>
    </row>
    <row r="35" spans="1:2" x14ac:dyDescent="0.25">
      <c r="A35" s="83">
        <v>29</v>
      </c>
      <c r="B35" s="109">
        <v>6.4899999999999999E-2</v>
      </c>
    </row>
    <row r="36" spans="1:2" x14ac:dyDescent="0.25">
      <c r="A36" s="83">
        <v>30</v>
      </c>
      <c r="B36" s="109">
        <v>6.6000000000000003E-2</v>
      </c>
    </row>
    <row r="37" spans="1:2" x14ac:dyDescent="0.25">
      <c r="A37" s="83">
        <v>31</v>
      </c>
      <c r="B37" s="109">
        <v>6.7100000000000007E-2</v>
      </c>
    </row>
    <row r="38" spans="1:2" x14ac:dyDescent="0.25">
      <c r="A38" s="83">
        <v>32</v>
      </c>
      <c r="B38" s="109">
        <v>6.83E-2</v>
      </c>
    </row>
    <row r="39" spans="1:2" x14ac:dyDescent="0.25">
      <c r="A39" s="83">
        <v>33</v>
      </c>
      <c r="B39" s="109">
        <v>6.9400000000000003E-2</v>
      </c>
    </row>
    <row r="40" spans="1:2" x14ac:dyDescent="0.25">
      <c r="A40" s="83">
        <v>34</v>
      </c>
      <c r="B40" s="109">
        <v>7.0599999999999996E-2</v>
      </c>
    </row>
    <row r="41" spans="1:2" x14ac:dyDescent="0.25">
      <c r="A41" s="83">
        <v>35</v>
      </c>
      <c r="B41" s="109">
        <v>7.1800000000000003E-2</v>
      </c>
    </row>
    <row r="42" spans="1:2" x14ac:dyDescent="0.25">
      <c r="A42" s="83">
        <v>36</v>
      </c>
      <c r="B42" s="109">
        <v>7.3099999999999998E-2</v>
      </c>
    </row>
    <row r="43" spans="1:2" x14ac:dyDescent="0.25">
      <c r="A43" s="83">
        <v>37</v>
      </c>
      <c r="B43" s="109">
        <v>7.4300000000000005E-2</v>
      </c>
    </row>
    <row r="44" spans="1:2" x14ac:dyDescent="0.25">
      <c r="A44" s="83">
        <v>38</v>
      </c>
      <c r="B44" s="109">
        <v>7.5600000000000001E-2</v>
      </c>
    </row>
    <row r="45" spans="1:2" x14ac:dyDescent="0.25">
      <c r="A45" s="83">
        <v>39</v>
      </c>
      <c r="B45" s="109">
        <v>7.6899999999999996E-2</v>
      </c>
    </row>
    <row r="46" spans="1:2" x14ac:dyDescent="0.25">
      <c r="A46" s="83">
        <v>40</v>
      </c>
      <c r="B46" s="109">
        <v>7.8200000000000006E-2</v>
      </c>
    </row>
    <row r="47" spans="1:2" x14ac:dyDescent="0.25">
      <c r="A47" s="83">
        <v>41</v>
      </c>
      <c r="B47" s="109">
        <v>7.9600000000000004E-2</v>
      </c>
    </row>
    <row r="48" spans="1:2" x14ac:dyDescent="0.25">
      <c r="A48" s="83">
        <v>42</v>
      </c>
      <c r="B48" s="109">
        <v>8.1000000000000003E-2</v>
      </c>
    </row>
    <row r="49" spans="1:2" x14ac:dyDescent="0.25">
      <c r="A49" s="83">
        <v>43</v>
      </c>
      <c r="B49" s="109">
        <v>8.2400000000000001E-2</v>
      </c>
    </row>
    <row r="50" spans="1:2" x14ac:dyDescent="0.25">
      <c r="A50" s="83">
        <v>44</v>
      </c>
      <c r="B50" s="109">
        <v>8.3900000000000002E-2</v>
      </c>
    </row>
    <row r="51" spans="1:2" x14ac:dyDescent="0.25">
      <c r="A51" s="83">
        <v>45</v>
      </c>
      <c r="B51" s="109">
        <v>8.5300000000000001E-2</v>
      </c>
    </row>
    <row r="52" spans="1:2" x14ac:dyDescent="0.25">
      <c r="A52" s="83">
        <v>46</v>
      </c>
      <c r="B52" s="109">
        <v>8.6900000000000005E-2</v>
      </c>
    </row>
    <row r="53" spans="1:2" x14ac:dyDescent="0.25">
      <c r="A53" s="83">
        <v>47</v>
      </c>
      <c r="B53" s="109">
        <v>8.8400000000000006E-2</v>
      </c>
    </row>
    <row r="54" spans="1:2" x14ac:dyDescent="0.25">
      <c r="A54" s="83">
        <v>48</v>
      </c>
      <c r="B54" s="109">
        <v>0.09</v>
      </c>
    </row>
    <row r="55" spans="1:2" x14ac:dyDescent="0.25">
      <c r="A55" s="83">
        <v>49</v>
      </c>
      <c r="B55" s="109">
        <v>9.1600000000000001E-2</v>
      </c>
    </row>
    <row r="56" spans="1:2" x14ac:dyDescent="0.25">
      <c r="A56" s="83">
        <v>50</v>
      </c>
      <c r="B56" s="109">
        <v>9.3299999999999994E-2</v>
      </c>
    </row>
    <row r="57" spans="1:2" x14ac:dyDescent="0.25">
      <c r="A57" s="83">
        <v>51</v>
      </c>
      <c r="B57" s="109">
        <v>9.5000000000000001E-2</v>
      </c>
    </row>
    <row r="58" spans="1:2" x14ac:dyDescent="0.25">
      <c r="A58" s="83">
        <v>52</v>
      </c>
      <c r="B58" s="109">
        <v>9.6799999999999997E-2</v>
      </c>
    </row>
    <row r="59" spans="1:2" x14ac:dyDescent="0.25">
      <c r="A59" s="83">
        <v>53</v>
      </c>
      <c r="B59" s="109">
        <v>9.8599999999999993E-2</v>
      </c>
    </row>
    <row r="60" spans="1:2" x14ac:dyDescent="0.25">
      <c r="A60" s="83">
        <v>54</v>
      </c>
      <c r="B60" s="109">
        <v>0.10050000000000001</v>
      </c>
    </row>
    <row r="61" spans="1:2" x14ac:dyDescent="0.25">
      <c r="A61" s="83">
        <v>55</v>
      </c>
      <c r="B61" s="109">
        <v>0.1024</v>
      </c>
    </row>
    <row r="62" spans="1:2" x14ac:dyDescent="0.25">
      <c r="A62" s="83">
        <v>56</v>
      </c>
      <c r="B62" s="109">
        <v>0.1043</v>
      </c>
    </row>
    <row r="63" spans="1:2" x14ac:dyDescent="0.25">
      <c r="A63" s="83">
        <v>57</v>
      </c>
      <c r="B63" s="109">
        <v>0.10639999999999999</v>
      </c>
    </row>
    <row r="64" spans="1:2" x14ac:dyDescent="0.25">
      <c r="A64" s="83">
        <v>58</v>
      </c>
      <c r="B64" s="109">
        <v>0.1085</v>
      </c>
    </row>
    <row r="65" spans="1:2" x14ac:dyDescent="0.25">
      <c r="A65" s="83">
        <v>59</v>
      </c>
      <c r="B65" s="109">
        <v>0.11070000000000001</v>
      </c>
    </row>
  </sheetData>
  <sheetProtection algorithmName="SHA-512" hashValue="V012Zm4hMC3758eNoRvhxYXiAXPM0Ts0v31qLy/x51uOgKFpkTezlfhntiViPJMD7CkFPRaQ6HVREySdAzsC/Q==" saltValue="yBYijUqM9YCV8YNHlK4TIA==" spinCount="100000" sheet="1" objects="1" scenarios="1"/>
  <conditionalFormatting sqref="A25:A65">
    <cfRule type="expression" dxfId="367" priority="15" stopIfTrue="1">
      <formula>MOD(ROW(),2)=0</formula>
    </cfRule>
    <cfRule type="expression" dxfId="366" priority="16" stopIfTrue="1">
      <formula>MOD(ROW(),2)&lt;&gt;0</formula>
    </cfRule>
  </conditionalFormatting>
  <conditionalFormatting sqref="B25:B65">
    <cfRule type="expression" dxfId="365" priority="17" stopIfTrue="1">
      <formula>MOD(ROW(),2)=0</formula>
    </cfRule>
    <cfRule type="expression" dxfId="364" priority="18" stopIfTrue="1">
      <formula>MOD(ROW(),2)&lt;&gt;0</formula>
    </cfRule>
  </conditionalFormatting>
  <conditionalFormatting sqref="A6">
    <cfRule type="expression" dxfId="363" priority="19" stopIfTrue="1">
      <formula>MOD(ROW(),2)=0</formula>
    </cfRule>
    <cfRule type="expression" dxfId="362" priority="20" stopIfTrue="1">
      <formula>MOD(ROW(),2)&lt;&gt;0</formula>
    </cfRule>
  </conditionalFormatting>
  <conditionalFormatting sqref="B6:B16">
    <cfRule type="expression" dxfId="361" priority="21" stopIfTrue="1">
      <formula>MOD(ROW(),2)=0</formula>
    </cfRule>
    <cfRule type="expression" dxfId="360" priority="22" stopIfTrue="1">
      <formula>MOD(ROW(),2)&lt;&gt;0</formula>
    </cfRule>
  </conditionalFormatting>
  <conditionalFormatting sqref="A7:A20">
    <cfRule type="expression" dxfId="359" priority="13" stopIfTrue="1">
      <formula>MOD(ROW(),2)=0</formula>
    </cfRule>
    <cfRule type="expression" dxfId="358" priority="14" stopIfTrue="1">
      <formula>MOD(ROW(),2)&lt;&gt;0</formula>
    </cfRule>
  </conditionalFormatting>
  <conditionalFormatting sqref="B17">
    <cfRule type="expression" dxfId="357" priority="5" stopIfTrue="1">
      <formula>MOD(ROW(),2)=0</formula>
    </cfRule>
    <cfRule type="expression" dxfId="356" priority="6" stopIfTrue="1">
      <formula>MOD(ROW(),2)&lt;&gt;0</formula>
    </cfRule>
  </conditionalFormatting>
  <conditionalFormatting sqref="B19:B20">
    <cfRule type="expression" dxfId="355" priority="3" stopIfTrue="1">
      <formula>MOD(ROW(),2)=0</formula>
    </cfRule>
    <cfRule type="expression" dxfId="354" priority="4" stopIfTrue="1">
      <formula>MOD(ROW(),2)&lt;&gt;0</formula>
    </cfRule>
  </conditionalFormatting>
  <conditionalFormatting sqref="B18">
    <cfRule type="expression" dxfId="353" priority="1" stopIfTrue="1">
      <formula>MOD(ROW(),2)=0</formula>
    </cfRule>
    <cfRule type="expression" dxfId="3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7"/>
  <dimension ref="A1:I84"/>
  <sheetViews>
    <sheetView showGridLines="0" zoomScale="85" zoomScaleNormal="85" workbookViewId="0">
      <selection activeCell="A3" sqref="A3"/>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"&amp;TABLE_REFERENCE</f>
        <v>CETV - Club 2023 Table 5</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16</v>
      </c>
      <c r="B7" s="93" t="s">
        <v>974</v>
      </c>
      <c r="C7" s="93"/>
      <c r="D7" s="93"/>
    </row>
    <row r="8" spans="1:9" x14ac:dyDescent="0.25">
      <c r="A8" s="92" t="s">
        <v>56</v>
      </c>
      <c r="B8" s="93" t="s">
        <v>974</v>
      </c>
      <c r="C8" s="93"/>
      <c r="D8" s="93"/>
    </row>
    <row r="9" spans="1:9" x14ac:dyDescent="0.25">
      <c r="A9" s="92" t="s">
        <v>17</v>
      </c>
      <c r="B9" s="93" t="s">
        <v>274</v>
      </c>
      <c r="C9" s="93"/>
      <c r="D9" s="93"/>
    </row>
    <row r="10" spans="1:9" x14ac:dyDescent="0.25">
      <c r="A10" s="92" t="s">
        <v>2</v>
      </c>
      <c r="B10" s="93" t="s">
        <v>981</v>
      </c>
      <c r="C10" s="93"/>
      <c r="D10" s="93"/>
    </row>
    <row r="11" spans="1:9" x14ac:dyDescent="0.25">
      <c r="A11" s="92" t="s">
        <v>23</v>
      </c>
      <c r="B11" s="93" t="s">
        <v>379</v>
      </c>
      <c r="C11" s="93"/>
      <c r="D11" s="93"/>
    </row>
    <row r="12" spans="1:9" x14ac:dyDescent="0.25">
      <c r="A12" s="92" t="s">
        <v>271</v>
      </c>
      <c r="B12" s="93" t="s">
        <v>489</v>
      </c>
      <c r="C12" s="93"/>
      <c r="D12" s="93"/>
    </row>
    <row r="13" spans="1:9" x14ac:dyDescent="0.25">
      <c r="A13" s="92" t="s">
        <v>57</v>
      </c>
      <c r="B13" s="176">
        <v>0</v>
      </c>
      <c r="C13" s="93"/>
      <c r="D13" s="93"/>
    </row>
    <row r="14" spans="1:9" x14ac:dyDescent="0.25">
      <c r="A14" s="92" t="s">
        <v>18</v>
      </c>
      <c r="B14" s="176">
        <v>105</v>
      </c>
      <c r="C14" s="93"/>
      <c r="D14" s="93"/>
    </row>
    <row r="15" spans="1:9" x14ac:dyDescent="0.25">
      <c r="A15" s="92" t="s">
        <v>58</v>
      </c>
      <c r="B15" s="176" t="s">
        <v>1117</v>
      </c>
      <c r="C15" s="93"/>
      <c r="D15" s="93"/>
    </row>
    <row r="16" spans="1:9" x14ac:dyDescent="0.25">
      <c r="A16" s="92" t="s">
        <v>59</v>
      </c>
      <c r="B16" s="93" t="s">
        <v>1112</v>
      </c>
      <c r="C16" s="93"/>
      <c r="D16" s="93"/>
    </row>
    <row r="17" spans="1:4" x14ac:dyDescent="0.25">
      <c r="A17" s="92" t="s">
        <v>350</v>
      </c>
      <c r="B17" s="93"/>
      <c r="C17" s="93"/>
      <c r="D17" s="93"/>
    </row>
    <row r="18" spans="1:4" x14ac:dyDescent="0.25">
      <c r="A18" s="92" t="s">
        <v>19</v>
      </c>
      <c r="B18" s="171">
        <v>45169</v>
      </c>
      <c r="C18" s="93"/>
      <c r="D18" s="93"/>
    </row>
    <row r="19" spans="1:4" x14ac:dyDescent="0.25">
      <c r="A19" s="92" t="s">
        <v>20</v>
      </c>
      <c r="B19" s="171">
        <v>45200</v>
      </c>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26.4" x14ac:dyDescent="0.25">
      <c r="A25" s="94" t="s">
        <v>276</v>
      </c>
      <c r="B25" s="94" t="s">
        <v>976</v>
      </c>
      <c r="C25" s="94" t="s">
        <v>977</v>
      </c>
      <c r="D25" s="94" t="s">
        <v>978</v>
      </c>
    </row>
    <row r="26" spans="1:4" x14ac:dyDescent="0.25">
      <c r="A26" s="95">
        <v>16</v>
      </c>
      <c r="B26" s="96">
        <v>8.3000000000000007</v>
      </c>
      <c r="C26" s="96">
        <v>0.41</v>
      </c>
      <c r="D26" s="96">
        <v>1.37</v>
      </c>
    </row>
    <row r="27" spans="1:4" x14ac:dyDescent="0.25">
      <c r="A27" s="95">
        <v>17</v>
      </c>
      <c r="B27" s="96">
        <v>8.42</v>
      </c>
      <c r="C27" s="96">
        <v>0.42</v>
      </c>
      <c r="D27" s="96">
        <v>1.39</v>
      </c>
    </row>
    <row r="28" spans="1:4" x14ac:dyDescent="0.25">
      <c r="A28" s="95">
        <v>18</v>
      </c>
      <c r="B28" s="96">
        <v>8.5399999999999991</v>
      </c>
      <c r="C28" s="96">
        <v>0.42</v>
      </c>
      <c r="D28" s="96">
        <v>1.41</v>
      </c>
    </row>
    <row r="29" spans="1:4" x14ac:dyDescent="0.25">
      <c r="A29" s="95">
        <v>19</v>
      </c>
      <c r="B29" s="96">
        <v>8.66</v>
      </c>
      <c r="C29" s="96">
        <v>0.43</v>
      </c>
      <c r="D29" s="96">
        <v>1.43</v>
      </c>
    </row>
    <row r="30" spans="1:4" x14ac:dyDescent="0.25">
      <c r="A30" s="95">
        <v>20</v>
      </c>
      <c r="B30" s="96">
        <v>8.7799999999999994</v>
      </c>
      <c r="C30" s="96">
        <v>0.44</v>
      </c>
      <c r="D30" s="96">
        <v>1.46</v>
      </c>
    </row>
    <row r="31" spans="1:4" x14ac:dyDescent="0.25">
      <c r="A31" s="95">
        <v>21</v>
      </c>
      <c r="B31" s="96">
        <v>8.91</v>
      </c>
      <c r="C31" s="96">
        <v>0.44</v>
      </c>
      <c r="D31" s="96">
        <v>1.48</v>
      </c>
    </row>
    <row r="32" spans="1:4" x14ac:dyDescent="0.25">
      <c r="A32" s="95">
        <v>22</v>
      </c>
      <c r="B32" s="96">
        <v>9.0399999999999991</v>
      </c>
      <c r="C32" s="96">
        <v>0.45</v>
      </c>
      <c r="D32" s="96">
        <v>1.5</v>
      </c>
    </row>
    <row r="33" spans="1:4" x14ac:dyDescent="0.25">
      <c r="A33" s="95">
        <v>23</v>
      </c>
      <c r="B33" s="96">
        <v>9.17</v>
      </c>
      <c r="C33" s="96">
        <v>0.46</v>
      </c>
      <c r="D33" s="96">
        <v>1.53</v>
      </c>
    </row>
    <row r="34" spans="1:4" x14ac:dyDescent="0.25">
      <c r="A34" s="95">
        <v>24</v>
      </c>
      <c r="B34" s="96">
        <v>9.3000000000000007</v>
      </c>
      <c r="C34" s="96">
        <v>0.47</v>
      </c>
      <c r="D34" s="96">
        <v>1.55</v>
      </c>
    </row>
    <row r="35" spans="1:4" x14ac:dyDescent="0.25">
      <c r="A35" s="95">
        <v>25</v>
      </c>
      <c r="B35" s="96">
        <v>9.43</v>
      </c>
      <c r="C35" s="96">
        <v>0.47</v>
      </c>
      <c r="D35" s="96">
        <v>1.58</v>
      </c>
    </row>
    <row r="36" spans="1:4" x14ac:dyDescent="0.25">
      <c r="A36" s="95">
        <v>26</v>
      </c>
      <c r="B36" s="96">
        <v>9.56</v>
      </c>
      <c r="C36" s="96">
        <v>0.48</v>
      </c>
      <c r="D36" s="96">
        <v>1.6</v>
      </c>
    </row>
    <row r="37" spans="1:4" x14ac:dyDescent="0.25">
      <c r="A37" s="95">
        <v>27</v>
      </c>
      <c r="B37" s="96">
        <v>9.6999999999999993</v>
      </c>
      <c r="C37" s="96">
        <v>0.49</v>
      </c>
      <c r="D37" s="96">
        <v>1.62</v>
      </c>
    </row>
    <row r="38" spans="1:4" x14ac:dyDescent="0.25">
      <c r="A38" s="95">
        <v>28</v>
      </c>
      <c r="B38" s="96">
        <v>9.84</v>
      </c>
      <c r="C38" s="96">
        <v>0.5</v>
      </c>
      <c r="D38" s="96">
        <v>1.65</v>
      </c>
    </row>
    <row r="39" spans="1:4" x14ac:dyDescent="0.25">
      <c r="A39" s="95">
        <v>29</v>
      </c>
      <c r="B39" s="96">
        <v>9.98</v>
      </c>
      <c r="C39" s="96">
        <v>0.51</v>
      </c>
      <c r="D39" s="96">
        <v>1.67</v>
      </c>
    </row>
    <row r="40" spans="1:4" x14ac:dyDescent="0.25">
      <c r="A40" s="95">
        <v>30</v>
      </c>
      <c r="B40" s="96">
        <v>10.119999999999999</v>
      </c>
      <c r="C40" s="96">
        <v>0.52</v>
      </c>
      <c r="D40" s="96">
        <v>1.7</v>
      </c>
    </row>
    <row r="41" spans="1:4" x14ac:dyDescent="0.25">
      <c r="A41" s="95">
        <v>31</v>
      </c>
      <c r="B41" s="96">
        <v>10.27</v>
      </c>
      <c r="C41" s="96">
        <v>0.52</v>
      </c>
      <c r="D41" s="96">
        <v>1.72</v>
      </c>
    </row>
    <row r="42" spans="1:4" x14ac:dyDescent="0.25">
      <c r="A42" s="95">
        <v>32</v>
      </c>
      <c r="B42" s="96">
        <v>10.41</v>
      </c>
      <c r="C42" s="96">
        <v>0.53</v>
      </c>
      <c r="D42" s="96">
        <v>1.74</v>
      </c>
    </row>
    <row r="43" spans="1:4" x14ac:dyDescent="0.25">
      <c r="A43" s="95">
        <v>33</v>
      </c>
      <c r="B43" s="96">
        <v>10.56</v>
      </c>
      <c r="C43" s="96">
        <v>0.54</v>
      </c>
      <c r="D43" s="96">
        <v>1.77</v>
      </c>
    </row>
    <row r="44" spans="1:4" x14ac:dyDescent="0.25">
      <c r="A44" s="95">
        <v>34</v>
      </c>
      <c r="B44" s="96">
        <v>10.72</v>
      </c>
      <c r="C44" s="96">
        <v>0.55000000000000004</v>
      </c>
      <c r="D44" s="96">
        <v>1.79</v>
      </c>
    </row>
    <row r="45" spans="1:4" x14ac:dyDescent="0.25">
      <c r="A45" s="95">
        <v>35</v>
      </c>
      <c r="B45" s="96">
        <v>10.87</v>
      </c>
      <c r="C45" s="96">
        <v>0.56000000000000005</v>
      </c>
      <c r="D45" s="96">
        <v>1.82</v>
      </c>
    </row>
    <row r="46" spans="1:4" x14ac:dyDescent="0.25">
      <c r="A46" s="95">
        <v>36</v>
      </c>
      <c r="B46" s="96">
        <v>11.03</v>
      </c>
      <c r="C46" s="96">
        <v>0.56999999999999995</v>
      </c>
      <c r="D46" s="96">
        <v>1.84</v>
      </c>
    </row>
    <row r="47" spans="1:4" x14ac:dyDescent="0.25">
      <c r="A47" s="95">
        <v>37</v>
      </c>
      <c r="B47" s="96">
        <v>11.18</v>
      </c>
      <c r="C47" s="96">
        <v>0.57999999999999996</v>
      </c>
      <c r="D47" s="96">
        <v>1.86</v>
      </c>
    </row>
    <row r="48" spans="1:4" x14ac:dyDescent="0.25">
      <c r="A48" s="95">
        <v>38</v>
      </c>
      <c r="B48" s="96">
        <v>11.35</v>
      </c>
      <c r="C48" s="96">
        <v>0.59</v>
      </c>
      <c r="D48" s="96">
        <v>1.88</v>
      </c>
    </row>
    <row r="49" spans="1:4" x14ac:dyDescent="0.25">
      <c r="A49" s="95">
        <v>39</v>
      </c>
      <c r="B49" s="96">
        <v>11.51</v>
      </c>
      <c r="C49" s="96">
        <v>0.6</v>
      </c>
      <c r="D49" s="96">
        <v>1.91</v>
      </c>
    </row>
    <row r="50" spans="1:4" x14ac:dyDescent="0.25">
      <c r="A50" s="95">
        <v>40</v>
      </c>
      <c r="B50" s="96">
        <v>11.68</v>
      </c>
      <c r="C50" s="96">
        <v>0.61</v>
      </c>
      <c r="D50" s="96">
        <v>1.93</v>
      </c>
    </row>
    <row r="51" spans="1:4" x14ac:dyDescent="0.25">
      <c r="A51" s="95">
        <v>41</v>
      </c>
      <c r="B51" s="96">
        <v>11.85</v>
      </c>
      <c r="C51" s="96">
        <v>0.62</v>
      </c>
      <c r="D51" s="96">
        <v>1.95</v>
      </c>
    </row>
    <row r="52" spans="1:4" x14ac:dyDescent="0.25">
      <c r="A52" s="95">
        <v>42</v>
      </c>
      <c r="B52" s="96">
        <v>12.02</v>
      </c>
      <c r="C52" s="96">
        <v>0.63</v>
      </c>
      <c r="D52" s="96">
        <v>1.97</v>
      </c>
    </row>
    <row r="53" spans="1:4" x14ac:dyDescent="0.25">
      <c r="A53" s="95">
        <v>43</v>
      </c>
      <c r="B53" s="96">
        <v>12.19</v>
      </c>
      <c r="C53" s="96">
        <v>0.64</v>
      </c>
      <c r="D53" s="96">
        <v>1.99</v>
      </c>
    </row>
    <row r="54" spans="1:4" x14ac:dyDescent="0.25">
      <c r="A54" s="95">
        <v>44</v>
      </c>
      <c r="B54" s="96">
        <v>12.37</v>
      </c>
      <c r="C54" s="96">
        <v>0.65</v>
      </c>
      <c r="D54" s="96">
        <v>2.0099999999999998</v>
      </c>
    </row>
    <row r="55" spans="1:4" x14ac:dyDescent="0.25">
      <c r="A55" s="95">
        <v>45</v>
      </c>
      <c r="B55" s="96">
        <v>12.55</v>
      </c>
      <c r="C55" s="96">
        <v>0.66</v>
      </c>
      <c r="D55" s="96">
        <v>2.0299999999999998</v>
      </c>
    </row>
    <row r="56" spans="1:4" x14ac:dyDescent="0.25">
      <c r="A56" s="95">
        <v>46</v>
      </c>
      <c r="B56" s="96">
        <v>12.74</v>
      </c>
      <c r="C56" s="96">
        <v>0.68</v>
      </c>
      <c r="D56" s="96">
        <v>2.0499999999999998</v>
      </c>
    </row>
    <row r="57" spans="1:4" x14ac:dyDescent="0.25">
      <c r="A57" s="95">
        <v>47</v>
      </c>
      <c r="B57" s="96">
        <v>12.93</v>
      </c>
      <c r="C57" s="96">
        <v>0.69</v>
      </c>
      <c r="D57" s="96">
        <v>2.0699999999999998</v>
      </c>
    </row>
    <row r="58" spans="1:4" x14ac:dyDescent="0.25">
      <c r="A58" s="95">
        <v>48</v>
      </c>
      <c r="B58" s="96">
        <v>13.12</v>
      </c>
      <c r="C58" s="96">
        <v>0.7</v>
      </c>
      <c r="D58" s="96">
        <v>2.09</v>
      </c>
    </row>
    <row r="59" spans="1:4" x14ac:dyDescent="0.25">
      <c r="A59" s="95">
        <v>49</v>
      </c>
      <c r="B59" s="96">
        <v>13.32</v>
      </c>
      <c r="C59" s="96">
        <v>0.71</v>
      </c>
      <c r="D59" s="96">
        <v>2.11</v>
      </c>
    </row>
    <row r="60" spans="1:4" x14ac:dyDescent="0.25">
      <c r="A60" s="95">
        <v>50</v>
      </c>
      <c r="B60" s="96">
        <v>13.52</v>
      </c>
      <c r="C60" s="96">
        <v>0.73</v>
      </c>
      <c r="D60" s="96">
        <v>2.12</v>
      </c>
    </row>
    <row r="61" spans="1:4" x14ac:dyDescent="0.25">
      <c r="A61" s="95">
        <v>51</v>
      </c>
      <c r="B61" s="96">
        <v>13.72</v>
      </c>
      <c r="C61" s="96">
        <v>0.74</v>
      </c>
      <c r="D61" s="96">
        <v>2.14</v>
      </c>
    </row>
    <row r="62" spans="1:4" x14ac:dyDescent="0.25">
      <c r="A62" s="95">
        <v>52</v>
      </c>
      <c r="B62" s="96">
        <v>13.93</v>
      </c>
      <c r="C62" s="96">
        <v>0.75</v>
      </c>
      <c r="D62" s="96">
        <v>2.15</v>
      </c>
    </row>
    <row r="63" spans="1:4" x14ac:dyDescent="0.25">
      <c r="A63" s="95">
        <v>53</v>
      </c>
      <c r="B63" s="96">
        <v>14.14</v>
      </c>
      <c r="C63" s="96">
        <v>0.77</v>
      </c>
      <c r="D63" s="96">
        <v>2.17</v>
      </c>
    </row>
    <row r="64" spans="1:4" x14ac:dyDescent="0.25">
      <c r="A64" s="95">
        <v>54</v>
      </c>
      <c r="B64" s="96">
        <v>14.36</v>
      </c>
      <c r="C64" s="96">
        <v>0.78</v>
      </c>
      <c r="D64" s="96">
        <v>2.1800000000000002</v>
      </c>
    </row>
    <row r="65" spans="1:4" x14ac:dyDescent="0.25">
      <c r="A65" s="95">
        <v>55</v>
      </c>
      <c r="B65" s="96">
        <v>14.59</v>
      </c>
      <c r="C65" s="96">
        <v>0.79</v>
      </c>
      <c r="D65" s="96">
        <v>2.19</v>
      </c>
    </row>
    <row r="66" spans="1:4" x14ac:dyDescent="0.25">
      <c r="A66" s="95">
        <v>56</v>
      </c>
      <c r="B66" s="96">
        <v>14.82</v>
      </c>
      <c r="C66" s="96">
        <v>0.81</v>
      </c>
      <c r="D66" s="96">
        <v>2.2000000000000002</v>
      </c>
    </row>
    <row r="67" spans="1:4" x14ac:dyDescent="0.25">
      <c r="A67" s="95">
        <v>57</v>
      </c>
      <c r="B67" s="96">
        <v>15.05</v>
      </c>
      <c r="C67" s="96">
        <v>0.82</v>
      </c>
      <c r="D67" s="96">
        <v>2.21</v>
      </c>
    </row>
    <row r="68" spans="1:4" x14ac:dyDescent="0.25">
      <c r="A68" s="95">
        <v>58</v>
      </c>
      <c r="B68" s="96">
        <v>15.3</v>
      </c>
      <c r="C68" s="96">
        <v>0.84</v>
      </c>
      <c r="D68" s="96">
        <v>2.21</v>
      </c>
    </row>
    <row r="69" spans="1:4" x14ac:dyDescent="0.25">
      <c r="A69" s="95">
        <v>59</v>
      </c>
      <c r="B69" s="96">
        <v>15.55</v>
      </c>
      <c r="C69" s="96">
        <v>0.86</v>
      </c>
      <c r="D69" s="96">
        <v>2.2200000000000002</v>
      </c>
    </row>
    <row r="70" spans="1:4" x14ac:dyDescent="0.25">
      <c r="A70" s="95">
        <v>60</v>
      </c>
      <c r="B70" s="96">
        <v>15.81</v>
      </c>
      <c r="C70" s="96">
        <v>0.87</v>
      </c>
      <c r="D70" s="96">
        <v>2.2200000000000002</v>
      </c>
    </row>
    <row r="71" spans="1:4" x14ac:dyDescent="0.25">
      <c r="A71" s="95">
        <v>61</v>
      </c>
      <c r="B71" s="96">
        <v>16.079999999999998</v>
      </c>
      <c r="C71" s="96">
        <v>0.89</v>
      </c>
      <c r="D71" s="96">
        <v>2.2200000000000002</v>
      </c>
    </row>
    <row r="72" spans="1:4" x14ac:dyDescent="0.25">
      <c r="A72" s="95">
        <v>62</v>
      </c>
      <c r="B72" s="96">
        <v>16.36</v>
      </c>
      <c r="C72" s="96">
        <v>0.91</v>
      </c>
      <c r="D72" s="96">
        <v>2.21</v>
      </c>
    </row>
    <row r="73" spans="1:4" x14ac:dyDescent="0.25">
      <c r="A73" s="95">
        <v>63</v>
      </c>
      <c r="B73" s="96">
        <v>16.649999999999999</v>
      </c>
      <c r="C73" s="96">
        <v>0.93</v>
      </c>
      <c r="D73" s="96">
        <v>2.21</v>
      </c>
    </row>
    <row r="74" spans="1:4" x14ac:dyDescent="0.25">
      <c r="A74" s="95">
        <v>64</v>
      </c>
      <c r="B74" s="96">
        <v>16.96</v>
      </c>
      <c r="C74" s="96">
        <v>0.95</v>
      </c>
      <c r="D74" s="96">
        <v>2.2000000000000002</v>
      </c>
    </row>
    <row r="75" spans="1:4" x14ac:dyDescent="0.25">
      <c r="A75" s="95">
        <v>65</v>
      </c>
      <c r="B75" s="96">
        <v>17.28</v>
      </c>
      <c r="C75" s="96">
        <v>0.97</v>
      </c>
      <c r="D75" s="96">
        <v>2.1800000000000002</v>
      </c>
    </row>
    <row r="76" spans="1:4" x14ac:dyDescent="0.25">
      <c r="A76" s="95">
        <v>66</v>
      </c>
      <c r="B76" s="96">
        <v>17.62</v>
      </c>
      <c r="C76" s="96">
        <v>0.99</v>
      </c>
      <c r="D76" s="96">
        <v>2.17</v>
      </c>
    </row>
    <row r="77" spans="1:4" x14ac:dyDescent="0.25">
      <c r="A77" s="95">
        <v>67</v>
      </c>
      <c r="B77" s="96">
        <v>17.47</v>
      </c>
      <c r="C77" s="96">
        <v>1</v>
      </c>
      <c r="D77" s="96">
        <v>2.16</v>
      </c>
    </row>
    <row r="78" spans="1:4" x14ac:dyDescent="0.25">
      <c r="A78" s="95">
        <v>68</v>
      </c>
      <c r="B78" s="96">
        <v>16.829999999999998</v>
      </c>
      <c r="C78" s="96">
        <v>1</v>
      </c>
      <c r="D78" s="96">
        <v>2.16</v>
      </c>
    </row>
    <row r="79" spans="1:4" x14ac:dyDescent="0.25">
      <c r="A79" s="95">
        <v>69</v>
      </c>
      <c r="B79" s="96">
        <v>16.190000000000001</v>
      </c>
      <c r="C79" s="96">
        <v>1</v>
      </c>
      <c r="D79" s="96">
        <v>2.15</v>
      </c>
    </row>
    <row r="80" spans="1:4" x14ac:dyDescent="0.25">
      <c r="A80" s="95">
        <v>70</v>
      </c>
      <c r="B80" s="96">
        <v>15.54</v>
      </c>
      <c r="C80" s="96">
        <v>1</v>
      </c>
      <c r="D80" s="96">
        <v>2.15</v>
      </c>
    </row>
    <row r="81" spans="1:4" x14ac:dyDescent="0.25">
      <c r="A81" s="95">
        <v>71</v>
      </c>
      <c r="B81" s="96">
        <v>14.9</v>
      </c>
      <c r="C81" s="96">
        <v>1</v>
      </c>
      <c r="D81" s="96">
        <v>2.14</v>
      </c>
    </row>
    <row r="82" spans="1:4" x14ac:dyDescent="0.25">
      <c r="A82" s="95">
        <v>72</v>
      </c>
      <c r="B82" s="96">
        <v>14.27</v>
      </c>
      <c r="C82" s="96">
        <v>1</v>
      </c>
      <c r="D82" s="96">
        <v>2.13</v>
      </c>
    </row>
    <row r="83" spans="1:4" x14ac:dyDescent="0.25">
      <c r="A83" s="95">
        <v>73</v>
      </c>
      <c r="B83" s="96">
        <v>13.63</v>
      </c>
      <c r="C83" s="96">
        <v>1</v>
      </c>
      <c r="D83" s="96">
        <v>2.12</v>
      </c>
    </row>
    <row r="84" spans="1:4" x14ac:dyDescent="0.25">
      <c r="A84" s="95">
        <v>74</v>
      </c>
      <c r="B84" s="96">
        <v>13.01</v>
      </c>
      <c r="C84" s="96">
        <v>1</v>
      </c>
      <c r="D84" s="96">
        <v>2.1</v>
      </c>
    </row>
  </sheetData>
  <sheetProtection algorithmName="SHA-512" hashValue="5u8XPOQFbepFHPkh8xRrluEMvL8/WqFNA9UUAEcBVQJ7nqQe4651kpZVVoW+wwl3crm3SHfoCRJL7Uk900KYuA==" saltValue="FY1OWyig8LQr5wMxaeOSJQ==" spinCount="100000" sheet="1" objects="1" scenarios="1"/>
  <conditionalFormatting sqref="A25:A84">
    <cfRule type="expression" dxfId="2373" priority="7" stopIfTrue="1">
      <formula>MOD(ROW(),2)=0</formula>
    </cfRule>
    <cfRule type="expression" dxfId="2372" priority="8" stopIfTrue="1">
      <formula>MOD(ROW(),2)&lt;&gt;0</formula>
    </cfRule>
  </conditionalFormatting>
  <conditionalFormatting sqref="B25:D84">
    <cfRule type="expression" dxfId="2371" priority="9" stopIfTrue="1">
      <formula>MOD(ROW(),2)=0</formula>
    </cfRule>
    <cfRule type="expression" dxfId="2370" priority="10" stopIfTrue="1">
      <formula>MOD(ROW(),2)&lt;&gt;0</formula>
    </cfRule>
  </conditionalFormatting>
  <conditionalFormatting sqref="A6:A16 A18:A20">
    <cfRule type="expression" dxfId="2369" priority="11" stopIfTrue="1">
      <formula>MOD(ROW(),2)=0</formula>
    </cfRule>
    <cfRule type="expression" dxfId="2368" priority="12" stopIfTrue="1">
      <formula>MOD(ROW(),2)&lt;&gt;0</formula>
    </cfRule>
  </conditionalFormatting>
  <conditionalFormatting sqref="C18:D20 B6:D17">
    <cfRule type="expression" dxfId="2367" priority="13" stopIfTrue="1">
      <formula>MOD(ROW(),2)=0</formula>
    </cfRule>
    <cfRule type="expression" dxfId="2366" priority="14" stopIfTrue="1">
      <formula>MOD(ROW(),2)&lt;&gt;0</formula>
    </cfRule>
  </conditionalFormatting>
  <conditionalFormatting sqref="A17">
    <cfRule type="expression" dxfId="2365" priority="3" stopIfTrue="1">
      <formula>MOD(ROW(),2)=0</formula>
    </cfRule>
    <cfRule type="expression" dxfId="2364" priority="4" stopIfTrue="1">
      <formula>MOD(ROW(),2)&lt;&gt;0</formula>
    </cfRule>
  </conditionalFormatting>
  <conditionalFormatting sqref="B18:B20">
    <cfRule type="expression" dxfId="2363" priority="1" stopIfTrue="1">
      <formula>MOD(ROW(),2)=0</formula>
    </cfRule>
    <cfRule type="expression" dxfId="23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3"/>
  <dimension ref="A1:M76"/>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6384" width="10" style="31"/>
  </cols>
  <sheetData>
    <row r="1" spans="1:13" ht="21" x14ac:dyDescent="0.4">
      <c r="A1" s="45" t="s">
        <v>4</v>
      </c>
      <c r="B1" s="46"/>
      <c r="C1" s="46"/>
      <c r="D1" s="46"/>
      <c r="E1" s="46"/>
      <c r="F1" s="46"/>
      <c r="G1" s="46"/>
      <c r="H1" s="46"/>
      <c r="I1" s="46"/>
    </row>
    <row r="2" spans="1:13"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3" ht="15.6" x14ac:dyDescent="0.3">
      <c r="A3" s="49" t="str">
        <f>TABLE_FACTOR_TYPE&amp;" - x-"&amp;TABLE_SERIES_NUMBER</f>
        <v>EPA and EEPA - x-735</v>
      </c>
      <c r="B3" s="48"/>
      <c r="C3" s="48"/>
      <c r="D3" s="48"/>
      <c r="E3" s="48"/>
      <c r="F3" s="48"/>
      <c r="G3" s="48"/>
      <c r="H3" s="48"/>
      <c r="I3" s="48"/>
    </row>
    <row r="4" spans="1:13" x14ac:dyDescent="0.25">
      <c r="A4" s="50"/>
    </row>
    <row r="6" spans="1:13" x14ac:dyDescent="0.25">
      <c r="A6" s="85" t="s">
        <v>24</v>
      </c>
      <c r="B6" s="87" t="s">
        <v>26</v>
      </c>
      <c r="C6" s="87"/>
      <c r="D6" s="87"/>
      <c r="E6" s="87"/>
      <c r="F6" s="87"/>
      <c r="G6" s="87"/>
      <c r="H6" s="87"/>
      <c r="I6" s="87"/>
      <c r="J6" s="87"/>
      <c r="K6" s="87"/>
      <c r="L6" s="87"/>
      <c r="M6" s="87"/>
    </row>
    <row r="7" spans="1:13" x14ac:dyDescent="0.25">
      <c r="A7" s="86" t="s">
        <v>354</v>
      </c>
      <c r="B7" s="88" t="s">
        <v>358</v>
      </c>
      <c r="C7" s="88"/>
      <c r="D7" s="88"/>
      <c r="E7" s="88"/>
      <c r="F7" s="88"/>
      <c r="G7" s="88"/>
      <c r="H7" s="88"/>
      <c r="I7" s="88"/>
      <c r="J7" s="88"/>
      <c r="K7" s="88"/>
      <c r="L7" s="88"/>
      <c r="M7" s="88"/>
    </row>
    <row r="8" spans="1:13" x14ac:dyDescent="0.25">
      <c r="A8" s="86" t="s">
        <v>360</v>
      </c>
      <c r="B8" s="88" t="s">
        <v>50</v>
      </c>
      <c r="C8" s="88"/>
      <c r="D8" s="88"/>
      <c r="E8" s="88"/>
      <c r="F8" s="88"/>
      <c r="G8" s="88"/>
      <c r="H8" s="88"/>
      <c r="I8" s="88"/>
      <c r="J8" s="88"/>
      <c r="K8" s="88"/>
      <c r="L8" s="88"/>
      <c r="M8" s="88"/>
    </row>
    <row r="9" spans="1:13" x14ac:dyDescent="0.25">
      <c r="A9" s="86" t="s">
        <v>17</v>
      </c>
      <c r="B9" s="88" t="s">
        <v>803</v>
      </c>
      <c r="C9" s="88"/>
      <c r="D9" s="88"/>
      <c r="E9" s="88"/>
      <c r="F9" s="88"/>
      <c r="G9" s="88"/>
      <c r="H9" s="88"/>
      <c r="I9" s="88"/>
      <c r="J9" s="88"/>
      <c r="K9" s="88"/>
      <c r="L9" s="88"/>
      <c r="M9" s="88"/>
    </row>
    <row r="10" spans="1:13" ht="26.4" x14ac:dyDescent="0.25">
      <c r="A10" s="86" t="s">
        <v>2</v>
      </c>
      <c r="B10" s="88" t="s">
        <v>778</v>
      </c>
      <c r="C10" s="88"/>
      <c r="D10" s="88"/>
      <c r="E10" s="88"/>
      <c r="F10" s="88"/>
      <c r="G10" s="88"/>
      <c r="H10" s="88"/>
      <c r="I10" s="88"/>
      <c r="J10" s="88"/>
      <c r="K10" s="88"/>
      <c r="L10" s="88"/>
      <c r="M10" s="88"/>
    </row>
    <row r="11" spans="1:13" x14ac:dyDescent="0.25">
      <c r="A11" s="86" t="s">
        <v>23</v>
      </c>
      <c r="B11" s="88" t="s">
        <v>379</v>
      </c>
      <c r="C11" s="88"/>
      <c r="D11" s="88"/>
      <c r="E11" s="88"/>
      <c r="F11" s="88"/>
      <c r="G11" s="88"/>
      <c r="H11" s="88"/>
      <c r="I11" s="88"/>
      <c r="J11" s="88"/>
      <c r="K11" s="88"/>
      <c r="L11" s="88"/>
      <c r="M11" s="88"/>
    </row>
    <row r="12" spans="1:13" x14ac:dyDescent="0.25">
      <c r="A12" s="86" t="s">
        <v>271</v>
      </c>
      <c r="B12" s="88" t="s">
        <v>779</v>
      </c>
      <c r="C12" s="88"/>
      <c r="D12" s="88"/>
      <c r="E12" s="88"/>
      <c r="F12" s="88"/>
      <c r="G12" s="88"/>
      <c r="H12" s="88"/>
      <c r="I12" s="88"/>
      <c r="J12" s="88"/>
      <c r="K12" s="88"/>
      <c r="L12" s="88"/>
      <c r="M12" s="88"/>
    </row>
    <row r="13" spans="1:13" x14ac:dyDescent="0.25">
      <c r="A13" s="86" t="s">
        <v>372</v>
      </c>
      <c r="B13" s="88">
        <v>0</v>
      </c>
      <c r="C13" s="88"/>
      <c r="D13" s="88"/>
      <c r="E13" s="88"/>
      <c r="F13" s="88"/>
      <c r="G13" s="88"/>
      <c r="H13" s="88"/>
      <c r="I13" s="88"/>
      <c r="J13" s="88"/>
      <c r="K13" s="88"/>
      <c r="L13" s="88"/>
      <c r="M13" s="88"/>
    </row>
    <row r="14" spans="1:13" x14ac:dyDescent="0.25">
      <c r="A14" s="86" t="s">
        <v>18</v>
      </c>
      <c r="B14" s="88">
        <v>735</v>
      </c>
      <c r="C14" s="88"/>
      <c r="D14" s="88"/>
      <c r="E14" s="88"/>
      <c r="F14" s="88"/>
      <c r="G14" s="88"/>
      <c r="H14" s="88"/>
      <c r="I14" s="88"/>
      <c r="J14" s="88"/>
      <c r="K14" s="88"/>
      <c r="L14" s="88"/>
      <c r="M14" s="88"/>
    </row>
    <row r="15" spans="1:13" x14ac:dyDescent="0.25">
      <c r="A15" s="86" t="s">
        <v>58</v>
      </c>
      <c r="B15" s="88" t="s">
        <v>780</v>
      </c>
      <c r="C15" s="88"/>
      <c r="D15" s="88"/>
      <c r="E15" s="88"/>
      <c r="F15" s="88"/>
      <c r="G15" s="88"/>
      <c r="H15" s="88"/>
      <c r="I15" s="88"/>
      <c r="J15" s="88"/>
      <c r="K15" s="88"/>
      <c r="L15" s="88"/>
      <c r="M15" s="88"/>
    </row>
    <row r="16" spans="1:13" x14ac:dyDescent="0.25">
      <c r="A16" s="86" t="s">
        <v>59</v>
      </c>
      <c r="B16" s="88" t="s">
        <v>781</v>
      </c>
      <c r="C16" s="88"/>
      <c r="D16" s="88"/>
      <c r="E16" s="88"/>
      <c r="F16" s="88"/>
      <c r="G16" s="88"/>
      <c r="H16" s="88"/>
      <c r="I16" s="88"/>
      <c r="J16" s="88"/>
      <c r="K16" s="88"/>
      <c r="L16" s="88"/>
      <c r="M16" s="88"/>
    </row>
    <row r="17" spans="1:13" x14ac:dyDescent="0.25">
      <c r="A17" s="86" t="s">
        <v>350</v>
      </c>
      <c r="B17" s="88" t="s">
        <v>1100</v>
      </c>
      <c r="C17" s="88"/>
      <c r="D17" s="88"/>
      <c r="E17" s="88"/>
      <c r="F17" s="88"/>
      <c r="G17" s="88"/>
      <c r="H17" s="88"/>
      <c r="I17" s="88"/>
      <c r="J17" s="88"/>
      <c r="K17" s="88"/>
      <c r="L17" s="88"/>
      <c r="M17" s="88"/>
    </row>
    <row r="18" spans="1:13" x14ac:dyDescent="0.25">
      <c r="A18" s="86" t="s">
        <v>19</v>
      </c>
      <c r="B18" s="181">
        <v>45184</v>
      </c>
      <c r="C18" s="88"/>
      <c r="D18" s="88"/>
      <c r="E18" s="88"/>
      <c r="F18" s="88"/>
      <c r="G18" s="88"/>
      <c r="H18" s="88"/>
      <c r="I18" s="88"/>
      <c r="J18" s="88"/>
      <c r="K18" s="88"/>
      <c r="L18" s="88"/>
      <c r="M18" s="88"/>
    </row>
    <row r="19" spans="1:13" x14ac:dyDescent="0.25">
      <c r="A19" s="86" t="s">
        <v>20</v>
      </c>
      <c r="B19" s="177"/>
      <c r="C19" s="88"/>
      <c r="D19" s="88"/>
      <c r="E19" s="88"/>
      <c r="F19" s="88"/>
      <c r="G19" s="88"/>
      <c r="H19" s="88"/>
      <c r="I19" s="88"/>
      <c r="J19" s="88"/>
      <c r="K19" s="88"/>
      <c r="L19" s="88"/>
      <c r="M19" s="88"/>
    </row>
    <row r="20" spans="1:13" x14ac:dyDescent="0.25">
      <c r="A20" s="86" t="s">
        <v>269</v>
      </c>
      <c r="B20" s="177" t="s">
        <v>353</v>
      </c>
      <c r="C20" s="88"/>
      <c r="D20" s="88"/>
      <c r="E20" s="88"/>
      <c r="F20" s="88"/>
      <c r="G20" s="88"/>
      <c r="H20" s="88"/>
      <c r="I20" s="88"/>
      <c r="J20" s="88"/>
      <c r="K20" s="88"/>
      <c r="L20" s="88"/>
      <c r="M20" s="88"/>
    </row>
    <row r="22" spans="1:13" x14ac:dyDescent="0.25">
      <c r="B22" s="119" t="str">
        <f>HYPERLINK("#'Factor List'!A1","Back to Factor List")</f>
        <v>Back to Factor List</v>
      </c>
    </row>
    <row r="23" spans="1:13" x14ac:dyDescent="0.25">
      <c r="A23" s="62"/>
      <c r="C23" s="82"/>
    </row>
    <row r="25" spans="1:13" x14ac:dyDescent="0.25">
      <c r="A25" s="82" t="s">
        <v>809</v>
      </c>
      <c r="B25" s="82">
        <v>0</v>
      </c>
      <c r="C25" s="82">
        <v>1</v>
      </c>
      <c r="D25" s="82">
        <v>2</v>
      </c>
      <c r="E25" s="82">
        <v>3</v>
      </c>
      <c r="F25" s="82">
        <v>4</v>
      </c>
      <c r="G25" s="82">
        <v>5</v>
      </c>
      <c r="H25" s="82">
        <v>6</v>
      </c>
      <c r="I25" s="82">
        <v>7</v>
      </c>
      <c r="J25" s="82">
        <v>8</v>
      </c>
      <c r="K25" s="82">
        <v>9</v>
      </c>
      <c r="L25" s="82">
        <v>10</v>
      </c>
      <c r="M25" s="82">
        <v>11</v>
      </c>
    </row>
    <row r="26" spans="1:13" x14ac:dyDescent="0.25">
      <c r="A26" s="83">
        <v>0</v>
      </c>
      <c r="B26" s="84">
        <v>0</v>
      </c>
      <c r="C26" s="84">
        <v>0</v>
      </c>
      <c r="D26" s="84">
        <v>0</v>
      </c>
      <c r="E26" s="84">
        <v>0.01</v>
      </c>
      <c r="F26" s="84">
        <v>0.01</v>
      </c>
      <c r="G26" s="84">
        <v>0.01</v>
      </c>
      <c r="H26" s="84">
        <v>0.01</v>
      </c>
      <c r="I26" s="84">
        <v>0.01</v>
      </c>
      <c r="J26" s="84">
        <v>0.02</v>
      </c>
      <c r="K26" s="84">
        <v>0.02</v>
      </c>
      <c r="L26" s="84">
        <v>0.02</v>
      </c>
      <c r="M26" s="84">
        <v>0.02</v>
      </c>
    </row>
    <row r="27" spans="1:13" x14ac:dyDescent="0.25">
      <c r="A27" s="83">
        <v>1</v>
      </c>
      <c r="B27" s="84">
        <v>0.02</v>
      </c>
      <c r="C27" s="84">
        <v>0.03</v>
      </c>
      <c r="D27" s="84">
        <v>0.03</v>
      </c>
      <c r="E27" s="84">
        <v>0.03</v>
      </c>
      <c r="F27" s="84">
        <v>0.03</v>
      </c>
      <c r="G27" s="84">
        <v>0.03</v>
      </c>
      <c r="H27" s="84">
        <v>0.04</v>
      </c>
      <c r="I27" s="84">
        <v>0.04</v>
      </c>
      <c r="J27" s="84">
        <v>0.04</v>
      </c>
      <c r="K27" s="84">
        <v>0.04</v>
      </c>
      <c r="L27" s="84">
        <v>0.04</v>
      </c>
      <c r="M27" s="84">
        <v>0.05</v>
      </c>
    </row>
    <row r="28" spans="1:13" x14ac:dyDescent="0.25">
      <c r="A28" s="83">
        <v>2</v>
      </c>
      <c r="B28" s="84">
        <v>0.05</v>
      </c>
      <c r="C28" s="84">
        <v>0.05</v>
      </c>
      <c r="D28" s="84">
        <v>0.05</v>
      </c>
      <c r="E28" s="84">
        <v>0.06</v>
      </c>
      <c r="F28" s="84">
        <v>0.06</v>
      </c>
      <c r="G28" s="84">
        <v>0.06</v>
      </c>
      <c r="H28" s="84">
        <v>0.06</v>
      </c>
      <c r="I28" s="84">
        <v>0.06</v>
      </c>
      <c r="J28" s="84">
        <v>7.0000000000000007E-2</v>
      </c>
      <c r="K28" s="84">
        <v>7.0000000000000007E-2</v>
      </c>
      <c r="L28" s="84">
        <v>7.0000000000000007E-2</v>
      </c>
      <c r="M28" s="84">
        <v>7.0000000000000007E-2</v>
      </c>
    </row>
    <row r="29" spans="1:13" x14ac:dyDescent="0.25">
      <c r="A29" s="83">
        <v>3</v>
      </c>
      <c r="B29" s="84">
        <v>0.08</v>
      </c>
      <c r="C29" s="84">
        <v>0.08</v>
      </c>
      <c r="D29" s="84">
        <v>0.08</v>
      </c>
      <c r="E29" s="84">
        <v>0.08</v>
      </c>
      <c r="F29" s="84">
        <v>0.08</v>
      </c>
      <c r="G29" s="84">
        <v>0.09</v>
      </c>
      <c r="H29" s="84">
        <v>0.09</v>
      </c>
      <c r="I29" s="84">
        <v>0.09</v>
      </c>
      <c r="J29" s="84">
        <v>0.09</v>
      </c>
      <c r="K29" s="84">
        <v>0.1</v>
      </c>
      <c r="L29" s="84">
        <v>0.1</v>
      </c>
      <c r="M29" s="84">
        <v>0.1</v>
      </c>
    </row>
    <row r="30" spans="1:13" x14ac:dyDescent="0.25">
      <c r="A30" s="83">
        <v>4</v>
      </c>
      <c r="B30" s="84">
        <v>0.1</v>
      </c>
      <c r="C30" s="84">
        <v>0.11</v>
      </c>
      <c r="D30" s="84">
        <v>0.11</v>
      </c>
      <c r="E30" s="84">
        <v>0.11</v>
      </c>
      <c r="F30" s="84">
        <v>0.11</v>
      </c>
      <c r="G30" s="84">
        <v>0.12</v>
      </c>
      <c r="H30" s="84">
        <v>0.12</v>
      </c>
      <c r="I30" s="84">
        <v>0.12</v>
      </c>
      <c r="J30" s="84">
        <v>0.12</v>
      </c>
      <c r="K30" s="84">
        <v>0.13</v>
      </c>
      <c r="L30" s="84">
        <v>0.13</v>
      </c>
      <c r="M30" s="84">
        <v>0.13</v>
      </c>
    </row>
    <row r="31" spans="1:13" x14ac:dyDescent="0.25">
      <c r="A31" s="83">
        <v>5</v>
      </c>
      <c r="B31" s="84">
        <v>0.13</v>
      </c>
      <c r="C31" s="84">
        <v>0.14000000000000001</v>
      </c>
      <c r="D31" s="84">
        <v>0.14000000000000001</v>
      </c>
      <c r="E31" s="84">
        <v>0.14000000000000001</v>
      </c>
      <c r="F31" s="84">
        <v>0.14000000000000001</v>
      </c>
      <c r="G31" s="84">
        <v>0.15</v>
      </c>
      <c r="H31" s="84">
        <v>0.15</v>
      </c>
      <c r="I31" s="84">
        <v>0.15</v>
      </c>
      <c r="J31" s="84">
        <v>0.15</v>
      </c>
      <c r="K31" s="84">
        <v>0.16</v>
      </c>
      <c r="L31" s="84">
        <v>0.16</v>
      </c>
      <c r="M31" s="84">
        <v>0.16</v>
      </c>
    </row>
    <row r="32" spans="1:13" x14ac:dyDescent="0.25">
      <c r="A32" s="83">
        <v>6</v>
      </c>
      <c r="B32" s="84">
        <v>0.16</v>
      </c>
      <c r="C32" s="84">
        <v>0.17</v>
      </c>
      <c r="D32" s="84">
        <v>0.17</v>
      </c>
      <c r="E32" s="84">
        <v>0.17</v>
      </c>
      <c r="F32" s="84">
        <v>0.17</v>
      </c>
      <c r="G32" s="84">
        <v>0.18</v>
      </c>
      <c r="H32" s="84">
        <v>0.18</v>
      </c>
      <c r="I32" s="84">
        <v>0.18</v>
      </c>
      <c r="J32" s="84">
        <v>0.19</v>
      </c>
      <c r="K32" s="84">
        <v>0.19</v>
      </c>
      <c r="L32" s="84">
        <v>0.19</v>
      </c>
      <c r="M32" s="84">
        <v>0.19</v>
      </c>
    </row>
    <row r="33" spans="1:13" x14ac:dyDescent="0.25">
      <c r="A33" s="83">
        <v>7</v>
      </c>
      <c r="B33" s="84">
        <v>0.2</v>
      </c>
      <c r="C33" s="84">
        <v>0.2</v>
      </c>
      <c r="D33" s="84">
        <v>0.2</v>
      </c>
      <c r="E33" s="84">
        <v>0.21</v>
      </c>
      <c r="F33" s="84">
        <v>0.21</v>
      </c>
      <c r="G33" s="84">
        <v>0.21</v>
      </c>
      <c r="H33" s="84">
        <v>0.21</v>
      </c>
      <c r="I33" s="84">
        <v>0.22</v>
      </c>
      <c r="J33" s="84">
        <v>0.22</v>
      </c>
      <c r="K33" s="84">
        <v>0.22</v>
      </c>
      <c r="L33" s="84">
        <v>0.23</v>
      </c>
      <c r="M33" s="84">
        <v>0.23</v>
      </c>
    </row>
    <row r="34" spans="1:13" x14ac:dyDescent="0.25">
      <c r="A34" s="83">
        <v>8</v>
      </c>
      <c r="B34" s="84">
        <v>0.23</v>
      </c>
      <c r="C34" s="84">
        <v>0.23</v>
      </c>
      <c r="D34" s="84">
        <v>0.24</v>
      </c>
      <c r="E34" s="84">
        <v>0.24</v>
      </c>
      <c r="F34" s="84">
        <v>0.24</v>
      </c>
      <c r="G34" s="84">
        <v>0.25</v>
      </c>
      <c r="H34" s="84">
        <v>0.25</v>
      </c>
      <c r="I34" s="84">
        <v>0.25</v>
      </c>
      <c r="J34" s="84">
        <v>0.26</v>
      </c>
      <c r="K34" s="84">
        <v>0.26</v>
      </c>
      <c r="L34" s="84">
        <v>0.26</v>
      </c>
      <c r="M34" s="84">
        <v>0.26</v>
      </c>
    </row>
    <row r="35" spans="1:13" x14ac:dyDescent="0.25">
      <c r="A35" s="83">
        <v>9</v>
      </c>
      <c r="B35" s="84">
        <v>0.27</v>
      </c>
      <c r="C35" s="84">
        <v>0.27</v>
      </c>
      <c r="D35" s="84">
        <v>0.27</v>
      </c>
      <c r="E35" s="84">
        <v>0.28000000000000003</v>
      </c>
      <c r="F35" s="84">
        <v>0.28000000000000003</v>
      </c>
      <c r="G35" s="84">
        <v>0.28000000000000003</v>
      </c>
      <c r="H35" s="84">
        <v>0.28999999999999998</v>
      </c>
      <c r="I35" s="84">
        <v>0.28999999999999998</v>
      </c>
      <c r="J35" s="84">
        <v>0.28999999999999998</v>
      </c>
      <c r="K35" s="84">
        <v>0.3</v>
      </c>
      <c r="L35" s="84">
        <v>0.3</v>
      </c>
      <c r="M35" s="84">
        <v>0.3</v>
      </c>
    </row>
    <row r="36" spans="1:13" x14ac:dyDescent="0.25">
      <c r="A36" s="83">
        <v>10</v>
      </c>
      <c r="B36" s="84">
        <v>0.31</v>
      </c>
      <c r="C36" s="84">
        <v>0.31</v>
      </c>
      <c r="D36" s="84">
        <v>0.31</v>
      </c>
      <c r="E36" s="84">
        <v>0.32</v>
      </c>
      <c r="F36" s="84">
        <v>0.32</v>
      </c>
      <c r="G36" s="84">
        <v>0.32</v>
      </c>
      <c r="H36" s="84">
        <v>0.33</v>
      </c>
      <c r="I36" s="84">
        <v>0.33</v>
      </c>
      <c r="J36" s="84">
        <v>0.33</v>
      </c>
      <c r="K36" s="84">
        <v>0.34</v>
      </c>
      <c r="L36" s="84">
        <v>0.34</v>
      </c>
      <c r="M36" s="84">
        <v>0.34</v>
      </c>
    </row>
    <row r="37" spans="1:13" x14ac:dyDescent="0.25">
      <c r="A37" s="83">
        <v>11</v>
      </c>
      <c r="B37" s="84">
        <v>0.35</v>
      </c>
      <c r="C37" s="84">
        <v>0.35</v>
      </c>
      <c r="D37" s="84">
        <v>0.35</v>
      </c>
      <c r="E37" s="84">
        <v>0.36</v>
      </c>
      <c r="F37" s="84">
        <v>0.36</v>
      </c>
      <c r="G37" s="84">
        <v>0.36</v>
      </c>
      <c r="H37" s="84">
        <v>0.37</v>
      </c>
      <c r="I37" s="84">
        <v>0.37</v>
      </c>
      <c r="J37" s="84">
        <v>0.37</v>
      </c>
      <c r="K37" s="84">
        <v>0.38</v>
      </c>
      <c r="L37" s="84">
        <v>0.38</v>
      </c>
      <c r="M37" s="84">
        <v>0.39</v>
      </c>
    </row>
    <row r="38" spans="1:13" x14ac:dyDescent="0.25">
      <c r="A38" s="83">
        <v>12</v>
      </c>
      <c r="B38" s="84">
        <v>0.39</v>
      </c>
      <c r="C38" s="84">
        <v>0.39</v>
      </c>
      <c r="D38" s="84">
        <v>0.4</v>
      </c>
      <c r="E38" s="84">
        <v>0.4</v>
      </c>
      <c r="F38" s="84">
        <v>0.4</v>
      </c>
      <c r="G38" s="84">
        <v>0.41</v>
      </c>
      <c r="H38" s="84">
        <v>0.41</v>
      </c>
      <c r="I38" s="84">
        <v>0.42</v>
      </c>
      <c r="J38" s="84">
        <v>0.42</v>
      </c>
      <c r="K38" s="84">
        <v>0.42</v>
      </c>
      <c r="L38" s="84">
        <v>0.43</v>
      </c>
      <c r="M38" s="84">
        <v>0.43</v>
      </c>
    </row>
    <row r="39" spans="1:13" x14ac:dyDescent="0.25">
      <c r="A39" s="83">
        <v>13</v>
      </c>
      <c r="B39" s="84">
        <v>0.43</v>
      </c>
      <c r="C39" s="84">
        <v>0.44</v>
      </c>
      <c r="D39" s="84">
        <v>0.44</v>
      </c>
      <c r="E39" s="84">
        <v>0.45</v>
      </c>
      <c r="F39" s="84">
        <v>0.45</v>
      </c>
      <c r="G39" s="84">
        <v>0.45</v>
      </c>
      <c r="H39" s="84">
        <v>0.46</v>
      </c>
      <c r="I39" s="84">
        <v>0.46</v>
      </c>
      <c r="J39" s="84">
        <v>0.47</v>
      </c>
      <c r="K39" s="84">
        <v>0.47</v>
      </c>
      <c r="L39" s="84">
        <v>0.47</v>
      </c>
      <c r="M39" s="84">
        <v>0.48</v>
      </c>
    </row>
    <row r="40" spans="1:13" x14ac:dyDescent="0.25">
      <c r="A40" s="83">
        <v>14</v>
      </c>
      <c r="B40" s="84">
        <v>0.48</v>
      </c>
      <c r="C40" s="84">
        <v>0.48</v>
      </c>
      <c r="D40" s="84">
        <v>0.49</v>
      </c>
      <c r="E40" s="84">
        <v>0.49</v>
      </c>
      <c r="F40" s="84">
        <v>0.5</v>
      </c>
      <c r="G40" s="84">
        <v>0.5</v>
      </c>
      <c r="H40" s="84">
        <v>0.51</v>
      </c>
      <c r="I40" s="84">
        <v>0.51</v>
      </c>
      <c r="J40" s="84">
        <v>0.51</v>
      </c>
      <c r="K40" s="84">
        <v>0.52</v>
      </c>
      <c r="L40" s="84">
        <v>0.52</v>
      </c>
      <c r="M40" s="84">
        <v>0.53</v>
      </c>
    </row>
    <row r="41" spans="1:13" x14ac:dyDescent="0.25">
      <c r="A41" s="83">
        <v>15</v>
      </c>
      <c r="B41" s="84">
        <v>0.53</v>
      </c>
      <c r="C41" s="84">
        <v>0.53</v>
      </c>
      <c r="D41" s="84">
        <v>0.54</v>
      </c>
      <c r="E41" s="84">
        <v>0.54</v>
      </c>
      <c r="F41" s="84">
        <v>0.55000000000000004</v>
      </c>
      <c r="G41" s="84">
        <v>0.55000000000000004</v>
      </c>
      <c r="H41" s="84">
        <v>0.56000000000000005</v>
      </c>
      <c r="I41" s="84">
        <v>0.56000000000000005</v>
      </c>
      <c r="J41" s="84">
        <v>0.56000000000000005</v>
      </c>
      <c r="K41" s="84">
        <v>0.56999999999999995</v>
      </c>
      <c r="L41" s="84">
        <v>0.56999999999999995</v>
      </c>
      <c r="M41" s="84">
        <v>0.57999999999999996</v>
      </c>
    </row>
    <row r="42" spans="1:13" x14ac:dyDescent="0.25">
      <c r="A42" s="83">
        <v>16</v>
      </c>
      <c r="B42" s="84">
        <v>0.57999999999999996</v>
      </c>
      <c r="C42" s="84">
        <v>0.59</v>
      </c>
      <c r="D42" s="84">
        <v>0.59</v>
      </c>
      <c r="E42" s="84">
        <v>0.6</v>
      </c>
      <c r="F42" s="84">
        <v>0.6</v>
      </c>
      <c r="G42" s="84">
        <v>0.6</v>
      </c>
      <c r="H42" s="84">
        <v>0.61</v>
      </c>
      <c r="I42" s="84">
        <v>0.61</v>
      </c>
      <c r="J42" s="84">
        <v>0.62</v>
      </c>
      <c r="K42" s="84">
        <v>0.62</v>
      </c>
      <c r="L42" s="84">
        <v>0.63</v>
      </c>
      <c r="M42" s="84">
        <v>0.63</v>
      </c>
    </row>
    <row r="43" spans="1:13" x14ac:dyDescent="0.25">
      <c r="A43" s="83">
        <v>17</v>
      </c>
      <c r="B43" s="84">
        <v>0.64</v>
      </c>
      <c r="C43" s="84">
        <v>0.64</v>
      </c>
      <c r="D43" s="84">
        <v>0.65</v>
      </c>
      <c r="E43" s="84">
        <v>0.65</v>
      </c>
      <c r="F43" s="84">
        <v>0.66</v>
      </c>
      <c r="G43" s="84">
        <v>0.66</v>
      </c>
      <c r="H43" s="84">
        <v>0.67</v>
      </c>
      <c r="I43" s="84">
        <v>0.67</v>
      </c>
      <c r="J43" s="84">
        <v>0.68</v>
      </c>
      <c r="K43" s="84">
        <v>0.68</v>
      </c>
      <c r="L43" s="84">
        <v>0.68</v>
      </c>
      <c r="M43" s="84">
        <v>0.69</v>
      </c>
    </row>
    <row r="44" spans="1:13" x14ac:dyDescent="0.25">
      <c r="A44" s="83">
        <v>18</v>
      </c>
      <c r="B44" s="84">
        <v>0.69</v>
      </c>
      <c r="C44" s="84">
        <v>0.7</v>
      </c>
      <c r="D44" s="84">
        <v>0.7</v>
      </c>
      <c r="E44" s="84">
        <v>0.71</v>
      </c>
      <c r="F44" s="84">
        <v>0.71</v>
      </c>
      <c r="G44" s="84">
        <v>0.72</v>
      </c>
      <c r="H44" s="84">
        <v>0.72</v>
      </c>
      <c r="I44" s="84">
        <v>0.73</v>
      </c>
      <c r="J44" s="84">
        <v>0.73</v>
      </c>
      <c r="K44" s="84">
        <v>0.74</v>
      </c>
      <c r="L44" s="84">
        <v>0.74</v>
      </c>
      <c r="M44" s="84">
        <v>0.75</v>
      </c>
    </row>
    <row r="45" spans="1:13" x14ac:dyDescent="0.25">
      <c r="A45" s="83">
        <v>19</v>
      </c>
      <c r="B45" s="84">
        <v>0.75</v>
      </c>
      <c r="C45" s="84">
        <v>0.76</v>
      </c>
      <c r="D45" s="84">
        <v>0.76</v>
      </c>
      <c r="E45" s="84">
        <v>0.77</v>
      </c>
      <c r="F45" s="84">
        <v>0.78</v>
      </c>
      <c r="G45" s="84">
        <v>0.78</v>
      </c>
      <c r="H45" s="84">
        <v>0.79</v>
      </c>
      <c r="I45" s="84">
        <v>0.79</v>
      </c>
      <c r="J45" s="84">
        <v>0.8</v>
      </c>
      <c r="K45" s="84">
        <v>0.8</v>
      </c>
      <c r="L45" s="84">
        <v>0.81</v>
      </c>
      <c r="M45" s="84">
        <v>0.81</v>
      </c>
    </row>
    <row r="46" spans="1:13" x14ac:dyDescent="0.25">
      <c r="A46" s="83">
        <v>20</v>
      </c>
      <c r="B46" s="84">
        <v>0.82</v>
      </c>
      <c r="C46" s="84">
        <v>0.82</v>
      </c>
      <c r="D46" s="84">
        <v>0.83</v>
      </c>
      <c r="E46" s="84">
        <v>0.83</v>
      </c>
      <c r="F46" s="84">
        <v>0.84</v>
      </c>
      <c r="G46" s="84">
        <v>0.84</v>
      </c>
      <c r="H46" s="84">
        <v>0.85</v>
      </c>
      <c r="I46" s="84">
        <v>0.86</v>
      </c>
      <c r="J46" s="84">
        <v>0.86</v>
      </c>
      <c r="K46" s="84">
        <v>0.87</v>
      </c>
      <c r="L46" s="84">
        <v>0.87</v>
      </c>
      <c r="M46" s="84">
        <v>0.88</v>
      </c>
    </row>
    <row r="47" spans="1:13" x14ac:dyDescent="0.25">
      <c r="A47" s="83">
        <v>21</v>
      </c>
      <c r="B47" s="84">
        <v>0.88</v>
      </c>
      <c r="C47" s="84">
        <v>0.89</v>
      </c>
      <c r="D47" s="84">
        <v>0.9</v>
      </c>
      <c r="E47" s="84">
        <v>0.9</v>
      </c>
      <c r="F47" s="84">
        <v>0.91</v>
      </c>
      <c r="G47" s="84">
        <v>0.91</v>
      </c>
      <c r="H47" s="84">
        <v>0.92</v>
      </c>
      <c r="I47" s="84">
        <v>0.92</v>
      </c>
      <c r="J47" s="84">
        <v>0.93</v>
      </c>
      <c r="K47" s="84">
        <v>0.94</v>
      </c>
      <c r="L47" s="84">
        <v>0.94</v>
      </c>
      <c r="M47" s="84">
        <v>0.95</v>
      </c>
    </row>
    <row r="48" spans="1:13" x14ac:dyDescent="0.25">
      <c r="A48" s="83">
        <v>22</v>
      </c>
      <c r="B48" s="84">
        <v>0.95</v>
      </c>
      <c r="C48" s="84">
        <v>0.96</v>
      </c>
      <c r="D48" s="84">
        <v>0.97</v>
      </c>
      <c r="E48" s="84">
        <v>0.97</v>
      </c>
      <c r="F48" s="84">
        <v>0.98</v>
      </c>
      <c r="G48" s="84">
        <v>0.98</v>
      </c>
      <c r="H48" s="84">
        <v>0.99</v>
      </c>
      <c r="I48" s="84">
        <v>1</v>
      </c>
      <c r="J48" s="84">
        <v>1</v>
      </c>
      <c r="K48" s="84">
        <v>1.01</v>
      </c>
      <c r="L48" s="84">
        <v>1.01</v>
      </c>
      <c r="M48" s="84">
        <v>1.02</v>
      </c>
    </row>
    <row r="49" spans="1:13" x14ac:dyDescent="0.25">
      <c r="A49" s="83">
        <v>23</v>
      </c>
      <c r="B49" s="84">
        <v>1.03</v>
      </c>
      <c r="C49" s="84">
        <v>1.03</v>
      </c>
      <c r="D49" s="84">
        <v>1.04</v>
      </c>
      <c r="E49" s="84">
        <v>1.04</v>
      </c>
      <c r="F49" s="84">
        <v>1.05</v>
      </c>
      <c r="G49" s="84">
        <v>1.06</v>
      </c>
      <c r="H49" s="84">
        <v>1.06</v>
      </c>
      <c r="I49" s="84">
        <v>1.07</v>
      </c>
      <c r="J49" s="84">
        <v>1.08</v>
      </c>
      <c r="K49" s="84">
        <v>1.08</v>
      </c>
      <c r="L49" s="84">
        <v>1.0900000000000001</v>
      </c>
      <c r="M49" s="84">
        <v>1.1000000000000001</v>
      </c>
    </row>
    <row r="50" spans="1:13" x14ac:dyDescent="0.25">
      <c r="A50" s="83">
        <v>24</v>
      </c>
      <c r="B50" s="84">
        <v>1.1000000000000001</v>
      </c>
      <c r="C50" s="84">
        <v>1.1100000000000001</v>
      </c>
      <c r="D50" s="84">
        <v>1.1200000000000001</v>
      </c>
      <c r="E50" s="84">
        <v>1.1200000000000001</v>
      </c>
      <c r="F50" s="84">
        <v>1.1299999999999999</v>
      </c>
      <c r="G50" s="84">
        <v>1.1399999999999999</v>
      </c>
      <c r="H50" s="84">
        <v>1.1399999999999999</v>
      </c>
      <c r="I50" s="84">
        <v>1.1499999999999999</v>
      </c>
      <c r="J50" s="84">
        <v>1.1599999999999999</v>
      </c>
      <c r="K50" s="84">
        <v>1.1599999999999999</v>
      </c>
      <c r="L50" s="84">
        <v>1.17</v>
      </c>
      <c r="M50" s="84">
        <v>1.18</v>
      </c>
    </row>
    <row r="51" spans="1:13" x14ac:dyDescent="0.25">
      <c r="A51" s="83">
        <v>25</v>
      </c>
      <c r="B51" s="84">
        <v>1.18</v>
      </c>
      <c r="C51" s="84">
        <v>1.19</v>
      </c>
      <c r="D51" s="84">
        <v>1.2</v>
      </c>
      <c r="E51" s="84">
        <v>1.2</v>
      </c>
      <c r="F51" s="84">
        <v>1.21</v>
      </c>
      <c r="G51" s="84">
        <v>1.22</v>
      </c>
      <c r="H51" s="84">
        <v>1.22</v>
      </c>
      <c r="I51" s="84">
        <v>1.23</v>
      </c>
      <c r="J51" s="84">
        <v>1.24</v>
      </c>
      <c r="K51" s="84">
        <v>1.24</v>
      </c>
      <c r="L51" s="84">
        <v>1.25</v>
      </c>
      <c r="M51" s="84">
        <v>1.26</v>
      </c>
    </row>
    <row r="52" spans="1:13" x14ac:dyDescent="0.25">
      <c r="A52" s="83">
        <v>26</v>
      </c>
      <c r="B52" s="84">
        <v>1.27</v>
      </c>
      <c r="C52" s="84">
        <v>1.27</v>
      </c>
      <c r="D52" s="84">
        <v>1.28</v>
      </c>
      <c r="E52" s="84">
        <v>1.29</v>
      </c>
      <c r="F52" s="84">
        <v>1.29</v>
      </c>
      <c r="G52" s="84">
        <v>1.3</v>
      </c>
      <c r="H52" s="84">
        <v>1.31</v>
      </c>
      <c r="I52" s="84">
        <v>1.32</v>
      </c>
      <c r="J52" s="84">
        <v>1.32</v>
      </c>
      <c r="K52" s="84">
        <v>1.33</v>
      </c>
      <c r="L52" s="84">
        <v>1.34</v>
      </c>
      <c r="M52" s="84">
        <v>1.35</v>
      </c>
    </row>
    <row r="53" spans="1:13" x14ac:dyDescent="0.25">
      <c r="A53" s="83">
        <v>27</v>
      </c>
      <c r="B53" s="84">
        <v>1.35</v>
      </c>
      <c r="C53" s="84">
        <v>1.36</v>
      </c>
      <c r="D53" s="84">
        <v>1.37</v>
      </c>
      <c r="E53" s="84">
        <v>1.38</v>
      </c>
      <c r="F53" s="84">
        <v>1.38</v>
      </c>
      <c r="G53" s="84">
        <v>1.39</v>
      </c>
      <c r="H53" s="84">
        <v>1.4</v>
      </c>
      <c r="I53" s="84">
        <v>1.41</v>
      </c>
      <c r="J53" s="84">
        <v>1.41</v>
      </c>
      <c r="K53" s="84">
        <v>1.42</v>
      </c>
      <c r="L53" s="84">
        <v>1.43</v>
      </c>
      <c r="M53" s="84">
        <v>1.44</v>
      </c>
    </row>
    <row r="54" spans="1:13" x14ac:dyDescent="0.25">
      <c r="A54" s="83">
        <v>28</v>
      </c>
      <c r="B54" s="84">
        <v>1.44</v>
      </c>
      <c r="C54" s="84">
        <v>1.45</v>
      </c>
      <c r="D54" s="84">
        <v>1.46</v>
      </c>
      <c r="E54" s="84">
        <v>1.47</v>
      </c>
      <c r="F54" s="84">
        <v>1.48</v>
      </c>
      <c r="G54" s="84">
        <v>1.48</v>
      </c>
      <c r="H54" s="84">
        <v>1.49</v>
      </c>
      <c r="I54" s="84">
        <v>1.5</v>
      </c>
      <c r="J54" s="84">
        <v>1.51</v>
      </c>
      <c r="K54" s="84">
        <v>1.52</v>
      </c>
      <c r="L54" s="84">
        <v>1.52</v>
      </c>
      <c r="M54" s="84">
        <v>1.53</v>
      </c>
    </row>
    <row r="55" spans="1:13" x14ac:dyDescent="0.25">
      <c r="A55" s="83">
        <v>29</v>
      </c>
      <c r="B55" s="84">
        <v>1.54</v>
      </c>
      <c r="C55" s="84">
        <v>1.55</v>
      </c>
      <c r="D55" s="84">
        <v>1.56</v>
      </c>
      <c r="E55" s="84">
        <v>1.57</v>
      </c>
      <c r="F55" s="84">
        <v>1.57</v>
      </c>
      <c r="G55" s="84">
        <v>1.58</v>
      </c>
      <c r="H55" s="84">
        <v>1.59</v>
      </c>
      <c r="I55" s="84">
        <v>1.6</v>
      </c>
      <c r="J55" s="84">
        <v>1.61</v>
      </c>
      <c r="K55" s="84">
        <v>1.62</v>
      </c>
      <c r="L55" s="84">
        <v>1.62</v>
      </c>
      <c r="M55" s="84">
        <v>1.63</v>
      </c>
    </row>
    <row r="56" spans="1:13" x14ac:dyDescent="0.25">
      <c r="A56" s="83">
        <v>30</v>
      </c>
      <c r="B56" s="84">
        <v>1.64</v>
      </c>
      <c r="C56" s="84">
        <v>1.65</v>
      </c>
      <c r="D56" s="84">
        <v>1.66</v>
      </c>
      <c r="E56" s="84">
        <v>1.67</v>
      </c>
      <c r="F56" s="84">
        <v>1.68</v>
      </c>
      <c r="G56" s="84">
        <v>1.69</v>
      </c>
      <c r="H56" s="84">
        <v>1.69</v>
      </c>
      <c r="I56" s="84">
        <v>1.7</v>
      </c>
      <c r="J56" s="84">
        <v>1.71</v>
      </c>
      <c r="K56" s="84">
        <v>1.72</v>
      </c>
      <c r="L56" s="84">
        <v>1.73</v>
      </c>
      <c r="M56" s="84">
        <v>1.74</v>
      </c>
    </row>
    <row r="57" spans="1:13" x14ac:dyDescent="0.25">
      <c r="A57" s="83">
        <v>31</v>
      </c>
      <c r="B57" s="84">
        <v>1.75</v>
      </c>
      <c r="C57" s="84">
        <v>1.76</v>
      </c>
      <c r="D57" s="84">
        <v>1.77</v>
      </c>
      <c r="E57" s="84">
        <v>1.77</v>
      </c>
      <c r="F57" s="84">
        <v>1.78</v>
      </c>
      <c r="G57" s="84">
        <v>1.79</v>
      </c>
      <c r="H57" s="84">
        <v>1.8</v>
      </c>
      <c r="I57" s="84">
        <v>1.81</v>
      </c>
      <c r="J57" s="84">
        <v>1.82</v>
      </c>
      <c r="K57" s="84">
        <v>1.83</v>
      </c>
      <c r="L57" s="84">
        <v>1.84</v>
      </c>
      <c r="M57" s="84">
        <v>1.85</v>
      </c>
    </row>
    <row r="58" spans="1:13" x14ac:dyDescent="0.25">
      <c r="A58" s="83">
        <v>32</v>
      </c>
      <c r="B58" s="84">
        <v>1.86</v>
      </c>
      <c r="C58" s="84">
        <v>1.87</v>
      </c>
      <c r="D58" s="84">
        <v>1.88</v>
      </c>
      <c r="E58" s="84">
        <v>1.89</v>
      </c>
      <c r="F58" s="84">
        <v>1.9</v>
      </c>
      <c r="G58" s="84">
        <v>1.9</v>
      </c>
      <c r="H58" s="84">
        <v>1.91</v>
      </c>
      <c r="I58" s="84">
        <v>1.92</v>
      </c>
      <c r="J58" s="84">
        <v>1.93</v>
      </c>
      <c r="K58" s="84">
        <v>1.94</v>
      </c>
      <c r="L58" s="84">
        <v>1.95</v>
      </c>
      <c r="M58" s="84">
        <v>1.96</v>
      </c>
    </row>
    <row r="59" spans="1:13" x14ac:dyDescent="0.25">
      <c r="A59" s="83">
        <v>33</v>
      </c>
      <c r="B59" s="84">
        <v>1.97</v>
      </c>
      <c r="C59" s="84">
        <v>1.98</v>
      </c>
      <c r="D59" s="84">
        <v>1.99</v>
      </c>
      <c r="E59" s="84">
        <v>2</v>
      </c>
      <c r="F59" s="84">
        <v>2.0099999999999998</v>
      </c>
      <c r="G59" s="84">
        <v>2.02</v>
      </c>
      <c r="H59" s="84">
        <v>2.0299999999999998</v>
      </c>
      <c r="I59" s="84">
        <v>2.04</v>
      </c>
      <c r="J59" s="84">
        <v>2.0499999999999998</v>
      </c>
      <c r="K59" s="84">
        <v>2.06</v>
      </c>
      <c r="L59" s="84">
        <v>2.0699999999999998</v>
      </c>
      <c r="M59" s="84">
        <v>2.08</v>
      </c>
    </row>
    <row r="60" spans="1:13" x14ac:dyDescent="0.25">
      <c r="A60" s="83">
        <v>34</v>
      </c>
      <c r="B60" s="84">
        <v>2.09</v>
      </c>
      <c r="C60" s="84">
        <v>2.1</v>
      </c>
      <c r="D60" s="84">
        <v>2.11</v>
      </c>
      <c r="E60" s="84">
        <v>2.12</v>
      </c>
      <c r="F60" s="84">
        <v>2.13</v>
      </c>
      <c r="G60" s="84">
        <v>2.14</v>
      </c>
      <c r="H60" s="84">
        <v>2.16</v>
      </c>
      <c r="I60" s="84">
        <v>2.17</v>
      </c>
      <c r="J60" s="84">
        <v>2.1800000000000002</v>
      </c>
      <c r="K60" s="84">
        <v>2.19</v>
      </c>
      <c r="L60" s="84">
        <v>2.2000000000000002</v>
      </c>
      <c r="M60" s="84">
        <v>2.21</v>
      </c>
    </row>
    <row r="61" spans="1:13" x14ac:dyDescent="0.25">
      <c r="A61" s="83">
        <v>35</v>
      </c>
      <c r="B61" s="84">
        <v>2.2200000000000002</v>
      </c>
      <c r="C61" s="84">
        <v>2.23</v>
      </c>
      <c r="D61" s="84">
        <v>2.2400000000000002</v>
      </c>
      <c r="E61" s="84">
        <v>2.25</v>
      </c>
      <c r="F61" s="84">
        <v>2.2599999999999998</v>
      </c>
      <c r="G61" s="84">
        <v>2.27</v>
      </c>
      <c r="H61" s="84">
        <v>2.2799999999999998</v>
      </c>
      <c r="I61" s="84">
        <v>2.29</v>
      </c>
      <c r="J61" s="84">
        <v>2.31</v>
      </c>
      <c r="K61" s="84">
        <v>2.3199999999999998</v>
      </c>
      <c r="L61" s="84">
        <v>2.33</v>
      </c>
      <c r="M61" s="84">
        <v>2.34</v>
      </c>
    </row>
    <row r="62" spans="1:13" x14ac:dyDescent="0.25">
      <c r="A62" s="83">
        <v>36</v>
      </c>
      <c r="B62" s="84">
        <v>2.35</v>
      </c>
      <c r="C62" s="84">
        <v>2.36</v>
      </c>
      <c r="D62" s="84">
        <v>2.37</v>
      </c>
      <c r="E62" s="84">
        <v>2.38</v>
      </c>
      <c r="F62" s="84">
        <v>2.4</v>
      </c>
      <c r="G62" s="84">
        <v>2.41</v>
      </c>
      <c r="H62" s="84">
        <v>2.42</v>
      </c>
      <c r="I62" s="84">
        <v>2.4300000000000002</v>
      </c>
      <c r="J62" s="84">
        <v>2.44</v>
      </c>
      <c r="K62" s="84">
        <v>2.4500000000000002</v>
      </c>
      <c r="L62" s="84">
        <v>2.46</v>
      </c>
      <c r="M62" s="84">
        <v>2.48</v>
      </c>
    </row>
    <row r="63" spans="1:13" x14ac:dyDescent="0.25">
      <c r="A63" s="83">
        <v>37</v>
      </c>
      <c r="B63" s="84">
        <v>2.4900000000000002</v>
      </c>
      <c r="C63" s="84">
        <v>2.5</v>
      </c>
      <c r="D63" s="84">
        <v>2.5099999999999998</v>
      </c>
      <c r="E63" s="84">
        <v>2.52</v>
      </c>
      <c r="F63" s="84">
        <v>2.5299999999999998</v>
      </c>
      <c r="G63" s="84">
        <v>2.5499999999999998</v>
      </c>
      <c r="H63" s="84">
        <v>2.56</v>
      </c>
      <c r="I63" s="84">
        <v>2.57</v>
      </c>
      <c r="J63" s="84">
        <v>2.58</v>
      </c>
      <c r="K63" s="84">
        <v>2.59</v>
      </c>
      <c r="L63" s="84">
        <v>2.61</v>
      </c>
      <c r="M63" s="84">
        <v>2.62</v>
      </c>
    </row>
    <row r="64" spans="1:13" x14ac:dyDescent="0.25">
      <c r="A64" s="83">
        <v>38</v>
      </c>
      <c r="B64" s="84">
        <v>2.63</v>
      </c>
      <c r="C64" s="84">
        <v>2.64</v>
      </c>
      <c r="D64" s="84">
        <v>2.66</v>
      </c>
      <c r="E64" s="84">
        <v>2.67</v>
      </c>
      <c r="F64" s="84">
        <v>2.68</v>
      </c>
      <c r="G64" s="84">
        <v>2.69</v>
      </c>
      <c r="H64" s="84">
        <v>2.71</v>
      </c>
      <c r="I64" s="84">
        <v>2.72</v>
      </c>
      <c r="J64" s="84">
        <v>2.73</v>
      </c>
      <c r="K64" s="84">
        <v>2.74</v>
      </c>
      <c r="L64" s="84">
        <v>2.76</v>
      </c>
      <c r="M64" s="84">
        <v>2.77</v>
      </c>
    </row>
    <row r="65" spans="1:13" x14ac:dyDescent="0.25">
      <c r="A65" s="83">
        <v>39</v>
      </c>
      <c r="B65" s="84">
        <v>2.78</v>
      </c>
      <c r="C65" s="84">
        <v>2.79</v>
      </c>
      <c r="D65" s="84">
        <v>2.81</v>
      </c>
      <c r="E65" s="84">
        <v>2.82</v>
      </c>
      <c r="F65" s="84">
        <v>2.83</v>
      </c>
      <c r="G65" s="84">
        <v>2.85</v>
      </c>
      <c r="H65" s="84">
        <v>2.86</v>
      </c>
      <c r="I65" s="84">
        <v>2.87</v>
      </c>
      <c r="J65" s="84">
        <v>2.89</v>
      </c>
      <c r="K65" s="84">
        <v>2.9</v>
      </c>
      <c r="L65" s="84">
        <v>2.91</v>
      </c>
      <c r="M65" s="84">
        <v>2.92</v>
      </c>
    </row>
    <row r="66" spans="1:13" x14ac:dyDescent="0.25">
      <c r="A66" s="83">
        <v>40</v>
      </c>
      <c r="B66" s="84">
        <v>2.94</v>
      </c>
      <c r="C66" s="84">
        <v>2.95</v>
      </c>
      <c r="D66" s="84">
        <v>2.97</v>
      </c>
      <c r="E66" s="84">
        <v>2.98</v>
      </c>
      <c r="F66" s="84">
        <v>2.99</v>
      </c>
      <c r="G66" s="84">
        <v>3.01</v>
      </c>
      <c r="H66" s="84">
        <v>3.02</v>
      </c>
      <c r="I66" s="84">
        <v>3.03</v>
      </c>
      <c r="J66" s="84">
        <v>3.05</v>
      </c>
      <c r="K66" s="84">
        <v>3.06</v>
      </c>
      <c r="L66" s="84">
        <v>3.07</v>
      </c>
      <c r="M66" s="84">
        <v>3.09</v>
      </c>
    </row>
    <row r="67" spans="1:13" x14ac:dyDescent="0.25">
      <c r="A67" s="83">
        <v>41</v>
      </c>
      <c r="B67" s="84">
        <v>3.1</v>
      </c>
      <c r="C67" s="84">
        <v>3.12</v>
      </c>
      <c r="D67" s="84">
        <v>3.13</v>
      </c>
      <c r="E67" s="84">
        <v>3.14</v>
      </c>
      <c r="F67" s="84">
        <v>3.16</v>
      </c>
      <c r="G67" s="84">
        <v>3.17</v>
      </c>
      <c r="H67" s="84">
        <v>3.19</v>
      </c>
      <c r="I67" s="84">
        <v>3.2</v>
      </c>
      <c r="J67" s="84">
        <v>3.22</v>
      </c>
      <c r="K67" s="84">
        <v>3.23</v>
      </c>
      <c r="L67" s="84">
        <v>3.24</v>
      </c>
      <c r="M67" s="84">
        <v>3.26</v>
      </c>
    </row>
    <row r="68" spans="1:13" x14ac:dyDescent="0.25">
      <c r="A68" s="83">
        <v>42</v>
      </c>
      <c r="B68" s="84">
        <v>3.27</v>
      </c>
      <c r="C68" s="84">
        <v>3.29</v>
      </c>
      <c r="D68" s="84">
        <v>3.3</v>
      </c>
      <c r="E68" s="84">
        <v>3.32</v>
      </c>
      <c r="F68" s="84">
        <v>3.33</v>
      </c>
      <c r="G68" s="84">
        <v>3.35</v>
      </c>
      <c r="H68" s="84">
        <v>3.36</v>
      </c>
      <c r="I68" s="84">
        <v>3.38</v>
      </c>
      <c r="J68" s="84">
        <v>3.39</v>
      </c>
      <c r="K68" s="84">
        <v>3.41</v>
      </c>
      <c r="L68" s="84">
        <v>3.42</v>
      </c>
      <c r="M68" s="84">
        <v>3.44</v>
      </c>
    </row>
    <row r="69" spans="1:13" x14ac:dyDescent="0.25">
      <c r="A69" s="83">
        <v>43</v>
      </c>
      <c r="B69" s="84">
        <v>3.45</v>
      </c>
      <c r="C69" s="84">
        <v>3.47</v>
      </c>
      <c r="D69" s="84">
        <v>3.48</v>
      </c>
      <c r="E69" s="84">
        <v>3.5</v>
      </c>
      <c r="F69" s="84">
        <v>3.51</v>
      </c>
      <c r="G69" s="84">
        <v>3.53</v>
      </c>
      <c r="H69" s="84">
        <v>3.54</v>
      </c>
      <c r="I69" s="84">
        <v>3.56</v>
      </c>
      <c r="J69" s="84">
        <v>3.58</v>
      </c>
      <c r="K69" s="84">
        <v>3.59</v>
      </c>
      <c r="L69" s="84">
        <v>3.61</v>
      </c>
      <c r="M69" s="84">
        <v>3.62</v>
      </c>
    </row>
    <row r="70" spans="1:13" x14ac:dyDescent="0.25">
      <c r="A70" s="83">
        <v>44</v>
      </c>
      <c r="B70" s="84">
        <v>3.64</v>
      </c>
      <c r="C70" s="84">
        <v>3.65</v>
      </c>
      <c r="D70" s="84">
        <v>3.67</v>
      </c>
      <c r="E70" s="84">
        <v>3.69</v>
      </c>
      <c r="F70" s="84">
        <v>3.7</v>
      </c>
      <c r="G70" s="84">
        <v>3.72</v>
      </c>
      <c r="H70" s="84">
        <v>3.74</v>
      </c>
      <c r="I70" s="84">
        <v>3.75</v>
      </c>
      <c r="J70" s="84">
        <v>3.77</v>
      </c>
      <c r="K70" s="84">
        <v>3.78</v>
      </c>
      <c r="L70" s="84">
        <v>3.8</v>
      </c>
      <c r="M70" s="84">
        <v>3.82</v>
      </c>
    </row>
    <row r="71" spans="1:13" x14ac:dyDescent="0.25">
      <c r="A71" s="83">
        <v>45</v>
      </c>
      <c r="B71" s="84">
        <v>3.83</v>
      </c>
      <c r="C71" s="84">
        <v>3.85</v>
      </c>
      <c r="D71" s="84">
        <v>3.87</v>
      </c>
      <c r="E71" s="84">
        <v>3.88</v>
      </c>
      <c r="F71" s="84">
        <v>3.9</v>
      </c>
      <c r="G71" s="84">
        <v>3.92</v>
      </c>
      <c r="H71" s="84">
        <v>3.93</v>
      </c>
      <c r="I71" s="84">
        <v>3.95</v>
      </c>
      <c r="J71" s="84">
        <v>3.97</v>
      </c>
      <c r="K71" s="84">
        <v>3.99</v>
      </c>
      <c r="L71" s="84">
        <v>4</v>
      </c>
      <c r="M71" s="84">
        <v>4.0199999999999996</v>
      </c>
    </row>
    <row r="72" spans="1:13" x14ac:dyDescent="0.25">
      <c r="A72" s="83">
        <v>46</v>
      </c>
      <c r="B72" s="84">
        <v>4.04</v>
      </c>
      <c r="C72" s="84">
        <v>4.05</v>
      </c>
      <c r="D72" s="84">
        <v>4.07</v>
      </c>
      <c r="E72" s="84">
        <v>4.09</v>
      </c>
      <c r="F72" s="84">
        <v>4.1100000000000003</v>
      </c>
      <c r="G72" s="84">
        <v>4.12</v>
      </c>
      <c r="H72" s="84">
        <v>4.1399999999999997</v>
      </c>
      <c r="I72" s="84">
        <v>4.16</v>
      </c>
      <c r="J72" s="84">
        <v>4.18</v>
      </c>
      <c r="K72" s="84">
        <v>4.1900000000000004</v>
      </c>
      <c r="L72" s="84">
        <v>4.21</v>
      </c>
      <c r="M72" s="84">
        <v>4.2300000000000004</v>
      </c>
    </row>
    <row r="73" spans="1:13" x14ac:dyDescent="0.25">
      <c r="A73" s="83">
        <v>47</v>
      </c>
      <c r="B73" s="84">
        <v>4.25</v>
      </c>
      <c r="C73" s="84">
        <v>4.2699999999999996</v>
      </c>
      <c r="D73" s="84">
        <v>4.28</v>
      </c>
      <c r="E73" s="84">
        <v>4.3</v>
      </c>
      <c r="F73" s="84">
        <v>4.32</v>
      </c>
      <c r="G73" s="84">
        <v>4.34</v>
      </c>
      <c r="H73" s="84">
        <v>4.3600000000000003</v>
      </c>
      <c r="I73" s="84">
        <v>4.38</v>
      </c>
      <c r="J73" s="84">
        <v>4.4000000000000004</v>
      </c>
      <c r="K73" s="84">
        <v>4.41</v>
      </c>
      <c r="L73" s="84">
        <v>4.43</v>
      </c>
      <c r="M73" s="84">
        <v>4.45</v>
      </c>
    </row>
    <row r="74" spans="1:13" x14ac:dyDescent="0.25">
      <c r="A74" s="83">
        <v>48</v>
      </c>
      <c r="B74" s="84">
        <v>4.47</v>
      </c>
      <c r="C74" s="84">
        <v>4.49</v>
      </c>
      <c r="D74" s="84">
        <v>4.51</v>
      </c>
      <c r="E74" s="84">
        <v>4.53</v>
      </c>
      <c r="F74" s="84">
        <v>4.55</v>
      </c>
      <c r="G74" s="84">
        <v>4.57</v>
      </c>
      <c r="H74" s="84">
        <v>4.58</v>
      </c>
      <c r="I74" s="84">
        <v>4.5999999999999996</v>
      </c>
      <c r="J74" s="84">
        <v>4.62</v>
      </c>
      <c r="K74" s="84">
        <v>4.6399999999999997</v>
      </c>
      <c r="L74" s="84">
        <v>4.66</v>
      </c>
      <c r="M74" s="84">
        <v>4.68</v>
      </c>
    </row>
    <row r="75" spans="1:13" x14ac:dyDescent="0.25">
      <c r="A75" s="83">
        <v>49</v>
      </c>
      <c r="B75" s="84">
        <v>4.7</v>
      </c>
      <c r="C75" s="84">
        <v>4.72</v>
      </c>
      <c r="D75" s="84">
        <v>4.74</v>
      </c>
      <c r="E75" s="84">
        <v>4.76</v>
      </c>
      <c r="F75" s="84">
        <v>4.78</v>
      </c>
      <c r="G75" s="84">
        <v>4.8</v>
      </c>
      <c r="H75" s="84">
        <v>4.82</v>
      </c>
      <c r="I75" s="84">
        <v>4.84</v>
      </c>
      <c r="J75" s="84">
        <v>4.8600000000000003</v>
      </c>
      <c r="K75" s="84">
        <v>4.88</v>
      </c>
      <c r="L75" s="84">
        <v>4.9000000000000004</v>
      </c>
      <c r="M75" s="84">
        <v>4.92</v>
      </c>
    </row>
    <row r="76" spans="1:13" x14ac:dyDescent="0.25">
      <c r="A76" s="83">
        <v>50</v>
      </c>
      <c r="B76" s="84">
        <v>4.9400000000000004</v>
      </c>
      <c r="C76" s="84">
        <v>4.96</v>
      </c>
      <c r="D76" s="84">
        <v>4.9800000000000004</v>
      </c>
      <c r="E76" s="84">
        <v>5</v>
      </c>
      <c r="F76" s="84">
        <v>5.03</v>
      </c>
      <c r="G76" s="84">
        <v>5.05</v>
      </c>
      <c r="H76" s="84">
        <v>5.07</v>
      </c>
      <c r="I76" s="84">
        <v>5.09</v>
      </c>
      <c r="J76" s="84">
        <v>5.1100000000000003</v>
      </c>
      <c r="K76" s="84">
        <v>5.13</v>
      </c>
      <c r="L76" s="84">
        <v>5.15</v>
      </c>
      <c r="M76" s="84">
        <v>5.17</v>
      </c>
    </row>
  </sheetData>
  <sheetProtection algorithmName="SHA-512" hashValue="kgNt6dkFfBQKBhFiIj+jftQKzBTWY3MzLqJReeJzg3rsNDVukmveQmOXx6SjUnNtxvbiLhuVFhavJU+BCD5G0Q==" saltValue="4h7RhWUEFxjb8T8aH6GyGA==" spinCount="100000" sheet="1" objects="1" scenarios="1"/>
  <conditionalFormatting sqref="A6">
    <cfRule type="expression" dxfId="351" priority="25" stopIfTrue="1">
      <formula>MOD(ROW(),2)=0</formula>
    </cfRule>
    <cfRule type="expression" dxfId="350" priority="26" stopIfTrue="1">
      <formula>MOD(ROW(),2)&lt;&gt;0</formula>
    </cfRule>
  </conditionalFormatting>
  <conditionalFormatting sqref="B6:M16 C17:M20">
    <cfRule type="expression" dxfId="349" priority="27" stopIfTrue="1">
      <formula>MOD(ROW(),2)=0</formula>
    </cfRule>
    <cfRule type="expression" dxfId="348" priority="28" stopIfTrue="1">
      <formula>MOD(ROW(),2)&lt;&gt;0</formula>
    </cfRule>
  </conditionalFormatting>
  <conditionalFormatting sqref="A25">
    <cfRule type="expression" dxfId="347" priority="21" stopIfTrue="1">
      <formula>MOD(ROW(),2)=0</formula>
    </cfRule>
    <cfRule type="expression" dxfId="346" priority="22" stopIfTrue="1">
      <formula>MOD(ROW(),2)&lt;&gt;0</formula>
    </cfRule>
  </conditionalFormatting>
  <conditionalFormatting sqref="B25:M25">
    <cfRule type="expression" dxfId="345" priority="23" stopIfTrue="1">
      <formula>MOD(ROW(),2)=0</formula>
    </cfRule>
    <cfRule type="expression" dxfId="344" priority="24" stopIfTrue="1">
      <formula>MOD(ROW(),2)&lt;&gt;0</formula>
    </cfRule>
  </conditionalFormatting>
  <conditionalFormatting sqref="A26:A76">
    <cfRule type="expression" dxfId="343" priority="19" stopIfTrue="1">
      <formula>MOD(ROW(),2)=0</formula>
    </cfRule>
    <cfRule type="expression" dxfId="342" priority="20" stopIfTrue="1">
      <formula>MOD(ROW(),2)&lt;&gt;0</formula>
    </cfRule>
  </conditionalFormatting>
  <conditionalFormatting sqref="A7:A20">
    <cfRule type="expression" dxfId="341" priority="17" stopIfTrue="1">
      <formula>MOD(ROW(),2)=0</formula>
    </cfRule>
    <cfRule type="expression" dxfId="340" priority="18" stopIfTrue="1">
      <formula>MOD(ROW(),2)&lt;&gt;0</formula>
    </cfRule>
  </conditionalFormatting>
  <conditionalFormatting sqref="B26:M76">
    <cfRule type="expression" dxfId="339" priority="13" stopIfTrue="1">
      <formula>MOD(ROW(),2)=0</formula>
    </cfRule>
    <cfRule type="expression" dxfId="338" priority="14" stopIfTrue="1">
      <formula>MOD(ROW(),2)&lt;&gt;0</formula>
    </cfRule>
  </conditionalFormatting>
  <conditionalFormatting sqref="B17">
    <cfRule type="expression" dxfId="337" priority="7" stopIfTrue="1">
      <formula>MOD(ROW(),2)=0</formula>
    </cfRule>
    <cfRule type="expression" dxfId="336" priority="8" stopIfTrue="1">
      <formula>MOD(ROW(),2)&lt;&gt;0</formula>
    </cfRule>
  </conditionalFormatting>
  <conditionalFormatting sqref="C23">
    <cfRule type="expression" dxfId="335" priority="5" stopIfTrue="1">
      <formula>MOD(ROW(),2)=0</formula>
    </cfRule>
    <cfRule type="expression" dxfId="334" priority="6" stopIfTrue="1">
      <formula>MOD(ROW(),2)&lt;&gt;0</formula>
    </cfRule>
  </conditionalFormatting>
  <conditionalFormatting sqref="B19:B20">
    <cfRule type="expression" dxfId="333" priority="3" stopIfTrue="1">
      <formula>MOD(ROW(),2)=0</formula>
    </cfRule>
    <cfRule type="expression" dxfId="332" priority="4" stopIfTrue="1">
      <formula>MOD(ROW(),2)&lt;&gt;0</formula>
    </cfRule>
  </conditionalFormatting>
  <conditionalFormatting sqref="B18">
    <cfRule type="expression" dxfId="331" priority="1" stopIfTrue="1">
      <formula>MOD(ROW(),2)=0</formula>
    </cfRule>
    <cfRule type="expression" dxfId="3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4"/>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EPA and EEPA - x-736</v>
      </c>
      <c r="B3" s="48"/>
      <c r="C3" s="48"/>
      <c r="D3" s="48"/>
      <c r="E3" s="48"/>
      <c r="F3" s="48"/>
      <c r="G3" s="48"/>
      <c r="H3" s="48"/>
      <c r="I3" s="48"/>
    </row>
    <row r="4" spans="1:9" x14ac:dyDescent="0.25">
      <c r="A4" s="50"/>
    </row>
    <row r="6" spans="1:9" ht="26.4" x14ac:dyDescent="0.25">
      <c r="A6" s="85" t="s">
        <v>24</v>
      </c>
      <c r="B6" s="87" t="s">
        <v>26</v>
      </c>
    </row>
    <row r="7" spans="1:9" ht="40.5" customHeight="1" x14ac:dyDescent="0.25">
      <c r="A7" s="86" t="s">
        <v>16</v>
      </c>
      <c r="B7" s="88" t="s">
        <v>358</v>
      </c>
    </row>
    <row r="8" spans="1:9" x14ac:dyDescent="0.25">
      <c r="A8" s="86" t="s">
        <v>56</v>
      </c>
      <c r="B8" s="88" t="s">
        <v>50</v>
      </c>
    </row>
    <row r="9" spans="1:9" x14ac:dyDescent="0.25">
      <c r="A9" s="86" t="s">
        <v>17</v>
      </c>
      <c r="B9" s="88" t="s">
        <v>803</v>
      </c>
    </row>
    <row r="10" spans="1:9" ht="27.9" customHeight="1" x14ac:dyDescent="0.25">
      <c r="A10" s="86" t="s">
        <v>2</v>
      </c>
      <c r="B10" s="88" t="s">
        <v>783</v>
      </c>
    </row>
    <row r="11" spans="1:9" x14ac:dyDescent="0.25">
      <c r="A11" s="86" t="s">
        <v>23</v>
      </c>
      <c r="B11" s="88" t="s">
        <v>379</v>
      </c>
    </row>
    <row r="12" spans="1:9" ht="50.4" customHeight="1" x14ac:dyDescent="0.25">
      <c r="A12" s="86" t="s">
        <v>271</v>
      </c>
      <c r="B12" s="88" t="s">
        <v>784</v>
      </c>
    </row>
    <row r="13" spans="1:9" x14ac:dyDescent="0.25">
      <c r="A13" s="86" t="s">
        <v>57</v>
      </c>
      <c r="B13" s="88">
        <v>0</v>
      </c>
    </row>
    <row r="14" spans="1:9" x14ac:dyDescent="0.25">
      <c r="A14" s="86" t="s">
        <v>18</v>
      </c>
      <c r="B14" s="88">
        <v>736</v>
      </c>
    </row>
    <row r="15" spans="1:9" x14ac:dyDescent="0.25">
      <c r="A15" s="86" t="s">
        <v>58</v>
      </c>
      <c r="B15" s="88" t="s">
        <v>785</v>
      </c>
    </row>
    <row r="16" spans="1:9" x14ac:dyDescent="0.25">
      <c r="A16" s="86" t="s">
        <v>59</v>
      </c>
      <c r="B16" s="88" t="s">
        <v>786</v>
      </c>
    </row>
    <row r="17" spans="1:2" ht="140.25" customHeight="1" x14ac:dyDescent="0.25">
      <c r="A17" s="92" t="s">
        <v>350</v>
      </c>
      <c r="B17" s="88" t="s">
        <v>1100</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ht="52.8" x14ac:dyDescent="0.25">
      <c r="A25" s="82" t="s">
        <v>784</v>
      </c>
      <c r="B25" s="82" t="s">
        <v>381</v>
      </c>
    </row>
    <row r="26" spans="1:2" x14ac:dyDescent="0.25">
      <c r="A26" s="83">
        <v>0</v>
      </c>
      <c r="B26" s="84">
        <v>1</v>
      </c>
    </row>
    <row r="27" spans="1:2" x14ac:dyDescent="0.25">
      <c r="A27" s="83">
        <v>1</v>
      </c>
      <c r="B27" s="84">
        <v>1.02</v>
      </c>
    </row>
    <row r="28" spans="1:2" x14ac:dyDescent="0.25">
      <c r="A28" s="83">
        <v>2</v>
      </c>
      <c r="B28" s="84">
        <v>1.04</v>
      </c>
    </row>
    <row r="29" spans="1:2" x14ac:dyDescent="0.25">
      <c r="A29" s="83">
        <v>3</v>
      </c>
      <c r="B29" s="84">
        <v>1.06</v>
      </c>
    </row>
    <row r="30" spans="1:2" x14ac:dyDescent="0.25">
      <c r="A30" s="83">
        <v>4</v>
      </c>
      <c r="B30" s="84">
        <v>1.08</v>
      </c>
    </row>
    <row r="31" spans="1:2" x14ac:dyDescent="0.25">
      <c r="A31" s="83">
        <v>5</v>
      </c>
      <c r="B31" s="84">
        <v>1.1000000000000001</v>
      </c>
    </row>
    <row r="32" spans="1:2" x14ac:dyDescent="0.25">
      <c r="A32" s="83">
        <v>6</v>
      </c>
      <c r="B32" s="84">
        <v>1.1299999999999999</v>
      </c>
    </row>
    <row r="33" spans="1:2" x14ac:dyDescent="0.25">
      <c r="A33" s="83">
        <v>7</v>
      </c>
      <c r="B33" s="84">
        <v>1.1499999999999999</v>
      </c>
    </row>
    <row r="34" spans="1:2" x14ac:dyDescent="0.25">
      <c r="A34" s="83">
        <v>8</v>
      </c>
      <c r="B34" s="84">
        <v>1.17</v>
      </c>
    </row>
    <row r="35" spans="1:2" x14ac:dyDescent="0.25">
      <c r="A35" s="83">
        <v>9</v>
      </c>
      <c r="B35" s="84">
        <v>1.2</v>
      </c>
    </row>
    <row r="36" spans="1:2" x14ac:dyDescent="0.25">
      <c r="A36" s="83">
        <v>10</v>
      </c>
      <c r="B36" s="84">
        <v>1.22</v>
      </c>
    </row>
    <row r="37" spans="1:2" x14ac:dyDescent="0.25">
      <c r="A37" s="83">
        <v>11</v>
      </c>
      <c r="B37" s="84">
        <v>1.24</v>
      </c>
    </row>
    <row r="38" spans="1:2" x14ac:dyDescent="0.25">
      <c r="A38" s="83">
        <v>12</v>
      </c>
      <c r="B38" s="84">
        <v>1.27</v>
      </c>
    </row>
    <row r="39" spans="1:2" x14ac:dyDescent="0.25">
      <c r="A39" s="83">
        <v>13</v>
      </c>
      <c r="B39" s="84">
        <v>1.29</v>
      </c>
    </row>
    <row r="40" spans="1:2" x14ac:dyDescent="0.25">
      <c r="A40" s="83">
        <v>14</v>
      </c>
      <c r="B40" s="84">
        <v>1.32</v>
      </c>
    </row>
    <row r="41" spans="1:2" x14ac:dyDescent="0.25">
      <c r="A41" s="83">
        <v>15</v>
      </c>
      <c r="B41" s="84">
        <v>1.35</v>
      </c>
    </row>
    <row r="42" spans="1:2" x14ac:dyDescent="0.25">
      <c r="A42" s="83">
        <v>16</v>
      </c>
      <c r="B42" s="84">
        <v>1.37</v>
      </c>
    </row>
    <row r="43" spans="1:2" x14ac:dyDescent="0.25">
      <c r="A43" s="83">
        <v>17</v>
      </c>
      <c r="B43" s="84">
        <v>1.4</v>
      </c>
    </row>
    <row r="44" spans="1:2" x14ac:dyDescent="0.25">
      <c r="A44" s="83">
        <v>18</v>
      </c>
      <c r="B44" s="84">
        <v>1.43</v>
      </c>
    </row>
    <row r="45" spans="1:2" x14ac:dyDescent="0.25">
      <c r="A45" s="83">
        <v>19</v>
      </c>
      <c r="B45" s="84">
        <v>1.46</v>
      </c>
    </row>
    <row r="46" spans="1:2" x14ac:dyDescent="0.25">
      <c r="A46" s="83">
        <v>20</v>
      </c>
      <c r="B46" s="84">
        <v>1.49</v>
      </c>
    </row>
    <row r="47" spans="1:2" x14ac:dyDescent="0.25">
      <c r="A47" s="83">
        <v>21</v>
      </c>
      <c r="B47" s="84">
        <v>1.52</v>
      </c>
    </row>
    <row r="48" spans="1:2" x14ac:dyDescent="0.25">
      <c r="A48" s="83">
        <v>22</v>
      </c>
      <c r="B48" s="84">
        <v>1.55</v>
      </c>
    </row>
    <row r="49" spans="1:2" x14ac:dyDescent="0.25">
      <c r="A49" s="83">
        <v>23</v>
      </c>
      <c r="B49" s="84">
        <v>1.58</v>
      </c>
    </row>
    <row r="50" spans="1:2" x14ac:dyDescent="0.25">
      <c r="A50" s="83">
        <v>24</v>
      </c>
      <c r="B50" s="84">
        <v>1.61</v>
      </c>
    </row>
    <row r="51" spans="1:2" x14ac:dyDescent="0.25">
      <c r="A51" s="83">
        <v>25</v>
      </c>
      <c r="B51" s="84">
        <v>1.64</v>
      </c>
    </row>
    <row r="52" spans="1:2" x14ac:dyDescent="0.25">
      <c r="A52" s="83">
        <v>26</v>
      </c>
      <c r="B52" s="84">
        <v>1.67</v>
      </c>
    </row>
    <row r="53" spans="1:2" x14ac:dyDescent="0.25">
      <c r="A53" s="83">
        <v>27</v>
      </c>
      <c r="B53" s="84">
        <v>1.71</v>
      </c>
    </row>
    <row r="54" spans="1:2" x14ac:dyDescent="0.25">
      <c r="A54" s="83">
        <v>28</v>
      </c>
      <c r="B54" s="84">
        <v>1.74</v>
      </c>
    </row>
    <row r="55" spans="1:2" x14ac:dyDescent="0.25">
      <c r="A55" s="83">
        <v>29</v>
      </c>
      <c r="B55" s="84">
        <v>1.78</v>
      </c>
    </row>
    <row r="56" spans="1:2" x14ac:dyDescent="0.25">
      <c r="A56" s="83">
        <v>30</v>
      </c>
      <c r="B56" s="84">
        <v>1.81</v>
      </c>
    </row>
    <row r="57" spans="1:2" x14ac:dyDescent="0.25">
      <c r="A57" s="83">
        <v>31</v>
      </c>
      <c r="B57" s="84">
        <v>1.85</v>
      </c>
    </row>
    <row r="58" spans="1:2" x14ac:dyDescent="0.25">
      <c r="A58" s="83">
        <v>32</v>
      </c>
      <c r="B58" s="84">
        <v>1.88</v>
      </c>
    </row>
    <row r="59" spans="1:2" x14ac:dyDescent="0.25">
      <c r="A59" s="83">
        <v>33</v>
      </c>
      <c r="B59" s="84">
        <v>1.92</v>
      </c>
    </row>
    <row r="60" spans="1:2" x14ac:dyDescent="0.25">
      <c r="A60" s="83">
        <v>34</v>
      </c>
      <c r="B60" s="84">
        <v>1.96</v>
      </c>
    </row>
    <row r="61" spans="1:2" x14ac:dyDescent="0.25">
      <c r="A61" s="83">
        <v>35</v>
      </c>
      <c r="B61" s="84">
        <v>2</v>
      </c>
    </row>
    <row r="62" spans="1:2" x14ac:dyDescent="0.25">
      <c r="A62" s="83">
        <v>36</v>
      </c>
      <c r="B62" s="84">
        <v>2.04</v>
      </c>
    </row>
    <row r="63" spans="1:2" x14ac:dyDescent="0.25">
      <c r="A63" s="83">
        <v>37</v>
      </c>
      <c r="B63" s="84">
        <v>2.08</v>
      </c>
    </row>
    <row r="64" spans="1:2" x14ac:dyDescent="0.25">
      <c r="A64" s="83">
        <v>38</v>
      </c>
      <c r="B64" s="84">
        <v>2.12</v>
      </c>
    </row>
    <row r="65" spans="1:2" x14ac:dyDescent="0.25">
      <c r="A65" s="83">
        <v>39</v>
      </c>
      <c r="B65" s="84">
        <v>2.16</v>
      </c>
    </row>
    <row r="66" spans="1:2" x14ac:dyDescent="0.25">
      <c r="A66" s="83">
        <v>40</v>
      </c>
      <c r="B66" s="84">
        <v>2.21</v>
      </c>
    </row>
    <row r="67" spans="1:2" x14ac:dyDescent="0.25">
      <c r="A67" s="83">
        <v>41</v>
      </c>
      <c r="B67" s="84">
        <v>2.25</v>
      </c>
    </row>
    <row r="68" spans="1:2" x14ac:dyDescent="0.25">
      <c r="A68" s="83">
        <v>42</v>
      </c>
      <c r="B68" s="84">
        <v>2.2999999999999998</v>
      </c>
    </row>
    <row r="69" spans="1:2" x14ac:dyDescent="0.25">
      <c r="A69" s="83">
        <v>43</v>
      </c>
      <c r="B69" s="84">
        <v>2.34</v>
      </c>
    </row>
    <row r="70" spans="1:2" x14ac:dyDescent="0.25">
      <c r="A70" s="83">
        <v>44</v>
      </c>
      <c r="B70" s="84">
        <v>2.39</v>
      </c>
    </row>
    <row r="71" spans="1:2" x14ac:dyDescent="0.25">
      <c r="A71" s="83">
        <v>45</v>
      </c>
      <c r="B71" s="84">
        <v>2.44</v>
      </c>
    </row>
    <row r="72" spans="1:2" x14ac:dyDescent="0.25">
      <c r="A72" s="83">
        <v>46</v>
      </c>
      <c r="B72" s="84">
        <v>2.4900000000000002</v>
      </c>
    </row>
    <row r="73" spans="1:2" x14ac:dyDescent="0.25">
      <c r="A73" s="83">
        <v>47</v>
      </c>
      <c r="B73" s="84">
        <v>2.54</v>
      </c>
    </row>
    <row r="74" spans="1:2" x14ac:dyDescent="0.25">
      <c r="A74" s="83">
        <v>48</v>
      </c>
      <c r="B74" s="84">
        <v>2.59</v>
      </c>
    </row>
    <row r="75" spans="1:2" x14ac:dyDescent="0.25">
      <c r="A75" s="83">
        <v>49</v>
      </c>
      <c r="B75" s="84">
        <v>2.64</v>
      </c>
    </row>
    <row r="76" spans="1:2" x14ac:dyDescent="0.25">
      <c r="A76" s="83">
        <v>50</v>
      </c>
      <c r="B76" s="84">
        <v>2.69</v>
      </c>
    </row>
  </sheetData>
  <sheetProtection algorithmName="SHA-512" hashValue="UBs9J5kd7ErPd3c3jujPF4k7bg7uG7WdAXCtx0/OvWQBAfLXXRZpDLJ5mQYEqh8p1BSictXAzrPYSn5Ji57hWg==" saltValue="8zTKxAyjnGUYp+7/CtmpYQ==" spinCount="100000" sheet="1" objects="1" scenarios="1"/>
  <conditionalFormatting sqref="A26:A76">
    <cfRule type="expression" dxfId="329" priority="23" stopIfTrue="1">
      <formula>MOD(ROW(),2)=0</formula>
    </cfRule>
    <cfRule type="expression" dxfId="328" priority="24" stopIfTrue="1">
      <formula>MOD(ROW(),2)&lt;&gt;0</formula>
    </cfRule>
  </conditionalFormatting>
  <conditionalFormatting sqref="B25:B76">
    <cfRule type="expression" dxfId="327" priority="25" stopIfTrue="1">
      <formula>MOD(ROW(),2)=0</formula>
    </cfRule>
    <cfRule type="expression" dxfId="326" priority="26" stopIfTrue="1">
      <formula>MOD(ROW(),2)&lt;&gt;0</formula>
    </cfRule>
  </conditionalFormatting>
  <conditionalFormatting sqref="A6">
    <cfRule type="expression" dxfId="325" priority="27" stopIfTrue="1">
      <formula>MOD(ROW(),2)=0</formula>
    </cfRule>
    <cfRule type="expression" dxfId="324" priority="28" stopIfTrue="1">
      <formula>MOD(ROW(),2)&lt;&gt;0</formula>
    </cfRule>
  </conditionalFormatting>
  <conditionalFormatting sqref="B6:B16">
    <cfRule type="expression" dxfId="323" priority="29" stopIfTrue="1">
      <formula>MOD(ROW(),2)=0</formula>
    </cfRule>
    <cfRule type="expression" dxfId="322" priority="30" stopIfTrue="1">
      <formula>MOD(ROW(),2)&lt;&gt;0</formula>
    </cfRule>
  </conditionalFormatting>
  <conditionalFormatting sqref="A7:A16 A18:A20">
    <cfRule type="expression" dxfId="321" priority="21" stopIfTrue="1">
      <formula>MOD(ROW(),2)=0</formula>
    </cfRule>
    <cfRule type="expression" dxfId="320" priority="22" stopIfTrue="1">
      <formula>MOD(ROW(),2)&lt;&gt;0</formula>
    </cfRule>
  </conditionalFormatting>
  <conditionalFormatting sqref="A17">
    <cfRule type="expression" dxfId="319" priority="13" stopIfTrue="1">
      <formula>MOD(ROW(),2)=0</formula>
    </cfRule>
    <cfRule type="expression" dxfId="318" priority="14" stopIfTrue="1">
      <formula>MOD(ROW(),2)&lt;&gt;0</formula>
    </cfRule>
  </conditionalFormatting>
  <conditionalFormatting sqref="B17">
    <cfRule type="expression" dxfId="317" priority="11" stopIfTrue="1">
      <formula>MOD(ROW(),2)=0</formula>
    </cfRule>
    <cfRule type="expression" dxfId="316" priority="12" stopIfTrue="1">
      <formula>MOD(ROW(),2)&lt;&gt;0</formula>
    </cfRule>
  </conditionalFormatting>
  <conditionalFormatting sqref="A25">
    <cfRule type="expression" dxfId="315" priority="5" stopIfTrue="1">
      <formula>MOD(ROW(),2)=0</formula>
    </cfRule>
    <cfRule type="expression" dxfId="314" priority="6" stopIfTrue="1">
      <formula>MOD(ROW(),2)&lt;&gt;0</formula>
    </cfRule>
  </conditionalFormatting>
  <conditionalFormatting sqref="B19:B20">
    <cfRule type="expression" dxfId="313" priority="3" stopIfTrue="1">
      <formula>MOD(ROW(),2)=0</formula>
    </cfRule>
    <cfRule type="expression" dxfId="312" priority="4" stopIfTrue="1">
      <formula>MOD(ROW(),2)&lt;&gt;0</formula>
    </cfRule>
  </conditionalFormatting>
  <conditionalFormatting sqref="B18">
    <cfRule type="expression" dxfId="311" priority="1" stopIfTrue="1">
      <formula>MOD(ROW(),2)=0</formula>
    </cfRule>
    <cfRule type="expression" dxfId="3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4"/>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x-801</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358</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50</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848</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850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851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2">
        <v>20</v>
      </c>
      <c r="B27" s="113">
        <v>2.1120000000000001</v>
      </c>
      <c r="C27" s="113">
        <v>1.9890000000000001</v>
      </c>
      <c r="D27" s="113">
        <v>1.873</v>
      </c>
      <c r="E27" s="113">
        <v>1.7649999999999999</v>
      </c>
      <c r="F27" s="113">
        <v>1.6619999999999999</v>
      </c>
      <c r="G27" s="113">
        <v>1.5660000000000001</v>
      </c>
      <c r="H27" s="113">
        <v>1.4750000000000001</v>
      </c>
      <c r="I27" s="113">
        <v>1.389</v>
      </c>
      <c r="J27" s="113">
        <v>1.3080000000000001</v>
      </c>
      <c r="K27" s="113">
        <v>1.232</v>
      </c>
      <c r="L27" s="113">
        <v>1.159</v>
      </c>
      <c r="M27" s="113">
        <v>1.091</v>
      </c>
      <c r="N27" s="113">
        <v>1.026</v>
      </c>
      <c r="O27" s="113">
        <v>0.96499999999999997</v>
      </c>
      <c r="P27" s="113">
        <v>0.90700000000000003</v>
      </c>
      <c r="Q27" s="113">
        <v>0.85199999999999998</v>
      </c>
      <c r="R27" s="113">
        <v>0.8</v>
      </c>
      <c r="S27" s="113">
        <v>0.751</v>
      </c>
      <c r="T27" s="113">
        <v>0.70399999999999996</v>
      </c>
      <c r="U27" s="113">
        <v>0.65900000000000003</v>
      </c>
      <c r="V27" s="113">
        <v>0.61699999999999999</v>
      </c>
      <c r="W27" s="113">
        <v>0.57699999999999996</v>
      </c>
      <c r="X27" s="113">
        <v>0.54</v>
      </c>
      <c r="Y27" s="113">
        <v>0.504</v>
      </c>
      <c r="Z27" s="113">
        <v>0.47099999999999997</v>
      </c>
      <c r="AA27" s="113">
        <v>0.439</v>
      </c>
      <c r="AB27" s="113">
        <v>0.40899999999999997</v>
      </c>
      <c r="AC27" s="113">
        <v>0.38200000000000001</v>
      </c>
      <c r="AD27" s="113">
        <v>0.35599999999999998</v>
      </c>
      <c r="AE27" s="113">
        <v>0.33100000000000002</v>
      </c>
    </row>
    <row r="28" spans="1:31" x14ac:dyDescent="0.25">
      <c r="A28" s="112">
        <v>21</v>
      </c>
      <c r="B28" s="105">
        <v>2.1669999999999998</v>
      </c>
      <c r="C28" s="105">
        <v>2.0390000000000001</v>
      </c>
      <c r="D28" s="105">
        <v>1.919</v>
      </c>
      <c r="E28" s="105">
        <v>1.806</v>
      </c>
      <c r="F28" s="105">
        <v>1.7</v>
      </c>
      <c r="G28" s="105">
        <v>1.601</v>
      </c>
      <c r="H28" s="105">
        <v>1.5069999999999999</v>
      </c>
      <c r="I28" s="105">
        <v>1.4179999999999999</v>
      </c>
      <c r="J28" s="105">
        <v>1.335</v>
      </c>
      <c r="K28" s="105">
        <v>1.256</v>
      </c>
      <c r="L28" s="105">
        <v>1.181</v>
      </c>
      <c r="M28" s="105">
        <v>1.111</v>
      </c>
      <c r="N28" s="105">
        <v>1.0449999999999999</v>
      </c>
      <c r="O28" s="105">
        <v>0.98199999999999998</v>
      </c>
      <c r="P28" s="105">
        <v>0.92200000000000004</v>
      </c>
      <c r="Q28" s="105">
        <v>0.86599999999999999</v>
      </c>
      <c r="R28" s="105">
        <v>0.81299999999999994</v>
      </c>
      <c r="S28" s="105">
        <v>0.76200000000000001</v>
      </c>
      <c r="T28" s="105">
        <v>0.71399999999999997</v>
      </c>
      <c r="U28" s="105">
        <v>0.66900000000000004</v>
      </c>
      <c r="V28" s="105">
        <v>0.626</v>
      </c>
      <c r="W28" s="105">
        <v>0.58499999999999996</v>
      </c>
      <c r="X28" s="105">
        <v>0.54700000000000004</v>
      </c>
      <c r="Y28" s="105">
        <v>0.51100000000000001</v>
      </c>
      <c r="Z28" s="105">
        <v>0.47699999999999998</v>
      </c>
      <c r="AA28" s="105">
        <v>0.44500000000000001</v>
      </c>
      <c r="AB28" s="105">
        <v>0.41499999999999998</v>
      </c>
      <c r="AC28" s="105">
        <v>0.38600000000000001</v>
      </c>
      <c r="AD28" s="105">
        <v>0.36</v>
      </c>
      <c r="AE28" s="105">
        <v>0.33500000000000002</v>
      </c>
    </row>
    <row r="29" spans="1:31" x14ac:dyDescent="0.25">
      <c r="A29" s="112">
        <v>22</v>
      </c>
      <c r="B29" s="105">
        <v>2.226</v>
      </c>
      <c r="C29" s="105">
        <v>2.0920000000000001</v>
      </c>
      <c r="D29" s="105">
        <v>1.968</v>
      </c>
      <c r="E29" s="105">
        <v>1.85</v>
      </c>
      <c r="F29" s="105">
        <v>1.7410000000000001</v>
      </c>
      <c r="G29" s="105">
        <v>1.637</v>
      </c>
      <c r="H29" s="105">
        <v>1.54</v>
      </c>
      <c r="I29" s="105">
        <v>1.4490000000000001</v>
      </c>
      <c r="J29" s="105">
        <v>1.3620000000000001</v>
      </c>
      <c r="K29" s="105">
        <v>1.2809999999999999</v>
      </c>
      <c r="L29" s="105">
        <v>1.2050000000000001</v>
      </c>
      <c r="M29" s="105">
        <v>1.1319999999999999</v>
      </c>
      <c r="N29" s="105">
        <v>1.0640000000000001</v>
      </c>
      <c r="O29" s="105">
        <v>0.999</v>
      </c>
      <c r="P29" s="105">
        <v>0.93799999999999994</v>
      </c>
      <c r="Q29" s="105">
        <v>0.88100000000000001</v>
      </c>
      <c r="R29" s="105">
        <v>0.82599999999999996</v>
      </c>
      <c r="S29" s="105">
        <v>0.77500000000000002</v>
      </c>
      <c r="T29" s="105">
        <v>0.72599999999999998</v>
      </c>
      <c r="U29" s="105">
        <v>0.67900000000000005</v>
      </c>
      <c r="V29" s="105">
        <v>0.63600000000000001</v>
      </c>
      <c r="W29" s="105">
        <v>0.59399999999999997</v>
      </c>
      <c r="X29" s="105">
        <v>0.55500000000000005</v>
      </c>
      <c r="Y29" s="105">
        <v>0.51800000000000002</v>
      </c>
      <c r="Z29" s="105">
        <v>0.48299999999999998</v>
      </c>
      <c r="AA29" s="105">
        <v>0.45100000000000001</v>
      </c>
      <c r="AB29" s="105">
        <v>0.42</v>
      </c>
      <c r="AC29" s="105">
        <v>0.39100000000000001</v>
      </c>
      <c r="AD29" s="105">
        <v>0.36399999999999999</v>
      </c>
      <c r="AE29" s="105">
        <v>0.33900000000000002</v>
      </c>
    </row>
    <row r="30" spans="1:31" x14ac:dyDescent="0.25">
      <c r="A30" s="112">
        <v>23</v>
      </c>
      <c r="B30" s="105">
        <v>2.2879999999999998</v>
      </c>
      <c r="C30" s="105">
        <v>2.149</v>
      </c>
      <c r="D30" s="105">
        <v>2.0190000000000001</v>
      </c>
      <c r="E30" s="105">
        <v>1.897</v>
      </c>
      <c r="F30" s="105">
        <v>1.7829999999999999</v>
      </c>
      <c r="G30" s="105">
        <v>1.6759999999999999</v>
      </c>
      <c r="H30" s="105">
        <v>1.575</v>
      </c>
      <c r="I30" s="105">
        <v>1.4810000000000001</v>
      </c>
      <c r="J30" s="105">
        <v>1.3919999999999999</v>
      </c>
      <c r="K30" s="105">
        <v>1.3080000000000001</v>
      </c>
      <c r="L30" s="105">
        <v>1.2290000000000001</v>
      </c>
      <c r="M30" s="105">
        <v>1.155</v>
      </c>
      <c r="N30" s="105">
        <v>1.0840000000000001</v>
      </c>
      <c r="O30" s="105">
        <v>1.018</v>
      </c>
      <c r="P30" s="105">
        <v>0.95499999999999996</v>
      </c>
      <c r="Q30" s="105">
        <v>0.89600000000000002</v>
      </c>
      <c r="R30" s="105">
        <v>0.84</v>
      </c>
      <c r="S30" s="105">
        <v>0.78800000000000003</v>
      </c>
      <c r="T30" s="105">
        <v>0.73699999999999999</v>
      </c>
      <c r="U30" s="105">
        <v>0.69</v>
      </c>
      <c r="V30" s="105">
        <v>0.64500000000000002</v>
      </c>
      <c r="W30" s="105">
        <v>0.60299999999999998</v>
      </c>
      <c r="X30" s="105">
        <v>0.56299999999999994</v>
      </c>
      <c r="Y30" s="105">
        <v>0.52600000000000002</v>
      </c>
      <c r="Z30" s="105">
        <v>0.49</v>
      </c>
      <c r="AA30" s="105">
        <v>0.45700000000000002</v>
      </c>
      <c r="AB30" s="105">
        <v>0.42599999999999999</v>
      </c>
      <c r="AC30" s="105">
        <v>0.39700000000000002</v>
      </c>
      <c r="AD30" s="105">
        <v>0.36899999999999999</v>
      </c>
      <c r="AE30" s="105">
        <v>0.34399999999999997</v>
      </c>
    </row>
    <row r="31" spans="1:31" x14ac:dyDescent="0.25">
      <c r="A31" s="112">
        <v>24</v>
      </c>
      <c r="B31" s="105">
        <v>2.355</v>
      </c>
      <c r="C31" s="105">
        <v>2.21</v>
      </c>
      <c r="D31" s="105">
        <v>2.0739999999999998</v>
      </c>
      <c r="E31" s="105">
        <v>1.9470000000000001</v>
      </c>
      <c r="F31" s="105">
        <v>1.8280000000000001</v>
      </c>
      <c r="G31" s="105">
        <v>1.7170000000000001</v>
      </c>
      <c r="H31" s="105">
        <v>1.613</v>
      </c>
      <c r="I31" s="105">
        <v>1.5149999999999999</v>
      </c>
      <c r="J31" s="105">
        <v>1.423</v>
      </c>
      <c r="K31" s="105">
        <v>1.3360000000000001</v>
      </c>
      <c r="L31" s="105">
        <v>1.2549999999999999</v>
      </c>
      <c r="M31" s="105">
        <v>1.1779999999999999</v>
      </c>
      <c r="N31" s="105">
        <v>1.1060000000000001</v>
      </c>
      <c r="O31" s="105">
        <v>1.038</v>
      </c>
      <c r="P31" s="105">
        <v>0.97299999999999998</v>
      </c>
      <c r="Q31" s="105">
        <v>0.91300000000000003</v>
      </c>
      <c r="R31" s="105">
        <v>0.85499999999999998</v>
      </c>
      <c r="S31" s="105">
        <v>0.80100000000000005</v>
      </c>
      <c r="T31" s="105">
        <v>0.75</v>
      </c>
      <c r="U31" s="105">
        <v>0.70099999999999996</v>
      </c>
      <c r="V31" s="105">
        <v>0.65600000000000003</v>
      </c>
      <c r="W31" s="105">
        <v>0.61199999999999999</v>
      </c>
      <c r="X31" s="105">
        <v>0.57199999999999995</v>
      </c>
      <c r="Y31" s="105">
        <v>0.53300000000000003</v>
      </c>
      <c r="Z31" s="105">
        <v>0.497</v>
      </c>
      <c r="AA31" s="105">
        <v>0.46300000000000002</v>
      </c>
      <c r="AB31" s="105">
        <v>0.432</v>
      </c>
      <c r="AC31" s="105">
        <v>0.40200000000000002</v>
      </c>
      <c r="AD31" s="105">
        <v>0.374</v>
      </c>
      <c r="AE31" s="105">
        <v>0.34799999999999998</v>
      </c>
    </row>
    <row r="32" spans="1:31" x14ac:dyDescent="0.25">
      <c r="A32" s="112">
        <v>25</v>
      </c>
      <c r="B32" s="105">
        <v>2.427</v>
      </c>
      <c r="C32" s="105">
        <v>2.2749999999999999</v>
      </c>
      <c r="D32" s="105">
        <v>2.133</v>
      </c>
      <c r="E32" s="105">
        <v>2</v>
      </c>
      <c r="F32" s="105">
        <v>1.877</v>
      </c>
      <c r="G32" s="105">
        <v>1.7609999999999999</v>
      </c>
      <c r="H32" s="105">
        <v>1.653</v>
      </c>
      <c r="I32" s="105">
        <v>1.5509999999999999</v>
      </c>
      <c r="J32" s="105">
        <v>1.456</v>
      </c>
      <c r="K32" s="105">
        <v>1.3660000000000001</v>
      </c>
      <c r="L32" s="105">
        <v>1.282</v>
      </c>
      <c r="M32" s="105">
        <v>1.2030000000000001</v>
      </c>
      <c r="N32" s="105">
        <v>1.1279999999999999</v>
      </c>
      <c r="O32" s="105">
        <v>1.0580000000000001</v>
      </c>
      <c r="P32" s="105">
        <v>0.99199999999999999</v>
      </c>
      <c r="Q32" s="105">
        <v>0.93</v>
      </c>
      <c r="R32" s="105">
        <v>0.871</v>
      </c>
      <c r="S32" s="105">
        <v>0.81499999999999995</v>
      </c>
      <c r="T32" s="105">
        <v>0.76300000000000001</v>
      </c>
      <c r="U32" s="105">
        <v>0.71299999999999997</v>
      </c>
      <c r="V32" s="105">
        <v>0.66600000000000004</v>
      </c>
      <c r="W32" s="105">
        <v>0.622</v>
      </c>
      <c r="X32" s="105">
        <v>0.58099999999999996</v>
      </c>
      <c r="Y32" s="105">
        <v>0.54100000000000004</v>
      </c>
      <c r="Z32" s="105">
        <v>0.505</v>
      </c>
      <c r="AA32" s="105">
        <v>0.47</v>
      </c>
      <c r="AB32" s="105">
        <v>0.438</v>
      </c>
      <c r="AC32" s="105">
        <v>0.40799999999999997</v>
      </c>
      <c r="AD32" s="105">
        <v>0.379</v>
      </c>
      <c r="AE32" s="105">
        <v>0.35299999999999998</v>
      </c>
    </row>
    <row r="33" spans="1:31" x14ac:dyDescent="0.25">
      <c r="A33" s="112">
        <v>26</v>
      </c>
      <c r="B33" s="105">
        <v>2.5030000000000001</v>
      </c>
      <c r="C33" s="105">
        <v>2.3439999999999999</v>
      </c>
      <c r="D33" s="105">
        <v>2.1949999999999998</v>
      </c>
      <c r="E33" s="105">
        <v>2.0569999999999999</v>
      </c>
      <c r="F33" s="105">
        <v>1.9279999999999999</v>
      </c>
      <c r="G33" s="105">
        <v>1.8080000000000001</v>
      </c>
      <c r="H33" s="105">
        <v>1.6950000000000001</v>
      </c>
      <c r="I33" s="105">
        <v>1.589</v>
      </c>
      <c r="J33" s="105">
        <v>1.4910000000000001</v>
      </c>
      <c r="K33" s="105">
        <v>1.3979999999999999</v>
      </c>
      <c r="L33" s="105">
        <v>1.3109999999999999</v>
      </c>
      <c r="M33" s="105">
        <v>1.2290000000000001</v>
      </c>
      <c r="N33" s="105">
        <v>1.1519999999999999</v>
      </c>
      <c r="O33" s="105">
        <v>1.08</v>
      </c>
      <c r="P33" s="105">
        <v>1.012</v>
      </c>
      <c r="Q33" s="105">
        <v>0.94799999999999995</v>
      </c>
      <c r="R33" s="105">
        <v>0.88700000000000001</v>
      </c>
      <c r="S33" s="105">
        <v>0.83</v>
      </c>
      <c r="T33" s="105">
        <v>0.77600000000000002</v>
      </c>
      <c r="U33" s="105">
        <v>0.72599999999999998</v>
      </c>
      <c r="V33" s="105">
        <v>0.67800000000000005</v>
      </c>
      <c r="W33" s="105">
        <v>0.63200000000000001</v>
      </c>
      <c r="X33" s="105">
        <v>0.59</v>
      </c>
      <c r="Y33" s="105">
        <v>0.55000000000000004</v>
      </c>
      <c r="Z33" s="105">
        <v>0.51300000000000001</v>
      </c>
      <c r="AA33" s="105">
        <v>0.47699999999999998</v>
      </c>
      <c r="AB33" s="105">
        <v>0.44400000000000001</v>
      </c>
      <c r="AC33" s="105">
        <v>0.41299999999999998</v>
      </c>
      <c r="AD33" s="105">
        <v>0.38500000000000001</v>
      </c>
      <c r="AE33" s="105">
        <v>0.35799999999999998</v>
      </c>
    </row>
    <row r="34" spans="1:31" x14ac:dyDescent="0.25">
      <c r="A34" s="112">
        <v>27</v>
      </c>
      <c r="B34" s="105">
        <v>2.5859999999999999</v>
      </c>
      <c r="C34" s="105">
        <v>2.4180000000000001</v>
      </c>
      <c r="D34" s="105">
        <v>2.2629999999999999</v>
      </c>
      <c r="E34" s="105">
        <v>2.1179999999999999</v>
      </c>
      <c r="F34" s="105">
        <v>1.9830000000000001</v>
      </c>
      <c r="G34" s="105">
        <v>1.857</v>
      </c>
      <c r="H34" s="105">
        <v>1.74</v>
      </c>
      <c r="I34" s="105">
        <v>1.63</v>
      </c>
      <c r="J34" s="105">
        <v>1.528</v>
      </c>
      <c r="K34" s="105">
        <v>1.4319999999999999</v>
      </c>
      <c r="L34" s="105">
        <v>1.341</v>
      </c>
      <c r="M34" s="105">
        <v>1.2569999999999999</v>
      </c>
      <c r="N34" s="105">
        <v>1.177</v>
      </c>
      <c r="O34" s="105">
        <v>1.103</v>
      </c>
      <c r="P34" s="105">
        <v>1.0329999999999999</v>
      </c>
      <c r="Q34" s="105">
        <v>0.96699999999999997</v>
      </c>
      <c r="R34" s="105">
        <v>0.90500000000000003</v>
      </c>
      <c r="S34" s="105">
        <v>0.84599999999999997</v>
      </c>
      <c r="T34" s="105">
        <v>0.79100000000000004</v>
      </c>
      <c r="U34" s="105">
        <v>0.73899999999999999</v>
      </c>
      <c r="V34" s="105">
        <v>0.69</v>
      </c>
      <c r="W34" s="105">
        <v>0.64300000000000002</v>
      </c>
      <c r="X34" s="105">
        <v>0.6</v>
      </c>
      <c r="Y34" s="105">
        <v>0.55900000000000005</v>
      </c>
      <c r="Z34" s="105">
        <v>0.52100000000000002</v>
      </c>
      <c r="AA34" s="105">
        <v>0.48499999999999999</v>
      </c>
      <c r="AB34" s="105">
        <v>0.45100000000000001</v>
      </c>
      <c r="AC34" s="105">
        <v>0.42</v>
      </c>
      <c r="AD34" s="105">
        <v>0.39</v>
      </c>
      <c r="AE34" s="105">
        <v>0.36299999999999999</v>
      </c>
    </row>
    <row r="35" spans="1:31" x14ac:dyDescent="0.25">
      <c r="A35" s="112">
        <v>28</v>
      </c>
      <c r="B35" s="105">
        <v>2.6739999999999999</v>
      </c>
      <c r="C35" s="105">
        <v>2.4980000000000002</v>
      </c>
      <c r="D35" s="105">
        <v>2.3340000000000001</v>
      </c>
      <c r="E35" s="105">
        <v>2.1829999999999998</v>
      </c>
      <c r="F35" s="105">
        <v>2.0419999999999998</v>
      </c>
      <c r="G35" s="105">
        <v>1.91</v>
      </c>
      <c r="H35" s="105">
        <v>1.788</v>
      </c>
      <c r="I35" s="105">
        <v>1.6739999999999999</v>
      </c>
      <c r="J35" s="105">
        <v>1.5669999999999999</v>
      </c>
      <c r="K35" s="105">
        <v>1.4670000000000001</v>
      </c>
      <c r="L35" s="105">
        <v>1.3740000000000001</v>
      </c>
      <c r="M35" s="105">
        <v>1.286</v>
      </c>
      <c r="N35" s="105">
        <v>1.204</v>
      </c>
      <c r="O35" s="105">
        <v>1.127</v>
      </c>
      <c r="P35" s="105">
        <v>1.0549999999999999</v>
      </c>
      <c r="Q35" s="105">
        <v>0.98699999999999999</v>
      </c>
      <c r="R35" s="105">
        <v>0.92300000000000004</v>
      </c>
      <c r="S35" s="105">
        <v>0.86299999999999999</v>
      </c>
      <c r="T35" s="105">
        <v>0.80600000000000005</v>
      </c>
      <c r="U35" s="105">
        <v>0.752</v>
      </c>
      <c r="V35" s="105">
        <v>0.70199999999999996</v>
      </c>
      <c r="W35" s="105">
        <v>0.65500000000000003</v>
      </c>
      <c r="X35" s="105">
        <v>0.61</v>
      </c>
      <c r="Y35" s="105">
        <v>0.56799999999999995</v>
      </c>
      <c r="Z35" s="105">
        <v>0.52900000000000003</v>
      </c>
      <c r="AA35" s="105">
        <v>0.49199999999999999</v>
      </c>
      <c r="AB35" s="105">
        <v>0.45800000000000002</v>
      </c>
      <c r="AC35" s="105">
        <v>0.42599999999999999</v>
      </c>
      <c r="AD35" s="105">
        <v>0.39600000000000002</v>
      </c>
      <c r="AE35" s="105">
        <v>0.36799999999999999</v>
      </c>
    </row>
    <row r="36" spans="1:31" x14ac:dyDescent="0.25">
      <c r="A36" s="112">
        <v>29</v>
      </c>
      <c r="B36" s="105">
        <v>2.77</v>
      </c>
      <c r="C36" s="105">
        <v>2.5840000000000001</v>
      </c>
      <c r="D36" s="105">
        <v>2.4119999999999999</v>
      </c>
      <c r="E36" s="105">
        <v>2.2519999999999998</v>
      </c>
      <c r="F36" s="105">
        <v>2.1040000000000001</v>
      </c>
      <c r="G36" s="105">
        <v>1.9670000000000001</v>
      </c>
      <c r="H36" s="105">
        <v>1.839</v>
      </c>
      <c r="I36" s="105">
        <v>1.72</v>
      </c>
      <c r="J36" s="105">
        <v>1.609</v>
      </c>
      <c r="K36" s="105">
        <v>1.5049999999999999</v>
      </c>
      <c r="L36" s="105">
        <v>1.4079999999999999</v>
      </c>
      <c r="M36" s="105">
        <v>1.3169999999999999</v>
      </c>
      <c r="N36" s="105">
        <v>1.232</v>
      </c>
      <c r="O36" s="105">
        <v>1.153</v>
      </c>
      <c r="P36" s="105">
        <v>1.0780000000000001</v>
      </c>
      <c r="Q36" s="105">
        <v>1.008</v>
      </c>
      <c r="R36" s="105">
        <v>0.94199999999999995</v>
      </c>
      <c r="S36" s="105">
        <v>0.88</v>
      </c>
      <c r="T36" s="105">
        <v>0.82199999999999995</v>
      </c>
      <c r="U36" s="105">
        <v>0.76700000000000002</v>
      </c>
      <c r="V36" s="105">
        <v>0.71499999999999997</v>
      </c>
      <c r="W36" s="105">
        <v>0.66600000000000004</v>
      </c>
      <c r="X36" s="105">
        <v>0.621</v>
      </c>
      <c r="Y36" s="105">
        <v>0.57799999999999996</v>
      </c>
      <c r="Z36" s="105">
        <v>0.53800000000000003</v>
      </c>
      <c r="AA36" s="105">
        <v>0.501</v>
      </c>
      <c r="AB36" s="105">
        <v>0.46500000000000002</v>
      </c>
      <c r="AC36" s="105">
        <v>0.433</v>
      </c>
      <c r="AD36" s="105">
        <v>0.40200000000000002</v>
      </c>
      <c r="AE36" s="105">
        <v>0.374</v>
      </c>
    </row>
    <row r="37" spans="1:31" x14ac:dyDescent="0.25">
      <c r="A37" s="112">
        <v>30</v>
      </c>
      <c r="B37" s="105">
        <v>2.8719999999999999</v>
      </c>
      <c r="C37" s="105">
        <v>2.6760000000000002</v>
      </c>
      <c r="D37" s="105">
        <v>2.4950000000000001</v>
      </c>
      <c r="E37" s="105">
        <v>2.327</v>
      </c>
      <c r="F37" s="105">
        <v>2.1720000000000002</v>
      </c>
      <c r="G37" s="105">
        <v>2.028</v>
      </c>
      <c r="H37" s="105">
        <v>1.8939999999999999</v>
      </c>
      <c r="I37" s="105">
        <v>1.7689999999999999</v>
      </c>
      <c r="J37" s="105">
        <v>1.6539999999999999</v>
      </c>
      <c r="K37" s="105">
        <v>1.546</v>
      </c>
      <c r="L37" s="105">
        <v>1.4450000000000001</v>
      </c>
      <c r="M37" s="105">
        <v>1.351</v>
      </c>
      <c r="N37" s="105">
        <v>1.262</v>
      </c>
      <c r="O37" s="105">
        <v>1.18</v>
      </c>
      <c r="P37" s="105">
        <v>1.103</v>
      </c>
      <c r="Q37" s="105">
        <v>1.03</v>
      </c>
      <c r="R37" s="105">
        <v>0.96199999999999997</v>
      </c>
      <c r="S37" s="105">
        <v>0.89800000000000002</v>
      </c>
      <c r="T37" s="105">
        <v>0.83799999999999997</v>
      </c>
      <c r="U37" s="105">
        <v>0.78200000000000003</v>
      </c>
      <c r="V37" s="105">
        <v>0.72899999999999998</v>
      </c>
      <c r="W37" s="105">
        <v>0.67900000000000005</v>
      </c>
      <c r="X37" s="105">
        <v>0.63200000000000001</v>
      </c>
      <c r="Y37" s="105">
        <v>0.58799999999999997</v>
      </c>
      <c r="Z37" s="105">
        <v>0.54700000000000004</v>
      </c>
      <c r="AA37" s="105">
        <v>0.50900000000000001</v>
      </c>
      <c r="AB37" s="105">
        <v>0.47299999999999998</v>
      </c>
      <c r="AC37" s="105">
        <v>0.44</v>
      </c>
      <c r="AD37" s="105">
        <v>0.40899999999999997</v>
      </c>
      <c r="AE37" s="105">
        <v>0.38</v>
      </c>
    </row>
    <row r="38" spans="1:31" x14ac:dyDescent="0.25">
      <c r="A38" s="112">
        <v>31</v>
      </c>
      <c r="B38" s="105">
        <v>2.984</v>
      </c>
      <c r="C38" s="105">
        <v>2.7759999999999998</v>
      </c>
      <c r="D38" s="105">
        <v>2.5840000000000001</v>
      </c>
      <c r="E38" s="105">
        <v>2.407</v>
      </c>
      <c r="F38" s="105">
        <v>2.2440000000000002</v>
      </c>
      <c r="G38" s="105">
        <v>2.093</v>
      </c>
      <c r="H38" s="105">
        <v>1.952</v>
      </c>
      <c r="I38" s="105">
        <v>1.8220000000000001</v>
      </c>
      <c r="J38" s="105">
        <v>1.7010000000000001</v>
      </c>
      <c r="K38" s="105">
        <v>1.589</v>
      </c>
      <c r="L38" s="105">
        <v>1.484</v>
      </c>
      <c r="M38" s="105">
        <v>1.3859999999999999</v>
      </c>
      <c r="N38" s="105">
        <v>1.294</v>
      </c>
      <c r="O38" s="105">
        <v>1.2090000000000001</v>
      </c>
      <c r="P38" s="105">
        <v>1.129</v>
      </c>
      <c r="Q38" s="105">
        <v>1.054</v>
      </c>
      <c r="R38" s="105">
        <v>0.98399999999999999</v>
      </c>
      <c r="S38" s="105">
        <v>0.91800000000000004</v>
      </c>
      <c r="T38" s="105">
        <v>0.85599999999999998</v>
      </c>
      <c r="U38" s="105">
        <v>0.79800000000000004</v>
      </c>
      <c r="V38" s="105">
        <v>0.74299999999999999</v>
      </c>
      <c r="W38" s="105">
        <v>0.69199999999999995</v>
      </c>
      <c r="X38" s="105">
        <v>0.64400000000000002</v>
      </c>
      <c r="Y38" s="105">
        <v>0.59899999999999998</v>
      </c>
      <c r="Z38" s="105">
        <v>0.55700000000000005</v>
      </c>
      <c r="AA38" s="105">
        <v>0.51800000000000002</v>
      </c>
      <c r="AB38" s="105">
        <v>0.48099999999999998</v>
      </c>
      <c r="AC38" s="105">
        <v>0.44700000000000001</v>
      </c>
      <c r="AD38" s="105">
        <v>0.41499999999999998</v>
      </c>
      <c r="AE38" s="105">
        <v>0.38600000000000001</v>
      </c>
    </row>
    <row r="39" spans="1:31" x14ac:dyDescent="0.25">
      <c r="A39" s="112">
        <v>32</v>
      </c>
      <c r="B39" s="105">
        <v>3.1040000000000001</v>
      </c>
      <c r="C39" s="105">
        <v>2.883</v>
      </c>
      <c r="D39" s="105">
        <v>2.681</v>
      </c>
      <c r="E39" s="105">
        <v>2.4940000000000002</v>
      </c>
      <c r="F39" s="105">
        <v>2.3220000000000001</v>
      </c>
      <c r="G39" s="105">
        <v>2.1619999999999999</v>
      </c>
      <c r="H39" s="105">
        <v>2.0150000000000001</v>
      </c>
      <c r="I39" s="105">
        <v>1.879</v>
      </c>
      <c r="J39" s="105">
        <v>1.752</v>
      </c>
      <c r="K39" s="105">
        <v>1.6339999999999999</v>
      </c>
      <c r="L39" s="105">
        <v>1.5249999999999999</v>
      </c>
      <c r="M39" s="105">
        <v>1.423</v>
      </c>
      <c r="N39" s="105">
        <v>1.3280000000000001</v>
      </c>
      <c r="O39" s="105">
        <v>1.2390000000000001</v>
      </c>
      <c r="P39" s="105">
        <v>1.157</v>
      </c>
      <c r="Q39" s="105">
        <v>1.079</v>
      </c>
      <c r="R39" s="105">
        <v>1.0069999999999999</v>
      </c>
      <c r="S39" s="105">
        <v>0.93799999999999994</v>
      </c>
      <c r="T39" s="105">
        <v>0.875</v>
      </c>
      <c r="U39" s="105">
        <v>0.81499999999999995</v>
      </c>
      <c r="V39" s="105">
        <v>0.75900000000000001</v>
      </c>
      <c r="W39" s="105">
        <v>0.70599999999999996</v>
      </c>
      <c r="X39" s="105">
        <v>0.65700000000000003</v>
      </c>
      <c r="Y39" s="105">
        <v>0.61099999999999999</v>
      </c>
      <c r="Z39" s="105">
        <v>0.56799999999999995</v>
      </c>
      <c r="AA39" s="105">
        <v>0.52700000000000002</v>
      </c>
      <c r="AB39" s="105">
        <v>0.49</v>
      </c>
      <c r="AC39" s="105">
        <v>0.45500000000000002</v>
      </c>
      <c r="AD39" s="105">
        <v>0.42199999999999999</v>
      </c>
      <c r="AE39" s="105">
        <v>0.39200000000000002</v>
      </c>
    </row>
    <row r="40" spans="1:31" x14ac:dyDescent="0.25">
      <c r="A40" s="112">
        <v>33</v>
      </c>
      <c r="B40" s="105">
        <v>3.2349999999999999</v>
      </c>
      <c r="C40" s="105">
        <v>3</v>
      </c>
      <c r="D40" s="105">
        <v>2.7850000000000001</v>
      </c>
      <c r="E40" s="105">
        <v>2.5870000000000002</v>
      </c>
      <c r="F40" s="105">
        <v>2.4049999999999998</v>
      </c>
      <c r="G40" s="105">
        <v>2.2370000000000001</v>
      </c>
      <c r="H40" s="105">
        <v>2.0830000000000002</v>
      </c>
      <c r="I40" s="105">
        <v>1.9390000000000001</v>
      </c>
      <c r="J40" s="105">
        <v>1.8069999999999999</v>
      </c>
      <c r="K40" s="105">
        <v>1.6839999999999999</v>
      </c>
      <c r="L40" s="105">
        <v>1.569</v>
      </c>
      <c r="M40" s="105">
        <v>1.4630000000000001</v>
      </c>
      <c r="N40" s="105">
        <v>1.3640000000000001</v>
      </c>
      <c r="O40" s="105">
        <v>1.272</v>
      </c>
      <c r="P40" s="105">
        <v>1.1859999999999999</v>
      </c>
      <c r="Q40" s="105">
        <v>1.1060000000000001</v>
      </c>
      <c r="R40" s="105">
        <v>1.0309999999999999</v>
      </c>
      <c r="S40" s="105">
        <v>0.96</v>
      </c>
      <c r="T40" s="105">
        <v>0.89400000000000002</v>
      </c>
      <c r="U40" s="105">
        <v>0.83299999999999996</v>
      </c>
      <c r="V40" s="105">
        <v>0.77500000000000002</v>
      </c>
      <c r="W40" s="105">
        <v>0.72099999999999997</v>
      </c>
      <c r="X40" s="105">
        <v>0.67</v>
      </c>
      <c r="Y40" s="105">
        <v>0.623</v>
      </c>
      <c r="Z40" s="105">
        <v>0.57899999999999996</v>
      </c>
      <c r="AA40" s="105">
        <v>0.53700000000000003</v>
      </c>
      <c r="AB40" s="105">
        <v>0.499</v>
      </c>
      <c r="AC40" s="105">
        <v>0.46300000000000002</v>
      </c>
      <c r="AD40" s="105">
        <v>0.43</v>
      </c>
      <c r="AE40" s="105">
        <v>0.39900000000000002</v>
      </c>
    </row>
    <row r="41" spans="1:31" x14ac:dyDescent="0.25">
      <c r="A41" s="112">
        <v>34</v>
      </c>
      <c r="B41" s="105">
        <v>3.3769999999999998</v>
      </c>
      <c r="C41" s="105">
        <v>3.1269999999999998</v>
      </c>
      <c r="D41" s="105">
        <v>2.8980000000000001</v>
      </c>
      <c r="E41" s="105">
        <v>2.6880000000000002</v>
      </c>
      <c r="F41" s="105">
        <v>2.4950000000000001</v>
      </c>
      <c r="G41" s="105">
        <v>2.3180000000000001</v>
      </c>
      <c r="H41" s="105">
        <v>2.1549999999999998</v>
      </c>
      <c r="I41" s="105">
        <v>2.004</v>
      </c>
      <c r="J41" s="105">
        <v>1.865</v>
      </c>
      <c r="K41" s="105">
        <v>1.736</v>
      </c>
      <c r="L41" s="105">
        <v>1.617</v>
      </c>
      <c r="M41" s="105">
        <v>1.506</v>
      </c>
      <c r="N41" s="105">
        <v>1.4019999999999999</v>
      </c>
      <c r="O41" s="105">
        <v>1.3069999999999999</v>
      </c>
      <c r="P41" s="105">
        <v>1.2170000000000001</v>
      </c>
      <c r="Q41" s="105">
        <v>1.1339999999999999</v>
      </c>
      <c r="R41" s="105">
        <v>1.056</v>
      </c>
      <c r="S41" s="105">
        <v>0.98299999999999998</v>
      </c>
      <c r="T41" s="105">
        <v>0.91500000000000004</v>
      </c>
      <c r="U41" s="105">
        <v>0.85099999999999998</v>
      </c>
      <c r="V41" s="105">
        <v>0.79200000000000004</v>
      </c>
      <c r="W41" s="105">
        <v>0.73599999999999999</v>
      </c>
      <c r="X41" s="105">
        <v>0.68400000000000005</v>
      </c>
      <c r="Y41" s="105">
        <v>0.63500000000000001</v>
      </c>
      <c r="Z41" s="105">
        <v>0.59</v>
      </c>
      <c r="AA41" s="105">
        <v>0.54800000000000004</v>
      </c>
      <c r="AB41" s="105">
        <v>0.50800000000000001</v>
      </c>
      <c r="AC41" s="105">
        <v>0.47099999999999997</v>
      </c>
      <c r="AD41" s="105">
        <v>0.437</v>
      </c>
      <c r="AE41" s="105">
        <v>0.40600000000000003</v>
      </c>
    </row>
    <row r="42" spans="1:31" x14ac:dyDescent="0.25">
      <c r="A42" s="112">
        <v>35</v>
      </c>
      <c r="B42" s="105">
        <v>3.5310000000000001</v>
      </c>
      <c r="C42" s="105">
        <v>3.2639999999999998</v>
      </c>
      <c r="D42" s="105">
        <v>3.02</v>
      </c>
      <c r="E42" s="105">
        <v>2.7970000000000002</v>
      </c>
      <c r="F42" s="105">
        <v>2.593</v>
      </c>
      <c r="G42" s="105">
        <v>2.4060000000000001</v>
      </c>
      <c r="H42" s="105">
        <v>2.2330000000000001</v>
      </c>
      <c r="I42" s="105">
        <v>2.0739999999999998</v>
      </c>
      <c r="J42" s="105">
        <v>1.9279999999999999</v>
      </c>
      <c r="K42" s="105">
        <v>1.792</v>
      </c>
      <c r="L42" s="105">
        <v>1.667</v>
      </c>
      <c r="M42" s="105">
        <v>1.5509999999999999</v>
      </c>
      <c r="N42" s="105">
        <v>1.4430000000000001</v>
      </c>
      <c r="O42" s="105">
        <v>1.343</v>
      </c>
      <c r="P42" s="105">
        <v>1.25</v>
      </c>
      <c r="Q42" s="105">
        <v>1.1639999999999999</v>
      </c>
      <c r="R42" s="105">
        <v>1.083</v>
      </c>
      <c r="S42" s="105">
        <v>1.008</v>
      </c>
      <c r="T42" s="105">
        <v>0.93700000000000006</v>
      </c>
      <c r="U42" s="105">
        <v>0.871</v>
      </c>
      <c r="V42" s="105">
        <v>0.81</v>
      </c>
      <c r="W42" s="105">
        <v>0.752</v>
      </c>
      <c r="X42" s="105">
        <v>0.69899999999999995</v>
      </c>
      <c r="Y42" s="105">
        <v>0.64900000000000002</v>
      </c>
      <c r="Z42" s="105">
        <v>0.60199999999999998</v>
      </c>
      <c r="AA42" s="105">
        <v>0.55800000000000005</v>
      </c>
      <c r="AB42" s="105">
        <v>0.51800000000000002</v>
      </c>
      <c r="AC42" s="105">
        <v>0.48</v>
      </c>
      <c r="AD42" s="105">
        <v>0.44600000000000001</v>
      </c>
      <c r="AE42" s="105">
        <v>0.41299999999999998</v>
      </c>
    </row>
    <row r="43" spans="1:31" x14ac:dyDescent="0.25">
      <c r="A43" s="112">
        <v>36</v>
      </c>
      <c r="B43" s="105">
        <v>3.7</v>
      </c>
      <c r="C43" s="105">
        <v>3.4140000000000001</v>
      </c>
      <c r="D43" s="105">
        <v>3.1539999999999999</v>
      </c>
      <c r="E43" s="105">
        <v>2.9159999999999999</v>
      </c>
      <c r="F43" s="105">
        <v>2.6989999999999998</v>
      </c>
      <c r="G43" s="105">
        <v>2.5</v>
      </c>
      <c r="H43" s="105">
        <v>2.3170000000000002</v>
      </c>
      <c r="I43" s="105">
        <v>2.15</v>
      </c>
      <c r="J43" s="105">
        <v>1.9950000000000001</v>
      </c>
      <c r="K43" s="105">
        <v>1.853</v>
      </c>
      <c r="L43" s="105">
        <v>1.7210000000000001</v>
      </c>
      <c r="M43" s="105">
        <v>1.6</v>
      </c>
      <c r="N43" s="105">
        <v>1.4870000000000001</v>
      </c>
      <c r="O43" s="105">
        <v>1.383</v>
      </c>
      <c r="P43" s="105">
        <v>1.286</v>
      </c>
      <c r="Q43" s="105">
        <v>1.196</v>
      </c>
      <c r="R43" s="105">
        <v>1.1120000000000001</v>
      </c>
      <c r="S43" s="105">
        <v>1.034</v>
      </c>
      <c r="T43" s="105">
        <v>0.96099999999999997</v>
      </c>
      <c r="U43" s="105">
        <v>0.89300000000000002</v>
      </c>
      <c r="V43" s="105">
        <v>0.82899999999999996</v>
      </c>
      <c r="W43" s="105">
        <v>0.76900000000000002</v>
      </c>
      <c r="X43" s="105">
        <v>0.71399999999999997</v>
      </c>
      <c r="Y43" s="105">
        <v>0.66300000000000003</v>
      </c>
      <c r="Z43" s="105">
        <v>0.61499999999999999</v>
      </c>
      <c r="AA43" s="105">
        <v>0.56999999999999995</v>
      </c>
      <c r="AB43" s="105">
        <v>0.52800000000000002</v>
      </c>
      <c r="AC43" s="105">
        <v>0.49</v>
      </c>
      <c r="AD43" s="105">
        <v>0.45400000000000001</v>
      </c>
      <c r="AE43" s="105">
        <v>0.42099999999999999</v>
      </c>
    </row>
    <row r="44" spans="1:31" x14ac:dyDescent="0.25">
      <c r="A44" s="112">
        <v>37</v>
      </c>
      <c r="B44" s="105">
        <v>3.8839999999999999</v>
      </c>
      <c r="C44" s="105">
        <v>3.5779999999999998</v>
      </c>
      <c r="D44" s="105">
        <v>3.2989999999999999</v>
      </c>
      <c r="E44" s="105">
        <v>3.0449999999999999</v>
      </c>
      <c r="F44" s="105">
        <v>2.8140000000000001</v>
      </c>
      <c r="G44" s="105">
        <v>2.6019999999999999</v>
      </c>
      <c r="H44" s="105">
        <v>2.4089999999999998</v>
      </c>
      <c r="I44" s="105">
        <v>2.2309999999999999</v>
      </c>
      <c r="J44" s="105">
        <v>2.0680000000000001</v>
      </c>
      <c r="K44" s="105">
        <v>1.9179999999999999</v>
      </c>
      <c r="L44" s="105">
        <v>1.78</v>
      </c>
      <c r="M44" s="105">
        <v>1.6519999999999999</v>
      </c>
      <c r="N44" s="105">
        <v>1.534</v>
      </c>
      <c r="O44" s="105">
        <v>1.425</v>
      </c>
      <c r="P44" s="105">
        <v>1.3240000000000001</v>
      </c>
      <c r="Q44" s="105">
        <v>1.23</v>
      </c>
      <c r="R44" s="105">
        <v>1.143</v>
      </c>
      <c r="S44" s="105">
        <v>1.0609999999999999</v>
      </c>
      <c r="T44" s="105">
        <v>0.98599999999999999</v>
      </c>
      <c r="U44" s="105">
        <v>0.91500000000000004</v>
      </c>
      <c r="V44" s="105">
        <v>0.84899999999999998</v>
      </c>
      <c r="W44" s="105">
        <v>0.78800000000000003</v>
      </c>
      <c r="X44" s="105">
        <v>0.73099999999999998</v>
      </c>
      <c r="Y44" s="105">
        <v>0.67700000000000005</v>
      </c>
      <c r="Z44" s="105">
        <v>0.628</v>
      </c>
      <c r="AA44" s="105">
        <v>0.58199999999999996</v>
      </c>
      <c r="AB44" s="105">
        <v>0.53900000000000003</v>
      </c>
      <c r="AC44" s="105">
        <v>0.5</v>
      </c>
      <c r="AD44" s="105">
        <v>0.46300000000000002</v>
      </c>
      <c r="AE44" s="105">
        <v>0.42899999999999999</v>
      </c>
    </row>
    <row r="45" spans="1:31" x14ac:dyDescent="0.25">
      <c r="A45" s="112">
        <v>38</v>
      </c>
      <c r="B45" s="105">
        <v>4.0860000000000003</v>
      </c>
      <c r="C45" s="105">
        <v>3.7570000000000001</v>
      </c>
      <c r="D45" s="105">
        <v>3.4569999999999999</v>
      </c>
      <c r="E45" s="105">
        <v>3.1859999999999999</v>
      </c>
      <c r="F45" s="105">
        <v>2.9390000000000001</v>
      </c>
      <c r="G45" s="105">
        <v>2.7130000000000001</v>
      </c>
      <c r="H45" s="105">
        <v>2.508</v>
      </c>
      <c r="I45" s="105">
        <v>2.319</v>
      </c>
      <c r="J45" s="105">
        <v>2.1469999999999998</v>
      </c>
      <c r="K45" s="105">
        <v>1.988</v>
      </c>
      <c r="L45" s="105">
        <v>1.843</v>
      </c>
      <c r="M45" s="105">
        <v>1.708</v>
      </c>
      <c r="N45" s="105">
        <v>1.585</v>
      </c>
      <c r="O45" s="105">
        <v>1.47</v>
      </c>
      <c r="P45" s="105">
        <v>1.3640000000000001</v>
      </c>
      <c r="Q45" s="105">
        <v>1.266</v>
      </c>
      <c r="R45" s="105">
        <v>1.175</v>
      </c>
      <c r="S45" s="105">
        <v>1.091</v>
      </c>
      <c r="T45" s="105">
        <v>1.012</v>
      </c>
      <c r="U45" s="105">
        <v>0.93899999999999995</v>
      </c>
      <c r="V45" s="105">
        <v>0.871</v>
      </c>
      <c r="W45" s="105">
        <v>0.80700000000000005</v>
      </c>
      <c r="X45" s="105">
        <v>0.748</v>
      </c>
      <c r="Y45" s="105">
        <v>0.69299999999999995</v>
      </c>
      <c r="Z45" s="105">
        <v>0.64200000000000002</v>
      </c>
      <c r="AA45" s="105">
        <v>0.59499999999999997</v>
      </c>
      <c r="AB45" s="105">
        <v>0.55100000000000005</v>
      </c>
      <c r="AC45" s="105">
        <v>0.51</v>
      </c>
      <c r="AD45" s="105">
        <v>0.47199999999999998</v>
      </c>
      <c r="AE45" s="105">
        <v>0.438</v>
      </c>
    </row>
    <row r="46" spans="1:31" x14ac:dyDescent="0.25">
      <c r="A46" s="112">
        <v>39</v>
      </c>
      <c r="B46" s="105">
        <v>4.3079999999999998</v>
      </c>
      <c r="C46" s="105">
        <v>3.9529999999999998</v>
      </c>
      <c r="D46" s="105">
        <v>3.6309999999999998</v>
      </c>
      <c r="E46" s="105">
        <v>3.339</v>
      </c>
      <c r="F46" s="105">
        <v>3.0750000000000002</v>
      </c>
      <c r="G46" s="105">
        <v>2.8340000000000001</v>
      </c>
      <c r="H46" s="105">
        <v>2.6150000000000002</v>
      </c>
      <c r="I46" s="105">
        <v>2.415</v>
      </c>
      <c r="J46" s="105">
        <v>2.2320000000000002</v>
      </c>
      <c r="K46" s="105">
        <v>2.0640000000000001</v>
      </c>
      <c r="L46" s="105">
        <v>1.91</v>
      </c>
      <c r="M46" s="105">
        <v>1.7689999999999999</v>
      </c>
      <c r="N46" s="105">
        <v>1.639</v>
      </c>
      <c r="O46" s="105">
        <v>1.5189999999999999</v>
      </c>
      <c r="P46" s="105">
        <v>1.4079999999999999</v>
      </c>
      <c r="Q46" s="105">
        <v>1.3049999999999999</v>
      </c>
      <c r="R46" s="105">
        <v>1.21</v>
      </c>
      <c r="S46" s="105">
        <v>1.1220000000000001</v>
      </c>
      <c r="T46" s="105">
        <v>1.04</v>
      </c>
      <c r="U46" s="105">
        <v>0.96399999999999997</v>
      </c>
      <c r="V46" s="105">
        <v>0.89300000000000002</v>
      </c>
      <c r="W46" s="105">
        <v>0.82699999999999996</v>
      </c>
      <c r="X46" s="105">
        <v>0.76600000000000001</v>
      </c>
      <c r="Y46" s="105">
        <v>0.71</v>
      </c>
      <c r="Z46" s="105">
        <v>0.65700000000000003</v>
      </c>
      <c r="AA46" s="105">
        <v>0.60799999999999998</v>
      </c>
      <c r="AB46" s="105">
        <v>0.56299999999999994</v>
      </c>
      <c r="AC46" s="105">
        <v>0.52100000000000002</v>
      </c>
      <c r="AD46" s="105">
        <v>0.48199999999999998</v>
      </c>
      <c r="AE46" s="105">
        <v>0.44700000000000001</v>
      </c>
    </row>
    <row r="47" spans="1:31" x14ac:dyDescent="0.25">
      <c r="A47" s="112">
        <v>40</v>
      </c>
      <c r="B47" s="105">
        <v>4.5519999999999996</v>
      </c>
      <c r="C47" s="105">
        <v>4.1680000000000001</v>
      </c>
      <c r="D47" s="105">
        <v>3.8210000000000002</v>
      </c>
      <c r="E47" s="105">
        <v>3.508</v>
      </c>
      <c r="F47" s="105">
        <v>3.2240000000000002</v>
      </c>
      <c r="G47" s="105">
        <v>2.9660000000000002</v>
      </c>
      <c r="H47" s="105">
        <v>2.7320000000000002</v>
      </c>
      <c r="I47" s="105">
        <v>2.5190000000000001</v>
      </c>
      <c r="J47" s="105">
        <v>2.3239999999999998</v>
      </c>
      <c r="K47" s="105">
        <v>2.1459999999999999</v>
      </c>
      <c r="L47" s="105">
        <v>1.9830000000000001</v>
      </c>
      <c r="M47" s="105">
        <v>1.8340000000000001</v>
      </c>
      <c r="N47" s="105">
        <v>1.6970000000000001</v>
      </c>
      <c r="O47" s="105">
        <v>1.571</v>
      </c>
      <c r="P47" s="105">
        <v>1.454</v>
      </c>
      <c r="Q47" s="105">
        <v>1.347</v>
      </c>
      <c r="R47" s="105">
        <v>1.248</v>
      </c>
      <c r="S47" s="105">
        <v>1.1559999999999999</v>
      </c>
      <c r="T47" s="105">
        <v>1.07</v>
      </c>
      <c r="U47" s="105">
        <v>0.99099999999999999</v>
      </c>
      <c r="V47" s="105">
        <v>0.91800000000000004</v>
      </c>
      <c r="W47" s="105">
        <v>0.84899999999999998</v>
      </c>
      <c r="X47" s="105">
        <v>0.78600000000000003</v>
      </c>
      <c r="Y47" s="105">
        <v>0.72699999999999998</v>
      </c>
      <c r="Z47" s="105">
        <v>0.67300000000000004</v>
      </c>
      <c r="AA47" s="105">
        <v>0.623</v>
      </c>
      <c r="AB47" s="105">
        <v>0.57599999999999996</v>
      </c>
      <c r="AC47" s="105">
        <v>0.53300000000000003</v>
      </c>
      <c r="AD47" s="105">
        <v>0.49299999999999999</v>
      </c>
      <c r="AE47" s="105">
        <v>0.45600000000000002</v>
      </c>
    </row>
    <row r="48" spans="1:31" x14ac:dyDescent="0.25">
      <c r="A48" s="112">
        <v>41</v>
      </c>
      <c r="B48" s="105">
        <v>4.8209999999999997</v>
      </c>
      <c r="C48" s="105">
        <v>4.4050000000000002</v>
      </c>
      <c r="D48" s="105">
        <v>4.03</v>
      </c>
      <c r="E48" s="105">
        <v>3.6920000000000002</v>
      </c>
      <c r="F48" s="105">
        <v>3.3860000000000001</v>
      </c>
      <c r="G48" s="105">
        <v>3.11</v>
      </c>
      <c r="H48" s="105">
        <v>2.859</v>
      </c>
      <c r="I48" s="105">
        <v>2.6309999999999998</v>
      </c>
      <c r="J48" s="105">
        <v>2.4239999999999999</v>
      </c>
      <c r="K48" s="105">
        <v>2.2349999999999999</v>
      </c>
      <c r="L48" s="105">
        <v>2.0630000000000002</v>
      </c>
      <c r="M48" s="105">
        <v>1.905</v>
      </c>
      <c r="N48" s="105">
        <v>1.76</v>
      </c>
      <c r="O48" s="105">
        <v>1.627</v>
      </c>
      <c r="P48" s="105">
        <v>1.504</v>
      </c>
      <c r="Q48" s="105">
        <v>1.3919999999999999</v>
      </c>
      <c r="R48" s="105">
        <v>1.288</v>
      </c>
      <c r="S48" s="105">
        <v>1.1910000000000001</v>
      </c>
      <c r="T48" s="105">
        <v>1.1020000000000001</v>
      </c>
      <c r="U48" s="105">
        <v>1.02</v>
      </c>
      <c r="V48" s="105">
        <v>0.94299999999999995</v>
      </c>
      <c r="W48" s="105">
        <v>0.872</v>
      </c>
      <c r="X48" s="105">
        <v>0.80700000000000005</v>
      </c>
      <c r="Y48" s="105">
        <v>0.746</v>
      </c>
      <c r="Z48" s="105">
        <v>0.69</v>
      </c>
      <c r="AA48" s="105">
        <v>0.63800000000000001</v>
      </c>
      <c r="AB48" s="105">
        <v>0.59</v>
      </c>
      <c r="AC48" s="105">
        <v>0.54500000000000004</v>
      </c>
      <c r="AD48" s="105">
        <v>0.504</v>
      </c>
      <c r="AE48" s="105">
        <v>0.46600000000000003</v>
      </c>
    </row>
    <row r="49" spans="1:31" x14ac:dyDescent="0.25">
      <c r="A49" s="112">
        <v>42</v>
      </c>
      <c r="B49" s="105">
        <v>5.117</v>
      </c>
      <c r="C49" s="105">
        <v>4.665</v>
      </c>
      <c r="D49" s="105">
        <v>4.2590000000000003</v>
      </c>
      <c r="E49" s="105">
        <v>3.8940000000000001</v>
      </c>
      <c r="F49" s="105">
        <v>3.5649999999999999</v>
      </c>
      <c r="G49" s="105">
        <v>3.2669999999999999</v>
      </c>
      <c r="H49" s="105">
        <v>2.9980000000000002</v>
      </c>
      <c r="I49" s="105">
        <v>2.7549999999999999</v>
      </c>
      <c r="J49" s="105">
        <v>2.5329999999999999</v>
      </c>
      <c r="K49" s="105">
        <v>2.3319999999999999</v>
      </c>
      <c r="L49" s="105">
        <v>2.1480000000000001</v>
      </c>
      <c r="M49" s="105">
        <v>1.9810000000000001</v>
      </c>
      <c r="N49" s="105">
        <v>1.8280000000000001</v>
      </c>
      <c r="O49" s="105">
        <v>1.6870000000000001</v>
      </c>
      <c r="P49" s="105">
        <v>1.5580000000000001</v>
      </c>
      <c r="Q49" s="105">
        <v>1.44</v>
      </c>
      <c r="R49" s="105">
        <v>1.331</v>
      </c>
      <c r="S49" s="105">
        <v>1.23</v>
      </c>
      <c r="T49" s="105">
        <v>1.137</v>
      </c>
      <c r="U49" s="105">
        <v>1.0509999999999999</v>
      </c>
      <c r="V49" s="105">
        <v>0.97099999999999997</v>
      </c>
      <c r="W49" s="105">
        <v>0.89700000000000002</v>
      </c>
      <c r="X49" s="105">
        <v>0.82899999999999996</v>
      </c>
      <c r="Y49" s="105">
        <v>0.76600000000000001</v>
      </c>
      <c r="Z49" s="105">
        <v>0.70799999999999996</v>
      </c>
      <c r="AA49" s="105">
        <v>0.65400000000000003</v>
      </c>
      <c r="AB49" s="105">
        <v>0.60399999999999998</v>
      </c>
      <c r="AC49" s="105">
        <v>0.55800000000000005</v>
      </c>
      <c r="AD49" s="105">
        <v>0.51600000000000001</v>
      </c>
      <c r="AE49" s="105">
        <v>0.47699999999999998</v>
      </c>
    </row>
    <row r="50" spans="1:31" x14ac:dyDescent="0.25">
      <c r="A50" s="112">
        <v>43</v>
      </c>
      <c r="B50" s="105">
        <v>5.444</v>
      </c>
      <c r="C50" s="105">
        <v>4.9530000000000003</v>
      </c>
      <c r="D50" s="105">
        <v>4.5119999999999996</v>
      </c>
      <c r="E50" s="105">
        <v>4.117</v>
      </c>
      <c r="F50" s="105">
        <v>3.7610000000000001</v>
      </c>
      <c r="G50" s="105">
        <v>3.44</v>
      </c>
      <c r="H50" s="105">
        <v>3.1509999999999998</v>
      </c>
      <c r="I50" s="105">
        <v>2.8889999999999998</v>
      </c>
      <c r="J50" s="105">
        <v>2.6520000000000001</v>
      </c>
      <c r="K50" s="105">
        <v>2.4369999999999998</v>
      </c>
      <c r="L50" s="105">
        <v>2.242</v>
      </c>
      <c r="M50" s="105">
        <v>2.0640000000000001</v>
      </c>
      <c r="N50" s="105">
        <v>1.901</v>
      </c>
      <c r="O50" s="105">
        <v>1.752</v>
      </c>
      <c r="P50" s="105">
        <v>1.6160000000000001</v>
      </c>
      <c r="Q50" s="105">
        <v>1.492</v>
      </c>
      <c r="R50" s="105">
        <v>1.377</v>
      </c>
      <c r="S50" s="105">
        <v>1.2709999999999999</v>
      </c>
      <c r="T50" s="105">
        <v>1.1739999999999999</v>
      </c>
      <c r="U50" s="105">
        <v>1.0840000000000001</v>
      </c>
      <c r="V50" s="105">
        <v>1</v>
      </c>
      <c r="W50" s="105">
        <v>0.92300000000000004</v>
      </c>
      <c r="X50" s="105">
        <v>0.85199999999999998</v>
      </c>
      <c r="Y50" s="105">
        <v>0.78700000000000003</v>
      </c>
      <c r="Z50" s="105">
        <v>0.72699999999999998</v>
      </c>
      <c r="AA50" s="105">
        <v>0.67100000000000004</v>
      </c>
      <c r="AB50" s="105">
        <v>0.61899999999999999</v>
      </c>
      <c r="AC50" s="105">
        <v>0.57199999999999995</v>
      </c>
      <c r="AD50" s="105">
        <v>0.52800000000000002</v>
      </c>
      <c r="AE50" s="105">
        <v>0.48799999999999999</v>
      </c>
    </row>
    <row r="51" spans="1:31" x14ac:dyDescent="0.25">
      <c r="A51" s="112">
        <v>44</v>
      </c>
      <c r="B51" s="105">
        <v>5.8070000000000004</v>
      </c>
      <c r="C51" s="105">
        <v>5.2709999999999999</v>
      </c>
      <c r="D51" s="105">
        <v>4.7919999999999998</v>
      </c>
      <c r="E51" s="105">
        <v>4.3620000000000001</v>
      </c>
      <c r="F51" s="105">
        <v>3.9769999999999999</v>
      </c>
      <c r="G51" s="105">
        <v>3.63</v>
      </c>
      <c r="H51" s="105">
        <v>3.3180000000000001</v>
      </c>
      <c r="I51" s="105">
        <v>3.036</v>
      </c>
      <c r="J51" s="105">
        <v>2.782</v>
      </c>
      <c r="K51" s="105">
        <v>2.552</v>
      </c>
      <c r="L51" s="105">
        <v>2.343</v>
      </c>
      <c r="M51" s="105">
        <v>2.153</v>
      </c>
      <c r="N51" s="105">
        <v>1.9810000000000001</v>
      </c>
      <c r="O51" s="105">
        <v>1.823</v>
      </c>
      <c r="P51" s="105">
        <v>1.679</v>
      </c>
      <c r="Q51" s="105">
        <v>1.5469999999999999</v>
      </c>
      <c r="R51" s="105">
        <v>1.427</v>
      </c>
      <c r="S51" s="105">
        <v>1.3149999999999999</v>
      </c>
      <c r="T51" s="105">
        <v>1.2130000000000001</v>
      </c>
      <c r="U51" s="105">
        <v>1.119</v>
      </c>
      <c r="V51" s="105">
        <v>1.032</v>
      </c>
      <c r="W51" s="105">
        <v>0.95099999999999996</v>
      </c>
      <c r="X51" s="105">
        <v>0.878</v>
      </c>
      <c r="Y51" s="105">
        <v>0.81</v>
      </c>
      <c r="Z51" s="105">
        <v>0.747</v>
      </c>
      <c r="AA51" s="105">
        <v>0.68899999999999995</v>
      </c>
      <c r="AB51" s="105">
        <v>0.63600000000000001</v>
      </c>
      <c r="AC51" s="105">
        <v>0.58599999999999997</v>
      </c>
      <c r="AD51" s="105">
        <v>0.54100000000000004</v>
      </c>
      <c r="AE51" s="105">
        <v>0.5</v>
      </c>
    </row>
    <row r="52" spans="1:31" x14ac:dyDescent="0.25">
      <c r="A52" s="112">
        <v>45</v>
      </c>
      <c r="B52" s="105">
        <v>6.2080000000000002</v>
      </c>
      <c r="C52" s="105">
        <v>5.6230000000000002</v>
      </c>
      <c r="D52" s="105">
        <v>5.101</v>
      </c>
      <c r="E52" s="105">
        <v>4.633</v>
      </c>
      <c r="F52" s="105">
        <v>4.2140000000000004</v>
      </c>
      <c r="G52" s="105">
        <v>3.839</v>
      </c>
      <c r="H52" s="105">
        <v>3.5019999999999998</v>
      </c>
      <c r="I52" s="105">
        <v>3.198</v>
      </c>
      <c r="J52" s="105">
        <v>2.9239999999999999</v>
      </c>
      <c r="K52" s="105">
        <v>2.677</v>
      </c>
      <c r="L52" s="105">
        <v>2.4540000000000002</v>
      </c>
      <c r="M52" s="105">
        <v>2.2509999999999999</v>
      </c>
      <c r="N52" s="105">
        <v>2.0670000000000002</v>
      </c>
      <c r="O52" s="105">
        <v>1.9</v>
      </c>
      <c r="P52" s="105">
        <v>1.7470000000000001</v>
      </c>
      <c r="Q52" s="105">
        <v>1.6080000000000001</v>
      </c>
      <c r="R52" s="105">
        <v>1.48</v>
      </c>
      <c r="S52" s="105">
        <v>1.363</v>
      </c>
      <c r="T52" s="105">
        <v>1.256</v>
      </c>
      <c r="U52" s="105">
        <v>1.157</v>
      </c>
      <c r="V52" s="105">
        <v>1.0660000000000001</v>
      </c>
      <c r="W52" s="105">
        <v>0.98199999999999998</v>
      </c>
      <c r="X52" s="105">
        <v>0.90500000000000003</v>
      </c>
      <c r="Y52" s="105">
        <v>0.83399999999999996</v>
      </c>
      <c r="Z52" s="105">
        <v>0.76800000000000002</v>
      </c>
      <c r="AA52" s="105">
        <v>0.70799999999999996</v>
      </c>
      <c r="AB52" s="105">
        <v>0.65300000000000002</v>
      </c>
      <c r="AC52" s="105">
        <v>0.60199999999999998</v>
      </c>
      <c r="AD52" s="105">
        <v>0.55500000000000005</v>
      </c>
      <c r="AE52" s="105">
        <v>0.51200000000000001</v>
      </c>
    </row>
    <row r="53" spans="1:31" x14ac:dyDescent="0.25">
      <c r="A53" s="112">
        <v>46</v>
      </c>
      <c r="B53" s="105">
        <v>6.6529999999999996</v>
      </c>
      <c r="C53" s="105">
        <v>6.0129999999999999</v>
      </c>
      <c r="D53" s="105">
        <v>5.4429999999999996</v>
      </c>
      <c r="E53" s="105">
        <v>4.9329999999999998</v>
      </c>
      <c r="F53" s="105">
        <v>4.4770000000000003</v>
      </c>
      <c r="G53" s="105">
        <v>4.069</v>
      </c>
      <c r="H53" s="105">
        <v>3.7040000000000002</v>
      </c>
      <c r="I53" s="105">
        <v>3.3759999999999999</v>
      </c>
      <c r="J53" s="105">
        <v>3.081</v>
      </c>
      <c r="K53" s="105">
        <v>2.8149999999999999</v>
      </c>
      <c r="L53" s="105">
        <v>2.5750000000000002</v>
      </c>
      <c r="M53" s="105">
        <v>2.3580000000000001</v>
      </c>
      <c r="N53" s="105">
        <v>2.1619999999999999</v>
      </c>
      <c r="O53" s="105">
        <v>1.9830000000000001</v>
      </c>
      <c r="P53" s="105">
        <v>1.821</v>
      </c>
      <c r="Q53" s="105">
        <v>1.673</v>
      </c>
      <c r="R53" s="105">
        <v>1.538</v>
      </c>
      <c r="S53" s="105">
        <v>1.415</v>
      </c>
      <c r="T53" s="105">
        <v>1.3009999999999999</v>
      </c>
      <c r="U53" s="105">
        <v>1.1970000000000001</v>
      </c>
      <c r="V53" s="105">
        <v>1.1020000000000001</v>
      </c>
      <c r="W53" s="105">
        <v>1.014</v>
      </c>
      <c r="X53" s="105">
        <v>0.93300000000000005</v>
      </c>
      <c r="Y53" s="105">
        <v>0.85899999999999999</v>
      </c>
      <c r="Z53" s="105">
        <v>0.79100000000000004</v>
      </c>
      <c r="AA53" s="105">
        <v>0.72899999999999998</v>
      </c>
      <c r="AB53" s="105">
        <v>0.67100000000000004</v>
      </c>
      <c r="AC53" s="105">
        <v>0.61799999999999999</v>
      </c>
      <c r="AD53" s="105">
        <v>0.56999999999999995</v>
      </c>
      <c r="AE53" s="105">
        <v>0.52600000000000002</v>
      </c>
    </row>
    <row r="54" spans="1:31" x14ac:dyDescent="0.25">
      <c r="A54" s="112">
        <v>47</v>
      </c>
      <c r="B54" s="105">
        <v>7.1479999999999997</v>
      </c>
      <c r="C54" s="105">
        <v>6.4470000000000001</v>
      </c>
      <c r="D54" s="105">
        <v>5.8220000000000001</v>
      </c>
      <c r="E54" s="105">
        <v>5.2649999999999997</v>
      </c>
      <c r="F54" s="105">
        <v>4.7679999999999998</v>
      </c>
      <c r="G54" s="105">
        <v>4.3239999999999998</v>
      </c>
      <c r="H54" s="105">
        <v>3.927</v>
      </c>
      <c r="I54" s="105">
        <v>3.5720000000000001</v>
      </c>
      <c r="J54" s="105">
        <v>3.2530000000000001</v>
      </c>
      <c r="K54" s="105">
        <v>2.9660000000000002</v>
      </c>
      <c r="L54" s="105">
        <v>2.7080000000000002</v>
      </c>
      <c r="M54" s="105">
        <v>2.4750000000000001</v>
      </c>
      <c r="N54" s="105">
        <v>2.2650000000000001</v>
      </c>
      <c r="O54" s="105">
        <v>2.0739999999999998</v>
      </c>
      <c r="P54" s="105">
        <v>1.9019999999999999</v>
      </c>
      <c r="Q54" s="105">
        <v>1.7450000000000001</v>
      </c>
      <c r="R54" s="105">
        <v>1.601</v>
      </c>
      <c r="S54" s="105">
        <v>1.47</v>
      </c>
      <c r="T54" s="105">
        <v>1.351</v>
      </c>
      <c r="U54" s="105">
        <v>1.2410000000000001</v>
      </c>
      <c r="V54" s="105">
        <v>1.141</v>
      </c>
      <c r="W54" s="105">
        <v>1.0489999999999999</v>
      </c>
      <c r="X54" s="105">
        <v>0.96399999999999997</v>
      </c>
      <c r="Y54" s="105">
        <v>0.88700000000000001</v>
      </c>
      <c r="Z54" s="105">
        <v>0.81599999999999995</v>
      </c>
      <c r="AA54" s="105">
        <v>0.751</v>
      </c>
      <c r="AB54" s="105">
        <v>0.69099999999999995</v>
      </c>
      <c r="AC54" s="105">
        <v>0.63600000000000001</v>
      </c>
      <c r="AD54" s="105">
        <v>0.58599999999999997</v>
      </c>
      <c r="AE54" s="105">
        <v>0.54</v>
      </c>
    </row>
    <row r="55" spans="1:31" x14ac:dyDescent="0.25">
      <c r="A55" s="112">
        <v>48</v>
      </c>
      <c r="B55" s="105">
        <v>7.6970000000000001</v>
      </c>
      <c r="C55" s="105">
        <v>6.9279999999999999</v>
      </c>
      <c r="D55" s="105">
        <v>6.2430000000000003</v>
      </c>
      <c r="E55" s="105">
        <v>5.6340000000000003</v>
      </c>
      <c r="F55" s="105">
        <v>5.0910000000000002</v>
      </c>
      <c r="G55" s="105">
        <v>4.6070000000000002</v>
      </c>
      <c r="H55" s="105">
        <v>4.1740000000000004</v>
      </c>
      <c r="I55" s="105">
        <v>3.7879999999999998</v>
      </c>
      <c r="J55" s="105">
        <v>3.4420000000000002</v>
      </c>
      <c r="K55" s="105">
        <v>3.1320000000000001</v>
      </c>
      <c r="L55" s="105">
        <v>2.8540000000000001</v>
      </c>
      <c r="M55" s="105">
        <v>2.6040000000000001</v>
      </c>
      <c r="N55" s="105">
        <v>2.3780000000000001</v>
      </c>
      <c r="O55" s="105">
        <v>2.1739999999999999</v>
      </c>
      <c r="P55" s="105">
        <v>1.9890000000000001</v>
      </c>
      <c r="Q55" s="105">
        <v>1.8220000000000001</v>
      </c>
      <c r="R55" s="105">
        <v>1.67</v>
      </c>
      <c r="S55" s="105">
        <v>1.5309999999999999</v>
      </c>
      <c r="T55" s="105">
        <v>1.4039999999999999</v>
      </c>
      <c r="U55" s="105">
        <v>1.2889999999999999</v>
      </c>
      <c r="V55" s="105">
        <v>1.1830000000000001</v>
      </c>
      <c r="W55" s="105">
        <v>1.0860000000000001</v>
      </c>
      <c r="X55" s="105">
        <v>0.997</v>
      </c>
      <c r="Y55" s="105">
        <v>0.91600000000000004</v>
      </c>
      <c r="Z55" s="105">
        <v>0.84199999999999997</v>
      </c>
      <c r="AA55" s="105">
        <v>0.77400000000000002</v>
      </c>
      <c r="AB55" s="105">
        <v>0.71199999999999997</v>
      </c>
      <c r="AC55" s="105">
        <v>0.65500000000000003</v>
      </c>
      <c r="AD55" s="105">
        <v>0.60199999999999998</v>
      </c>
      <c r="AE55" s="105">
        <v>0.55500000000000005</v>
      </c>
    </row>
    <row r="56" spans="1:31" x14ac:dyDescent="0.25">
      <c r="A56" s="112">
        <v>49</v>
      </c>
      <c r="B56" s="105">
        <v>8.3089999999999993</v>
      </c>
      <c r="C56" s="105">
        <v>7.4640000000000004</v>
      </c>
      <c r="D56" s="105">
        <v>6.7119999999999997</v>
      </c>
      <c r="E56" s="105">
        <v>6.0439999999999996</v>
      </c>
      <c r="F56" s="105">
        <v>5.4489999999999998</v>
      </c>
      <c r="G56" s="105">
        <v>4.92</v>
      </c>
      <c r="H56" s="105">
        <v>4.4480000000000004</v>
      </c>
      <c r="I56" s="105">
        <v>4.0270000000000001</v>
      </c>
      <c r="J56" s="105">
        <v>3.6520000000000001</v>
      </c>
      <c r="K56" s="105">
        <v>3.3159999999999998</v>
      </c>
      <c r="L56" s="105">
        <v>3.0150000000000001</v>
      </c>
      <c r="M56" s="105">
        <v>2.7450000000000001</v>
      </c>
      <c r="N56" s="105">
        <v>2.5019999999999998</v>
      </c>
      <c r="O56" s="105">
        <v>2.2829999999999999</v>
      </c>
      <c r="P56" s="105">
        <v>2.085</v>
      </c>
      <c r="Q56" s="105">
        <v>1.9059999999999999</v>
      </c>
      <c r="R56" s="105">
        <v>1.744</v>
      </c>
      <c r="S56" s="105">
        <v>1.597</v>
      </c>
      <c r="T56" s="105">
        <v>1.4630000000000001</v>
      </c>
      <c r="U56" s="105">
        <v>1.34</v>
      </c>
      <c r="V56" s="105">
        <v>1.2290000000000001</v>
      </c>
      <c r="W56" s="105">
        <v>1.1259999999999999</v>
      </c>
      <c r="X56" s="105">
        <v>1.0329999999999999</v>
      </c>
      <c r="Y56" s="105">
        <v>0.94799999999999995</v>
      </c>
      <c r="Z56" s="105">
        <v>0.87</v>
      </c>
      <c r="AA56" s="105">
        <v>0.79900000000000004</v>
      </c>
      <c r="AB56" s="105">
        <v>0.73399999999999999</v>
      </c>
      <c r="AC56" s="105">
        <v>0.67500000000000004</v>
      </c>
      <c r="AD56" s="105">
        <v>0.62</v>
      </c>
      <c r="AE56" s="105">
        <v>0.57099999999999995</v>
      </c>
    </row>
    <row r="57" spans="1:31" x14ac:dyDescent="0.25">
      <c r="A57" s="112">
        <v>50</v>
      </c>
      <c r="B57" s="105">
        <v>8.99</v>
      </c>
      <c r="C57" s="105">
        <v>8.06</v>
      </c>
      <c r="D57" s="105">
        <v>7.234</v>
      </c>
      <c r="E57" s="105">
        <v>6.5</v>
      </c>
      <c r="F57" s="105">
        <v>5.8479999999999999</v>
      </c>
      <c r="G57" s="105">
        <v>5.2679999999999998</v>
      </c>
      <c r="H57" s="105">
        <v>4.7519999999999998</v>
      </c>
      <c r="I57" s="105">
        <v>4.2930000000000001</v>
      </c>
      <c r="J57" s="105">
        <v>3.8839999999999999</v>
      </c>
      <c r="K57" s="105">
        <v>3.5190000000000001</v>
      </c>
      <c r="L57" s="105">
        <v>3.1920000000000002</v>
      </c>
      <c r="M57" s="105">
        <v>2.9</v>
      </c>
      <c r="N57" s="105">
        <v>2.6379999999999999</v>
      </c>
      <c r="O57" s="105">
        <v>2.4020000000000001</v>
      </c>
      <c r="P57" s="105">
        <v>2.19</v>
      </c>
      <c r="Q57" s="105">
        <v>1.9990000000000001</v>
      </c>
      <c r="R57" s="105">
        <v>1.8260000000000001</v>
      </c>
      <c r="S57" s="105">
        <v>1.669</v>
      </c>
      <c r="T57" s="105">
        <v>1.526</v>
      </c>
      <c r="U57" s="105">
        <v>1.3959999999999999</v>
      </c>
      <c r="V57" s="105">
        <v>1.278</v>
      </c>
      <c r="W57" s="105">
        <v>1.17</v>
      </c>
      <c r="X57" s="105">
        <v>1.0720000000000001</v>
      </c>
      <c r="Y57" s="105">
        <v>0.98299999999999998</v>
      </c>
      <c r="Z57" s="105">
        <v>0.90100000000000002</v>
      </c>
      <c r="AA57" s="105">
        <v>0.82599999999999996</v>
      </c>
      <c r="AB57" s="105">
        <v>0.75800000000000001</v>
      </c>
      <c r="AC57" s="105">
        <v>0.69599999999999995</v>
      </c>
      <c r="AD57" s="105">
        <v>0.64</v>
      </c>
      <c r="AE57" s="105">
        <v>0.58799999999999997</v>
      </c>
    </row>
    <row r="58" spans="1:31" x14ac:dyDescent="0.25">
      <c r="A58" s="112">
        <v>51</v>
      </c>
      <c r="B58" s="105">
        <v>9.75</v>
      </c>
      <c r="C58" s="105">
        <v>8.7260000000000009</v>
      </c>
      <c r="D58" s="105">
        <v>7.8159999999999998</v>
      </c>
      <c r="E58" s="105">
        <v>7.0090000000000003</v>
      </c>
      <c r="F58" s="105">
        <v>6.2919999999999998</v>
      </c>
      <c r="G58" s="105">
        <v>5.6550000000000002</v>
      </c>
      <c r="H58" s="105">
        <v>5.09</v>
      </c>
      <c r="I58" s="105">
        <v>4.5880000000000001</v>
      </c>
      <c r="J58" s="105">
        <v>4.141</v>
      </c>
      <c r="K58" s="105">
        <v>3.7440000000000002</v>
      </c>
      <c r="L58" s="105">
        <v>3.3889999999999998</v>
      </c>
      <c r="M58" s="105">
        <v>3.0720000000000001</v>
      </c>
      <c r="N58" s="105">
        <v>2.7879999999999998</v>
      </c>
      <c r="O58" s="105">
        <v>2.5339999999999998</v>
      </c>
      <c r="P58" s="105">
        <v>2.306</v>
      </c>
      <c r="Q58" s="105">
        <v>2.1</v>
      </c>
      <c r="R58" s="105">
        <v>1.915</v>
      </c>
      <c r="S58" s="105">
        <v>1.7470000000000001</v>
      </c>
      <c r="T58" s="105">
        <v>1.595</v>
      </c>
      <c r="U58" s="105">
        <v>1.4570000000000001</v>
      </c>
      <c r="V58" s="105">
        <v>1.3320000000000001</v>
      </c>
      <c r="W58" s="105">
        <v>1.2170000000000001</v>
      </c>
      <c r="X58" s="105">
        <v>1.1140000000000001</v>
      </c>
      <c r="Y58" s="105">
        <v>1.02</v>
      </c>
      <c r="Z58" s="105">
        <v>0.93400000000000005</v>
      </c>
      <c r="AA58" s="105">
        <v>0.85599999999999998</v>
      </c>
      <c r="AB58" s="105">
        <v>0.78400000000000003</v>
      </c>
      <c r="AC58" s="105">
        <v>0.71899999999999997</v>
      </c>
      <c r="AD58" s="105">
        <v>0.66</v>
      </c>
      <c r="AE58" s="105">
        <v>0.60599999999999998</v>
      </c>
    </row>
    <row r="59" spans="1:31" x14ac:dyDescent="0.25">
      <c r="A59" s="112">
        <v>52</v>
      </c>
      <c r="B59" s="105">
        <v>10.597</v>
      </c>
      <c r="C59" s="105">
        <v>9.468</v>
      </c>
      <c r="D59" s="105">
        <v>8.4649999999999999</v>
      </c>
      <c r="E59" s="105">
        <v>7.5759999999999996</v>
      </c>
      <c r="F59" s="105">
        <v>6.7869999999999999</v>
      </c>
      <c r="G59" s="105">
        <v>6.0880000000000001</v>
      </c>
      <c r="H59" s="105">
        <v>5.4669999999999996</v>
      </c>
      <c r="I59" s="105">
        <v>4.9169999999999998</v>
      </c>
      <c r="J59" s="105">
        <v>4.4279999999999999</v>
      </c>
      <c r="K59" s="105">
        <v>3.9929999999999999</v>
      </c>
      <c r="L59" s="105">
        <v>3.6070000000000002</v>
      </c>
      <c r="M59" s="105">
        <v>3.262</v>
      </c>
      <c r="N59" s="105">
        <v>2.9550000000000001</v>
      </c>
      <c r="O59" s="105">
        <v>2.68</v>
      </c>
      <c r="P59" s="105">
        <v>2.4329999999999998</v>
      </c>
      <c r="Q59" s="105">
        <v>2.2120000000000002</v>
      </c>
      <c r="R59" s="105">
        <v>2.0129999999999999</v>
      </c>
      <c r="S59" s="105">
        <v>1.833</v>
      </c>
      <c r="T59" s="105">
        <v>1.67</v>
      </c>
      <c r="U59" s="105">
        <v>1.5229999999999999</v>
      </c>
      <c r="V59" s="105">
        <v>1.39</v>
      </c>
      <c r="W59" s="105">
        <v>1.2689999999999999</v>
      </c>
      <c r="X59" s="105">
        <v>1.159</v>
      </c>
      <c r="Y59" s="105">
        <v>1.06</v>
      </c>
      <c r="Z59" s="105">
        <v>0.96899999999999997</v>
      </c>
      <c r="AA59" s="105">
        <v>0.88700000000000001</v>
      </c>
      <c r="AB59" s="105">
        <v>0.81200000000000006</v>
      </c>
      <c r="AC59" s="105">
        <v>0.74399999999999999</v>
      </c>
      <c r="AD59" s="105">
        <v>0.68200000000000005</v>
      </c>
      <c r="AE59" s="105">
        <v>0.626</v>
      </c>
    </row>
    <row r="60" spans="1:31" x14ac:dyDescent="0.25">
      <c r="A60" s="112">
        <v>53</v>
      </c>
      <c r="B60" s="105">
        <v>11.542999999999999</v>
      </c>
      <c r="C60" s="105">
        <v>10.297000000000001</v>
      </c>
      <c r="D60" s="105">
        <v>9.1910000000000007</v>
      </c>
      <c r="E60" s="105">
        <v>8.2100000000000009</v>
      </c>
      <c r="F60" s="105">
        <v>7.3410000000000002</v>
      </c>
      <c r="G60" s="105">
        <v>6.5709999999999997</v>
      </c>
      <c r="H60" s="105">
        <v>5.8879999999999999</v>
      </c>
      <c r="I60" s="105">
        <v>5.2830000000000004</v>
      </c>
      <c r="J60" s="105">
        <v>4.7469999999999999</v>
      </c>
      <c r="K60" s="105">
        <v>4.2720000000000002</v>
      </c>
      <c r="L60" s="105">
        <v>3.8490000000000002</v>
      </c>
      <c r="M60" s="105">
        <v>3.4740000000000002</v>
      </c>
      <c r="N60" s="105">
        <v>3.1389999999999998</v>
      </c>
      <c r="O60" s="105">
        <v>2.8410000000000002</v>
      </c>
      <c r="P60" s="105">
        <v>2.5739999999999998</v>
      </c>
      <c r="Q60" s="105">
        <v>2.335</v>
      </c>
      <c r="R60" s="105">
        <v>2.12</v>
      </c>
      <c r="S60" s="105">
        <v>1.927</v>
      </c>
      <c r="T60" s="105">
        <v>1.7529999999999999</v>
      </c>
      <c r="U60" s="105">
        <v>1.5960000000000001</v>
      </c>
      <c r="V60" s="105">
        <v>1.454</v>
      </c>
      <c r="W60" s="105">
        <v>1.325</v>
      </c>
      <c r="X60" s="105">
        <v>1.2090000000000001</v>
      </c>
      <c r="Y60" s="105">
        <v>1.103</v>
      </c>
      <c r="Z60" s="105">
        <v>1.008</v>
      </c>
      <c r="AA60" s="105">
        <v>0.92100000000000004</v>
      </c>
      <c r="AB60" s="105">
        <v>0.84199999999999997</v>
      </c>
      <c r="AC60" s="105">
        <v>0.77100000000000002</v>
      </c>
      <c r="AD60" s="105">
        <v>0.70599999999999996</v>
      </c>
      <c r="AE60" s="105">
        <v>0.64700000000000002</v>
      </c>
    </row>
    <row r="61" spans="1:31" x14ac:dyDescent="0.25">
      <c r="A61" s="112">
        <v>54</v>
      </c>
      <c r="B61" s="105">
        <v>12.599</v>
      </c>
      <c r="C61" s="105">
        <v>11.224</v>
      </c>
      <c r="D61" s="105">
        <v>10.002000000000001</v>
      </c>
      <c r="E61" s="105">
        <v>8.9190000000000005</v>
      </c>
      <c r="F61" s="105">
        <v>7.96</v>
      </c>
      <c r="G61" s="105">
        <v>7.11</v>
      </c>
      <c r="H61" s="105">
        <v>6.3579999999999997</v>
      </c>
      <c r="I61" s="105">
        <v>5.6929999999999996</v>
      </c>
      <c r="J61" s="105">
        <v>5.1029999999999998</v>
      </c>
      <c r="K61" s="105">
        <v>4.5819999999999999</v>
      </c>
      <c r="L61" s="105">
        <v>4.1189999999999998</v>
      </c>
      <c r="M61" s="105">
        <v>3.7090000000000001</v>
      </c>
      <c r="N61" s="105">
        <v>3.3439999999999999</v>
      </c>
      <c r="O61" s="105">
        <v>3.0190000000000001</v>
      </c>
      <c r="P61" s="105">
        <v>2.7290000000000001</v>
      </c>
      <c r="Q61" s="105">
        <v>2.4710000000000001</v>
      </c>
      <c r="R61" s="105">
        <v>2.2389999999999999</v>
      </c>
      <c r="S61" s="105">
        <v>2.0310000000000001</v>
      </c>
      <c r="T61" s="105">
        <v>1.8440000000000001</v>
      </c>
      <c r="U61" s="105">
        <v>1.6759999999999999</v>
      </c>
      <c r="V61" s="105">
        <v>1.524</v>
      </c>
      <c r="W61" s="105">
        <v>1.3859999999999999</v>
      </c>
      <c r="X61" s="105">
        <v>1.2629999999999999</v>
      </c>
      <c r="Y61" s="105">
        <v>1.151</v>
      </c>
      <c r="Z61" s="105">
        <v>1.05</v>
      </c>
      <c r="AA61" s="105">
        <v>0.95799999999999996</v>
      </c>
      <c r="AB61" s="105">
        <v>0.875</v>
      </c>
      <c r="AC61" s="105">
        <v>0.8</v>
      </c>
      <c r="AD61" s="105">
        <v>0.73199999999999998</v>
      </c>
      <c r="AE61" s="105">
        <v>0.67</v>
      </c>
    </row>
    <row r="62" spans="1:31" x14ac:dyDescent="0.25">
      <c r="A62" s="112">
        <v>55</v>
      </c>
      <c r="B62" s="105">
        <v>13.778</v>
      </c>
      <c r="C62" s="105">
        <v>12.259</v>
      </c>
      <c r="D62" s="105">
        <v>10.91</v>
      </c>
      <c r="E62" s="105">
        <v>9.7129999999999992</v>
      </c>
      <c r="F62" s="105">
        <v>8.6530000000000005</v>
      </c>
      <c r="G62" s="105">
        <v>7.7149999999999999</v>
      </c>
      <c r="H62" s="105">
        <v>6.8849999999999998</v>
      </c>
      <c r="I62" s="105">
        <v>6.1509999999999998</v>
      </c>
      <c r="J62" s="105">
        <v>5.5019999999999998</v>
      </c>
      <c r="K62" s="105">
        <v>4.9279999999999999</v>
      </c>
      <c r="L62" s="105">
        <v>4.4210000000000003</v>
      </c>
      <c r="M62" s="105">
        <v>3.9710000000000001</v>
      </c>
      <c r="N62" s="105">
        <v>3.5720000000000001</v>
      </c>
      <c r="O62" s="105">
        <v>3.218</v>
      </c>
      <c r="P62" s="105">
        <v>2.9020000000000001</v>
      </c>
      <c r="Q62" s="105">
        <v>2.6219999999999999</v>
      </c>
      <c r="R62" s="105">
        <v>2.371</v>
      </c>
      <c r="S62" s="105">
        <v>2.1459999999999999</v>
      </c>
      <c r="T62" s="105">
        <v>1.944</v>
      </c>
      <c r="U62" s="105">
        <v>1.764</v>
      </c>
      <c r="V62" s="105">
        <v>1.601</v>
      </c>
      <c r="W62" s="105">
        <v>1.454</v>
      </c>
      <c r="X62" s="105">
        <v>1.3220000000000001</v>
      </c>
      <c r="Y62" s="105">
        <v>1.2030000000000001</v>
      </c>
      <c r="Z62" s="105">
        <v>1.095</v>
      </c>
      <c r="AA62" s="105">
        <v>0.998</v>
      </c>
      <c r="AB62" s="105">
        <v>0.91100000000000003</v>
      </c>
      <c r="AC62" s="105">
        <v>0.83099999999999996</v>
      </c>
      <c r="AD62" s="105">
        <v>0.76</v>
      </c>
      <c r="AE62" s="105">
        <v>0.69499999999999995</v>
      </c>
    </row>
    <row r="63" spans="1:31" x14ac:dyDescent="0.25">
      <c r="A63" s="112">
        <v>56</v>
      </c>
      <c r="B63" s="105">
        <v>15.097</v>
      </c>
      <c r="C63" s="105">
        <v>13.417999999999999</v>
      </c>
      <c r="D63" s="105">
        <v>11.926</v>
      </c>
      <c r="E63" s="105">
        <v>10.602</v>
      </c>
      <c r="F63" s="105">
        <v>9.43</v>
      </c>
      <c r="G63" s="105">
        <v>8.3919999999999995</v>
      </c>
      <c r="H63" s="105">
        <v>7.4749999999999996</v>
      </c>
      <c r="I63" s="105">
        <v>6.6639999999999997</v>
      </c>
      <c r="J63" s="105">
        <v>5.9480000000000004</v>
      </c>
      <c r="K63" s="105">
        <v>5.3159999999999998</v>
      </c>
      <c r="L63" s="105">
        <v>4.758</v>
      </c>
      <c r="M63" s="105">
        <v>4.2640000000000002</v>
      </c>
      <c r="N63" s="105">
        <v>3.8260000000000001</v>
      </c>
      <c r="O63" s="105">
        <v>3.4390000000000001</v>
      </c>
      <c r="P63" s="105">
        <v>3.0950000000000002</v>
      </c>
      <c r="Q63" s="105">
        <v>2.7890000000000001</v>
      </c>
      <c r="R63" s="105">
        <v>2.5169999999999999</v>
      </c>
      <c r="S63" s="105">
        <v>2.2730000000000001</v>
      </c>
      <c r="T63" s="105">
        <v>2.0550000000000002</v>
      </c>
      <c r="U63" s="105">
        <v>1.86</v>
      </c>
      <c r="V63" s="105">
        <v>1.6850000000000001</v>
      </c>
      <c r="W63" s="105">
        <v>1.5269999999999999</v>
      </c>
      <c r="X63" s="105">
        <v>1.3859999999999999</v>
      </c>
      <c r="Y63" s="105">
        <v>1.26</v>
      </c>
      <c r="Z63" s="105">
        <v>1.145</v>
      </c>
      <c r="AA63" s="105">
        <v>1.042</v>
      </c>
      <c r="AB63" s="105">
        <v>0.94899999999999995</v>
      </c>
      <c r="AC63" s="105">
        <v>0.86599999999999999</v>
      </c>
      <c r="AD63" s="105">
        <v>0.79</v>
      </c>
      <c r="AE63" s="105">
        <v>0.72199999999999998</v>
      </c>
    </row>
    <row r="64" spans="1:31" x14ac:dyDescent="0.25">
      <c r="A64" s="112">
        <v>57</v>
      </c>
      <c r="B64" s="105">
        <v>16.571000000000002</v>
      </c>
      <c r="C64" s="105">
        <v>14.715</v>
      </c>
      <c r="D64" s="105">
        <v>13.064</v>
      </c>
      <c r="E64" s="105">
        <v>11.599</v>
      </c>
      <c r="F64" s="105">
        <v>10.3</v>
      </c>
      <c r="G64" s="105">
        <v>9.1519999999999992</v>
      </c>
      <c r="H64" s="105">
        <v>8.1359999999999992</v>
      </c>
      <c r="I64" s="105">
        <v>7.24</v>
      </c>
      <c r="J64" s="105">
        <v>6.4489999999999998</v>
      </c>
      <c r="K64" s="105">
        <v>5.7510000000000003</v>
      </c>
      <c r="L64" s="105">
        <v>5.1349999999999998</v>
      </c>
      <c r="M64" s="105">
        <v>4.5919999999999996</v>
      </c>
      <c r="N64" s="105">
        <v>4.1109999999999998</v>
      </c>
      <c r="O64" s="105">
        <v>3.6859999999999999</v>
      </c>
      <c r="P64" s="105">
        <v>3.3090000000000002</v>
      </c>
      <c r="Q64" s="105">
        <v>2.976</v>
      </c>
      <c r="R64" s="105">
        <v>2.6789999999999998</v>
      </c>
      <c r="S64" s="105">
        <v>2.4140000000000001</v>
      </c>
      <c r="T64" s="105">
        <v>2.1779999999999999</v>
      </c>
      <c r="U64" s="105">
        <v>1.9670000000000001</v>
      </c>
      <c r="V64" s="105">
        <v>1.778</v>
      </c>
      <c r="W64" s="105">
        <v>1.609</v>
      </c>
      <c r="X64" s="105">
        <v>1.458</v>
      </c>
      <c r="Y64" s="105">
        <v>1.3220000000000001</v>
      </c>
      <c r="Z64" s="105">
        <v>1.2</v>
      </c>
      <c r="AA64" s="105">
        <v>1.0900000000000001</v>
      </c>
      <c r="AB64" s="105">
        <v>0.99199999999999999</v>
      </c>
      <c r="AC64" s="105">
        <v>0.90300000000000002</v>
      </c>
      <c r="AD64" s="105">
        <v>0.82299999999999995</v>
      </c>
      <c r="AE64" s="105">
        <v>0.751</v>
      </c>
    </row>
    <row r="65" spans="1:31" x14ac:dyDescent="0.25">
      <c r="A65" s="112">
        <v>58</v>
      </c>
      <c r="B65" s="105">
        <v>18.221</v>
      </c>
      <c r="C65" s="105">
        <v>16.167000000000002</v>
      </c>
      <c r="D65" s="105">
        <v>14.339</v>
      </c>
      <c r="E65" s="105">
        <v>12.717000000000001</v>
      </c>
      <c r="F65" s="105">
        <v>11.278</v>
      </c>
      <c r="G65" s="105">
        <v>10.005000000000001</v>
      </c>
      <c r="H65" s="105">
        <v>8.8800000000000008</v>
      </c>
      <c r="I65" s="105">
        <v>7.8869999999999996</v>
      </c>
      <c r="J65" s="105">
        <v>7.0110000000000001</v>
      </c>
      <c r="K65" s="105">
        <v>6.2389999999999999</v>
      </c>
      <c r="L65" s="105">
        <v>5.5590000000000002</v>
      </c>
      <c r="M65" s="105">
        <v>4.9589999999999996</v>
      </c>
      <c r="N65" s="105">
        <v>4.43</v>
      </c>
      <c r="O65" s="105">
        <v>3.9620000000000002</v>
      </c>
      <c r="P65" s="105">
        <v>3.5489999999999999</v>
      </c>
      <c r="Q65" s="105">
        <v>3.1840000000000002</v>
      </c>
      <c r="R65" s="105">
        <v>2.859</v>
      </c>
      <c r="S65" s="105">
        <v>2.5710000000000002</v>
      </c>
      <c r="T65" s="105">
        <v>2.3140000000000001</v>
      </c>
      <c r="U65" s="105">
        <v>2.0859999999999999</v>
      </c>
      <c r="V65" s="105">
        <v>1.8819999999999999</v>
      </c>
      <c r="W65" s="105">
        <v>1.6990000000000001</v>
      </c>
      <c r="X65" s="105">
        <v>1.536</v>
      </c>
      <c r="Y65" s="105">
        <v>1.39</v>
      </c>
      <c r="Z65" s="105">
        <v>1.26</v>
      </c>
      <c r="AA65" s="105">
        <v>1.143</v>
      </c>
      <c r="AB65" s="105">
        <v>1.038</v>
      </c>
      <c r="AC65" s="105">
        <v>0.94299999999999995</v>
      </c>
      <c r="AD65" s="105">
        <v>0.85899999999999999</v>
      </c>
      <c r="AE65" s="105">
        <v>0.78300000000000003</v>
      </c>
    </row>
    <row r="66" spans="1:31" x14ac:dyDescent="0.25">
      <c r="A66" s="112">
        <v>59</v>
      </c>
      <c r="B66" s="105">
        <v>20.065999999999999</v>
      </c>
      <c r="C66" s="105">
        <v>17.794</v>
      </c>
      <c r="D66" s="105">
        <v>15.77</v>
      </c>
      <c r="E66" s="105">
        <v>13.971</v>
      </c>
      <c r="F66" s="105">
        <v>12.375999999999999</v>
      </c>
      <c r="G66" s="105">
        <v>10.962999999999999</v>
      </c>
      <c r="H66" s="105">
        <v>9.7149999999999999</v>
      </c>
      <c r="I66" s="105">
        <v>8.6140000000000008</v>
      </c>
      <c r="J66" s="105">
        <v>7.6429999999999998</v>
      </c>
      <c r="K66" s="105">
        <v>6.7880000000000003</v>
      </c>
      <c r="L66" s="105">
        <v>6.0350000000000001</v>
      </c>
      <c r="M66" s="105">
        <v>5.3719999999999999</v>
      </c>
      <c r="N66" s="105">
        <v>4.7880000000000003</v>
      </c>
      <c r="O66" s="105">
        <v>4.2720000000000002</v>
      </c>
      <c r="P66" s="105">
        <v>3.8180000000000001</v>
      </c>
      <c r="Q66" s="105">
        <v>3.4169999999999998</v>
      </c>
      <c r="R66" s="105">
        <v>3.0609999999999999</v>
      </c>
      <c r="S66" s="105">
        <v>2.746</v>
      </c>
      <c r="T66" s="105">
        <v>2.4660000000000002</v>
      </c>
      <c r="U66" s="105">
        <v>2.218</v>
      </c>
      <c r="V66" s="105">
        <v>1.996</v>
      </c>
      <c r="W66" s="105">
        <v>1.798</v>
      </c>
      <c r="X66" s="105">
        <v>1.623</v>
      </c>
      <c r="Y66" s="105">
        <v>1.466</v>
      </c>
      <c r="Z66" s="105">
        <v>1.3260000000000001</v>
      </c>
      <c r="AA66" s="105">
        <v>1.2</v>
      </c>
      <c r="AB66" s="105">
        <v>1.0880000000000001</v>
      </c>
      <c r="AC66" s="105">
        <v>0.98799999999999999</v>
      </c>
      <c r="AD66" s="105">
        <v>0.89800000000000002</v>
      </c>
      <c r="AE66" s="105">
        <v>0.81699999999999995</v>
      </c>
    </row>
    <row r="67" spans="1:31" x14ac:dyDescent="0.25">
      <c r="A67" s="112">
        <v>60</v>
      </c>
      <c r="B67" s="105">
        <v>22.132999999999999</v>
      </c>
      <c r="C67" s="105">
        <v>19.617999999999999</v>
      </c>
      <c r="D67" s="105">
        <v>17.375</v>
      </c>
      <c r="E67" s="105">
        <v>15.38</v>
      </c>
      <c r="F67" s="105">
        <v>13.609</v>
      </c>
      <c r="G67" s="105">
        <v>12.042</v>
      </c>
      <c r="H67" s="105">
        <v>10.656000000000001</v>
      </c>
      <c r="I67" s="105">
        <v>9.4329999999999998</v>
      </c>
      <c r="J67" s="105">
        <v>8.3550000000000004</v>
      </c>
      <c r="K67" s="105">
        <v>7.4059999999999997</v>
      </c>
      <c r="L67" s="105">
        <v>6.5709999999999997</v>
      </c>
      <c r="M67" s="105">
        <v>5.8369999999999997</v>
      </c>
      <c r="N67" s="105">
        <v>5.19</v>
      </c>
      <c r="O67" s="105">
        <v>4.6210000000000004</v>
      </c>
      <c r="P67" s="105">
        <v>4.12</v>
      </c>
      <c r="Q67" s="105">
        <v>3.6779999999999999</v>
      </c>
      <c r="R67" s="105">
        <v>3.2869999999999999</v>
      </c>
      <c r="S67" s="105">
        <v>2.9420000000000002</v>
      </c>
      <c r="T67" s="105">
        <v>2.6360000000000001</v>
      </c>
      <c r="U67" s="105">
        <v>2.3639999999999999</v>
      </c>
      <c r="V67" s="105">
        <v>2.1230000000000002</v>
      </c>
      <c r="W67" s="105">
        <v>1.9079999999999999</v>
      </c>
      <c r="X67" s="105">
        <v>1.718</v>
      </c>
      <c r="Y67" s="105">
        <v>1.5489999999999999</v>
      </c>
      <c r="Z67" s="105">
        <v>1.399</v>
      </c>
      <c r="AA67" s="105">
        <v>1.264</v>
      </c>
      <c r="AB67" s="105">
        <v>1.1439999999999999</v>
      </c>
      <c r="AC67" s="105">
        <v>1.036</v>
      </c>
      <c r="AD67" s="105">
        <v>0.94</v>
      </c>
      <c r="AE67" s="105">
        <v>0.85499999999999998</v>
      </c>
    </row>
    <row r="68" spans="1:31" x14ac:dyDescent="0.25">
      <c r="A68" s="112">
        <v>61</v>
      </c>
      <c r="B68" s="105">
        <v>24.449000000000002</v>
      </c>
      <c r="C68" s="105">
        <v>21.664000000000001</v>
      </c>
      <c r="D68" s="105">
        <v>19.177</v>
      </c>
      <c r="E68" s="105">
        <v>16.963000000000001</v>
      </c>
      <c r="F68" s="105">
        <v>14.997</v>
      </c>
      <c r="G68" s="105">
        <v>13.255000000000001</v>
      </c>
      <c r="H68" s="105">
        <v>11.715</v>
      </c>
      <c r="I68" s="105">
        <v>10.355</v>
      </c>
      <c r="J68" s="105">
        <v>9.157</v>
      </c>
      <c r="K68" s="105">
        <v>8.1029999999999998</v>
      </c>
      <c r="L68" s="105">
        <v>7.1749999999999998</v>
      </c>
      <c r="M68" s="105">
        <v>6.36</v>
      </c>
      <c r="N68" s="105">
        <v>5.6429999999999998</v>
      </c>
      <c r="O68" s="105">
        <v>5.0129999999999999</v>
      </c>
      <c r="P68" s="105">
        <v>4.4589999999999996</v>
      </c>
      <c r="Q68" s="105">
        <v>3.9710000000000001</v>
      </c>
      <c r="R68" s="105">
        <v>3.5409999999999999</v>
      </c>
      <c r="S68" s="105">
        <v>3.161</v>
      </c>
      <c r="T68" s="105">
        <v>2.8250000000000002</v>
      </c>
      <c r="U68" s="105">
        <v>2.5289999999999999</v>
      </c>
      <c r="V68" s="105">
        <v>2.2650000000000001</v>
      </c>
      <c r="W68" s="105">
        <v>2.0310000000000001</v>
      </c>
      <c r="X68" s="105">
        <v>1.825</v>
      </c>
      <c r="Y68" s="105">
        <v>1.6419999999999999</v>
      </c>
      <c r="Z68" s="105">
        <v>1.4790000000000001</v>
      </c>
      <c r="AA68" s="105">
        <v>1.3340000000000001</v>
      </c>
      <c r="AB68" s="105">
        <v>1.2050000000000001</v>
      </c>
      <c r="AC68" s="105">
        <v>1.0900000000000001</v>
      </c>
      <c r="AD68" s="105">
        <v>0.98699999999999999</v>
      </c>
      <c r="AE68" s="105">
        <v>0.89600000000000002</v>
      </c>
    </row>
    <row r="69" spans="1:31" x14ac:dyDescent="0.25">
      <c r="A69" s="112">
        <v>62</v>
      </c>
      <c r="B69" s="105">
        <v>27.045999999999999</v>
      </c>
      <c r="C69" s="105">
        <v>23.96</v>
      </c>
      <c r="D69" s="105">
        <v>21.201000000000001</v>
      </c>
      <c r="E69" s="105">
        <v>18.744</v>
      </c>
      <c r="F69" s="105">
        <v>16.559000000000001</v>
      </c>
      <c r="G69" s="105">
        <v>14.622</v>
      </c>
      <c r="H69" s="105">
        <v>12.907999999999999</v>
      </c>
      <c r="I69" s="105">
        <v>11.395</v>
      </c>
      <c r="J69" s="105">
        <v>10.061999999999999</v>
      </c>
      <c r="K69" s="105">
        <v>8.8889999999999993</v>
      </c>
      <c r="L69" s="105">
        <v>7.8570000000000002</v>
      </c>
      <c r="M69" s="105">
        <v>6.9509999999999996</v>
      </c>
      <c r="N69" s="105">
        <v>6.1550000000000002</v>
      </c>
      <c r="O69" s="105">
        <v>5.4550000000000001</v>
      </c>
      <c r="P69" s="105">
        <v>4.8410000000000002</v>
      </c>
      <c r="Q69" s="105">
        <v>4.3010000000000002</v>
      </c>
      <c r="R69" s="105">
        <v>3.8260000000000001</v>
      </c>
      <c r="S69" s="105">
        <v>3.407</v>
      </c>
      <c r="T69" s="105">
        <v>3.0379999999999998</v>
      </c>
      <c r="U69" s="105">
        <v>2.7120000000000002</v>
      </c>
      <c r="V69" s="105">
        <v>2.4239999999999999</v>
      </c>
      <c r="W69" s="105">
        <v>2.1680000000000001</v>
      </c>
      <c r="X69" s="105">
        <v>1.944</v>
      </c>
      <c r="Y69" s="105">
        <v>1.7450000000000001</v>
      </c>
      <c r="Z69" s="105">
        <v>1.5680000000000001</v>
      </c>
      <c r="AA69" s="105">
        <v>1.4119999999999999</v>
      </c>
      <c r="AB69" s="105">
        <v>1.2729999999999999</v>
      </c>
      <c r="AC69" s="105">
        <v>1.149</v>
      </c>
      <c r="AD69" s="105">
        <v>1.0389999999999999</v>
      </c>
      <c r="AE69" s="105">
        <v>0.94099999999999995</v>
      </c>
    </row>
    <row r="70" spans="1:31" x14ac:dyDescent="0.25">
      <c r="A70" s="112">
        <v>63</v>
      </c>
      <c r="B70" s="105">
        <v>29.957999999999998</v>
      </c>
      <c r="C70" s="105">
        <v>26.539000000000001</v>
      </c>
      <c r="D70" s="105">
        <v>23.477</v>
      </c>
      <c r="E70" s="105">
        <v>20.748000000000001</v>
      </c>
      <c r="F70" s="105">
        <v>18.318000000000001</v>
      </c>
      <c r="G70" s="105">
        <v>16.163</v>
      </c>
      <c r="H70" s="105">
        <v>14.255000000000001</v>
      </c>
      <c r="I70" s="105">
        <v>12.569000000000001</v>
      </c>
      <c r="J70" s="105">
        <v>11.083</v>
      </c>
      <c r="K70" s="105">
        <v>9.7769999999999992</v>
      </c>
      <c r="L70" s="105">
        <v>8.6280000000000001</v>
      </c>
      <c r="M70" s="105">
        <v>7.6180000000000003</v>
      </c>
      <c r="N70" s="105">
        <v>6.7320000000000002</v>
      </c>
      <c r="O70" s="105">
        <v>5.9550000000000001</v>
      </c>
      <c r="P70" s="105">
        <v>5.2720000000000002</v>
      </c>
      <c r="Q70" s="105">
        <v>4.6740000000000004</v>
      </c>
      <c r="R70" s="105">
        <v>4.1479999999999997</v>
      </c>
      <c r="S70" s="105">
        <v>3.6850000000000001</v>
      </c>
      <c r="T70" s="105">
        <v>3.2770000000000001</v>
      </c>
      <c r="U70" s="105">
        <v>2.919</v>
      </c>
      <c r="V70" s="105">
        <v>2.6019999999999999</v>
      </c>
      <c r="W70" s="105">
        <v>2.3220000000000001</v>
      </c>
      <c r="X70" s="105">
        <v>2.0760000000000001</v>
      </c>
      <c r="Y70" s="105">
        <v>1.859</v>
      </c>
      <c r="Z70" s="105">
        <v>1.6679999999999999</v>
      </c>
      <c r="AA70" s="105">
        <v>1.498</v>
      </c>
      <c r="AB70" s="105">
        <v>1.347</v>
      </c>
      <c r="AC70" s="105">
        <v>1.214</v>
      </c>
      <c r="AD70" s="105">
        <v>1.0960000000000001</v>
      </c>
      <c r="AE70" s="105">
        <v>0.99099999999999999</v>
      </c>
    </row>
    <row r="71" spans="1:31" x14ac:dyDescent="0.25">
      <c r="A71" s="112">
        <v>64</v>
      </c>
      <c r="B71" s="105">
        <v>33.228000000000002</v>
      </c>
      <c r="C71" s="105">
        <v>29.437000000000001</v>
      </c>
      <c r="D71" s="105">
        <v>26.038</v>
      </c>
      <c r="E71" s="105">
        <v>23.004000000000001</v>
      </c>
      <c r="F71" s="105">
        <v>20.302</v>
      </c>
      <c r="G71" s="105">
        <v>17.901</v>
      </c>
      <c r="H71" s="105">
        <v>15.775</v>
      </c>
      <c r="I71" s="105">
        <v>13.896000000000001</v>
      </c>
      <c r="J71" s="105">
        <v>12.239000000000001</v>
      </c>
      <c r="K71" s="105">
        <v>10.781000000000001</v>
      </c>
      <c r="L71" s="105">
        <v>9.4990000000000006</v>
      </c>
      <c r="M71" s="105">
        <v>8.3740000000000006</v>
      </c>
      <c r="N71" s="105">
        <v>7.3860000000000001</v>
      </c>
      <c r="O71" s="105">
        <v>6.52</v>
      </c>
      <c r="P71" s="105">
        <v>5.76</v>
      </c>
      <c r="Q71" s="105">
        <v>5.0949999999999998</v>
      </c>
      <c r="R71" s="105">
        <v>4.5110000000000001</v>
      </c>
      <c r="S71" s="105">
        <v>3.9980000000000002</v>
      </c>
      <c r="T71" s="105">
        <v>3.5470000000000002</v>
      </c>
      <c r="U71" s="105">
        <v>3.1509999999999998</v>
      </c>
      <c r="V71" s="105">
        <v>2.802</v>
      </c>
      <c r="W71" s="105">
        <v>2.4940000000000002</v>
      </c>
      <c r="X71" s="105">
        <v>2.2250000000000001</v>
      </c>
      <c r="Y71" s="105">
        <v>1.988</v>
      </c>
      <c r="Z71" s="105">
        <v>1.778</v>
      </c>
      <c r="AA71" s="105">
        <v>1.5940000000000001</v>
      </c>
      <c r="AB71" s="105">
        <v>1.431</v>
      </c>
      <c r="AC71" s="105">
        <v>1.286</v>
      </c>
      <c r="AD71" s="105">
        <v>1.159</v>
      </c>
      <c r="AE71" s="105">
        <v>1.046</v>
      </c>
    </row>
    <row r="72" spans="1:31" x14ac:dyDescent="0.25">
      <c r="A72" s="112">
        <v>65</v>
      </c>
      <c r="B72" s="105">
        <v>36.904000000000003</v>
      </c>
      <c r="C72" s="105">
        <v>32.698</v>
      </c>
      <c r="D72" s="105">
        <v>28.922999999999998</v>
      </c>
      <c r="E72" s="105">
        <v>25.548999999999999</v>
      </c>
      <c r="F72" s="105">
        <v>22.54</v>
      </c>
      <c r="G72" s="105">
        <v>19.864999999999998</v>
      </c>
      <c r="H72" s="105">
        <v>17.494</v>
      </c>
      <c r="I72" s="105">
        <v>15.397</v>
      </c>
      <c r="J72" s="105">
        <v>13.545999999999999</v>
      </c>
      <c r="K72" s="105">
        <v>11.917999999999999</v>
      </c>
      <c r="L72" s="105">
        <v>10.487</v>
      </c>
      <c r="M72" s="105">
        <v>9.23</v>
      </c>
      <c r="N72" s="105">
        <v>8.1270000000000007</v>
      </c>
      <c r="O72" s="105">
        <v>7.16</v>
      </c>
      <c r="P72" s="105">
        <v>6.3129999999999997</v>
      </c>
      <c r="Q72" s="105">
        <v>5.5720000000000001</v>
      </c>
      <c r="R72" s="105">
        <v>4.9219999999999997</v>
      </c>
      <c r="S72" s="105">
        <v>4.3520000000000003</v>
      </c>
      <c r="T72" s="105">
        <v>3.851</v>
      </c>
      <c r="U72" s="105">
        <v>3.4129999999999998</v>
      </c>
      <c r="V72" s="105">
        <v>3.0270000000000001</v>
      </c>
      <c r="W72" s="105">
        <v>2.6869999999999998</v>
      </c>
      <c r="X72" s="105">
        <v>2.391</v>
      </c>
      <c r="Y72" s="105">
        <v>2.1309999999999998</v>
      </c>
      <c r="Z72" s="105">
        <v>1.9019999999999999</v>
      </c>
      <c r="AA72" s="105">
        <v>1.7010000000000001</v>
      </c>
      <c r="AB72" s="105">
        <v>1.5229999999999999</v>
      </c>
      <c r="AC72" s="105">
        <v>1.367</v>
      </c>
      <c r="AD72" s="105">
        <v>1.2290000000000001</v>
      </c>
      <c r="AE72" s="105">
        <v>1.107</v>
      </c>
    </row>
    <row r="73" spans="1:31" x14ac:dyDescent="0.25">
      <c r="A73" s="112">
        <v>66</v>
      </c>
      <c r="B73" s="105">
        <v>41.042999999999999</v>
      </c>
      <c r="C73" s="105">
        <v>36.372999999999998</v>
      </c>
      <c r="D73" s="105">
        <v>32.177</v>
      </c>
      <c r="E73" s="105">
        <v>28.422000000000001</v>
      </c>
      <c r="F73" s="105">
        <v>25.068999999999999</v>
      </c>
      <c r="G73" s="105">
        <v>22.087</v>
      </c>
      <c r="H73" s="105">
        <v>19.439</v>
      </c>
      <c r="I73" s="105">
        <v>17.097000000000001</v>
      </c>
      <c r="J73" s="105">
        <v>15.029</v>
      </c>
      <c r="K73" s="105">
        <v>13.209</v>
      </c>
      <c r="L73" s="105">
        <v>11.608000000000001</v>
      </c>
      <c r="M73" s="105">
        <v>10.202</v>
      </c>
      <c r="N73" s="105">
        <v>8.9689999999999994</v>
      </c>
      <c r="O73" s="105">
        <v>7.8879999999999999</v>
      </c>
      <c r="P73" s="105">
        <v>6.9409999999999998</v>
      </c>
      <c r="Q73" s="105">
        <v>6.1139999999999999</v>
      </c>
      <c r="R73" s="105">
        <v>5.3890000000000002</v>
      </c>
      <c r="S73" s="105">
        <v>4.7530000000000001</v>
      </c>
      <c r="T73" s="105">
        <v>4.1959999999999997</v>
      </c>
      <c r="U73" s="105">
        <v>3.7090000000000001</v>
      </c>
      <c r="V73" s="105">
        <v>3.282</v>
      </c>
      <c r="W73" s="105">
        <v>2.9060000000000001</v>
      </c>
      <c r="X73" s="105">
        <v>2.5790000000000002</v>
      </c>
      <c r="Y73" s="105">
        <v>2.2930000000000001</v>
      </c>
      <c r="Z73" s="105">
        <v>2.0409999999999999</v>
      </c>
      <c r="AA73" s="105">
        <v>1.821</v>
      </c>
      <c r="AB73" s="105">
        <v>1.627</v>
      </c>
      <c r="AC73" s="105">
        <v>1.456</v>
      </c>
      <c r="AD73" s="105">
        <v>1.306</v>
      </c>
      <c r="AE73" s="105">
        <v>1.175</v>
      </c>
    </row>
    <row r="74" spans="1:31" x14ac:dyDescent="0.25">
      <c r="A74" s="112">
        <v>67</v>
      </c>
      <c r="B74" s="105">
        <v>45.710999999999999</v>
      </c>
      <c r="C74" s="105">
        <v>40.521999999999998</v>
      </c>
      <c r="D74" s="105">
        <v>35.853000000000002</v>
      </c>
      <c r="E74" s="105">
        <v>31.67</v>
      </c>
      <c r="F74" s="105">
        <v>27.931999999999999</v>
      </c>
      <c r="G74" s="105">
        <v>24.603000000000002</v>
      </c>
      <c r="H74" s="105">
        <v>21.645</v>
      </c>
      <c r="I74" s="105">
        <v>19.026</v>
      </c>
      <c r="J74" s="105">
        <v>16.713000000000001</v>
      </c>
      <c r="K74" s="105">
        <v>14.675000000000001</v>
      </c>
      <c r="L74" s="105">
        <v>12.882</v>
      </c>
      <c r="M74" s="105">
        <v>11.307</v>
      </c>
      <c r="N74" s="105">
        <v>9.9260000000000002</v>
      </c>
      <c r="O74" s="105">
        <v>8.7159999999999993</v>
      </c>
      <c r="P74" s="105">
        <v>7.6559999999999997</v>
      </c>
      <c r="Q74" s="105">
        <v>6.73</v>
      </c>
      <c r="R74" s="105">
        <v>5.92</v>
      </c>
      <c r="S74" s="105">
        <v>5.2089999999999996</v>
      </c>
      <c r="T74" s="105">
        <v>4.5880000000000001</v>
      </c>
      <c r="U74" s="105">
        <v>4.0449999999999999</v>
      </c>
      <c r="V74" s="105">
        <v>3.57</v>
      </c>
      <c r="W74" s="105">
        <v>3.153</v>
      </c>
      <c r="X74" s="105">
        <v>2.7909999999999999</v>
      </c>
      <c r="Y74" s="105">
        <v>2.4750000000000001</v>
      </c>
      <c r="Z74" s="105">
        <v>2.198</v>
      </c>
      <c r="AA74" s="105">
        <v>1.9550000000000001</v>
      </c>
      <c r="AB74" s="105">
        <v>1.7430000000000001</v>
      </c>
      <c r="AC74" s="105">
        <v>1.5569999999999999</v>
      </c>
      <c r="AD74" s="105">
        <v>1.393</v>
      </c>
      <c r="AE74" s="105">
        <v>1.25</v>
      </c>
    </row>
    <row r="75" spans="1:31" x14ac:dyDescent="0.25">
      <c r="A75" s="112">
        <v>68</v>
      </c>
      <c r="B75" s="105">
        <v>50.984000000000002</v>
      </c>
      <c r="C75" s="105">
        <v>45.212000000000003</v>
      </c>
      <c r="D75" s="105">
        <v>40.012</v>
      </c>
      <c r="E75" s="105">
        <v>35.348999999999997</v>
      </c>
      <c r="F75" s="105">
        <v>31.177</v>
      </c>
      <c r="G75" s="105">
        <v>27.457000000000001</v>
      </c>
      <c r="H75" s="105">
        <v>24.15</v>
      </c>
      <c r="I75" s="105">
        <v>21.219000000000001</v>
      </c>
      <c r="J75" s="105">
        <v>18.626999999999999</v>
      </c>
      <c r="K75" s="105">
        <v>16.344000000000001</v>
      </c>
      <c r="L75" s="105">
        <v>14.334</v>
      </c>
      <c r="M75" s="105">
        <v>12.567</v>
      </c>
      <c r="N75" s="105">
        <v>11.016999999999999</v>
      </c>
      <c r="O75" s="105">
        <v>9.6590000000000007</v>
      </c>
      <c r="P75" s="105">
        <v>8.4710000000000001</v>
      </c>
      <c r="Q75" s="105">
        <v>7.4329999999999998</v>
      </c>
      <c r="R75" s="105">
        <v>6.5250000000000004</v>
      </c>
      <c r="S75" s="105">
        <v>5.7290000000000001</v>
      </c>
      <c r="T75" s="105">
        <v>5.0350000000000001</v>
      </c>
      <c r="U75" s="105">
        <v>4.4279999999999999</v>
      </c>
      <c r="V75" s="105">
        <v>3.8980000000000001</v>
      </c>
      <c r="W75" s="105">
        <v>3.4340000000000002</v>
      </c>
      <c r="X75" s="105">
        <v>3.032</v>
      </c>
      <c r="Y75" s="105">
        <v>2.681</v>
      </c>
      <c r="Z75" s="105">
        <v>2.375</v>
      </c>
      <c r="AA75" s="105">
        <v>2.1070000000000002</v>
      </c>
      <c r="AB75" s="105">
        <v>1.8740000000000001</v>
      </c>
      <c r="AC75" s="105">
        <v>1.669</v>
      </c>
      <c r="AD75" s="105">
        <v>1.4910000000000001</v>
      </c>
      <c r="AE75" s="105">
        <v>1.3340000000000001</v>
      </c>
    </row>
    <row r="76" spans="1:31" x14ac:dyDescent="0.25">
      <c r="A76" s="112">
        <v>69</v>
      </c>
      <c r="B76" s="105">
        <v>56.954999999999998</v>
      </c>
      <c r="C76" s="105">
        <v>50.527000000000001</v>
      </c>
      <c r="D76" s="105">
        <v>44.728999999999999</v>
      </c>
      <c r="E76" s="105">
        <v>39.524000000000001</v>
      </c>
      <c r="F76" s="105">
        <v>34.862000000000002</v>
      </c>
      <c r="G76" s="105">
        <v>30.702000000000002</v>
      </c>
      <c r="H76" s="105">
        <v>26.998999999999999</v>
      </c>
      <c r="I76" s="105">
        <v>23.715</v>
      </c>
      <c r="J76" s="105">
        <v>20.808</v>
      </c>
      <c r="K76" s="105">
        <v>18.245999999999999</v>
      </c>
      <c r="L76" s="105">
        <v>15.989000000000001</v>
      </c>
      <c r="M76" s="105">
        <v>14.005000000000001</v>
      </c>
      <c r="N76" s="105">
        <v>12.263999999999999</v>
      </c>
      <c r="O76" s="105">
        <v>10.738</v>
      </c>
      <c r="P76" s="105">
        <v>9.4030000000000005</v>
      </c>
      <c r="Q76" s="105">
        <v>8.2360000000000007</v>
      </c>
      <c r="R76" s="105">
        <v>7.2160000000000002</v>
      </c>
      <c r="S76" s="105">
        <v>6.3230000000000004</v>
      </c>
      <c r="T76" s="105">
        <v>5.5449999999999999</v>
      </c>
      <c r="U76" s="105">
        <v>4.8650000000000002</v>
      </c>
      <c r="V76" s="105">
        <v>4.2720000000000002</v>
      </c>
      <c r="W76" s="105">
        <v>3.7530000000000001</v>
      </c>
      <c r="X76" s="105">
        <v>3.3050000000000002</v>
      </c>
      <c r="Y76" s="105">
        <v>2.915</v>
      </c>
      <c r="Z76" s="105">
        <v>2.5760000000000001</v>
      </c>
      <c r="AA76" s="105">
        <v>2.2789999999999999</v>
      </c>
      <c r="AB76" s="105">
        <v>2.0219999999999998</v>
      </c>
      <c r="AC76" s="105">
        <v>1.7969999999999999</v>
      </c>
      <c r="AD76" s="105">
        <v>1.6</v>
      </c>
      <c r="AE76" s="105">
        <v>1.429</v>
      </c>
    </row>
    <row r="77" spans="1:31" x14ac:dyDescent="0.25">
      <c r="A77" s="112">
        <v>70</v>
      </c>
      <c r="B77" s="105">
        <v>63.73</v>
      </c>
      <c r="C77" s="105">
        <v>56.561</v>
      </c>
      <c r="D77" s="105">
        <v>50.088000000000001</v>
      </c>
      <c r="E77" s="105">
        <v>44.271000000000001</v>
      </c>
      <c r="F77" s="105">
        <v>39.055999999999997</v>
      </c>
      <c r="G77" s="105">
        <v>34.396000000000001</v>
      </c>
      <c r="H77" s="105">
        <v>30.245999999999999</v>
      </c>
      <c r="I77" s="105">
        <v>26.561</v>
      </c>
      <c r="J77" s="105">
        <v>23.297999999999998</v>
      </c>
      <c r="K77" s="105">
        <v>20.419</v>
      </c>
      <c r="L77" s="105">
        <v>17.882000000000001</v>
      </c>
      <c r="M77" s="105">
        <v>15.65</v>
      </c>
      <c r="N77" s="105">
        <v>13.691000000000001</v>
      </c>
      <c r="O77" s="105">
        <v>11.973000000000001</v>
      </c>
      <c r="P77" s="105">
        <v>10.47</v>
      </c>
      <c r="Q77" s="105">
        <v>9.157</v>
      </c>
      <c r="R77" s="105">
        <v>8.0090000000000003</v>
      </c>
      <c r="S77" s="105">
        <v>7.0039999999999996</v>
      </c>
      <c r="T77" s="105">
        <v>6.1280000000000001</v>
      </c>
      <c r="U77" s="105">
        <v>5.3650000000000002</v>
      </c>
      <c r="V77" s="105">
        <v>4.7</v>
      </c>
      <c r="W77" s="105">
        <v>4.1180000000000003</v>
      </c>
      <c r="X77" s="105">
        <v>3.617</v>
      </c>
      <c r="Y77" s="105">
        <v>3.1819999999999999</v>
      </c>
      <c r="Z77" s="105">
        <v>2.8039999999999998</v>
      </c>
      <c r="AA77" s="105">
        <v>2.4750000000000001</v>
      </c>
      <c r="AB77" s="105">
        <v>2.1890000000000001</v>
      </c>
      <c r="AC77" s="105">
        <v>1.9410000000000001</v>
      </c>
      <c r="AD77" s="105">
        <v>1.724</v>
      </c>
      <c r="AE77" s="105">
        <v>1.536</v>
      </c>
    </row>
    <row r="78" spans="1:31" x14ac:dyDescent="0.25">
      <c r="A78" s="112">
        <v>71</v>
      </c>
      <c r="B78" s="105">
        <v>71.421999999999997</v>
      </c>
      <c r="C78" s="105">
        <v>63.417000000000002</v>
      </c>
      <c r="D78" s="105">
        <v>56.18</v>
      </c>
      <c r="E78" s="105">
        <v>49.670999999999999</v>
      </c>
      <c r="F78" s="105">
        <v>43.828000000000003</v>
      </c>
      <c r="G78" s="105">
        <v>38.603999999999999</v>
      </c>
      <c r="H78" s="105">
        <v>33.945999999999998</v>
      </c>
      <c r="I78" s="105">
        <v>29.806999999999999</v>
      </c>
      <c r="J78" s="105">
        <v>26.138999999999999</v>
      </c>
      <c r="K78" s="105">
        <v>22.901</v>
      </c>
      <c r="L78" s="105">
        <v>20.045000000000002</v>
      </c>
      <c r="M78" s="105">
        <v>17.530999999999999</v>
      </c>
      <c r="N78" s="105">
        <v>15.324</v>
      </c>
      <c r="O78" s="105">
        <v>13.387</v>
      </c>
      <c r="P78" s="105">
        <v>11.692</v>
      </c>
      <c r="Q78" s="105">
        <v>10.212</v>
      </c>
      <c r="R78" s="105">
        <v>8.9169999999999998</v>
      </c>
      <c r="S78" s="105">
        <v>7.7839999999999998</v>
      </c>
      <c r="T78" s="105">
        <v>6.7969999999999997</v>
      </c>
      <c r="U78" s="105">
        <v>5.9379999999999997</v>
      </c>
      <c r="V78" s="105">
        <v>5.19</v>
      </c>
      <c r="W78" s="105">
        <v>4.5359999999999996</v>
      </c>
      <c r="X78" s="105">
        <v>3.9740000000000002</v>
      </c>
      <c r="Y78" s="105">
        <v>3.4860000000000002</v>
      </c>
      <c r="Z78" s="105">
        <v>3.0640000000000001</v>
      </c>
      <c r="AA78" s="105">
        <v>2.6970000000000001</v>
      </c>
      <c r="AB78" s="105">
        <v>2.379</v>
      </c>
      <c r="AC78" s="105">
        <v>2.1040000000000001</v>
      </c>
      <c r="AD78" s="105">
        <v>1.8640000000000001</v>
      </c>
      <c r="AE78" s="105">
        <v>1.657</v>
      </c>
    </row>
    <row r="79" spans="1:31" x14ac:dyDescent="0.25">
      <c r="A79" s="112">
        <v>72</v>
      </c>
      <c r="B79" s="105">
        <v>80.171000000000006</v>
      </c>
      <c r="C79" s="105">
        <v>71.218000000000004</v>
      </c>
      <c r="D79" s="105">
        <v>63.115000000000002</v>
      </c>
      <c r="E79" s="105">
        <v>55.820999999999998</v>
      </c>
      <c r="F79" s="105">
        <v>49.268000000000001</v>
      </c>
      <c r="G79" s="105">
        <v>43.402999999999999</v>
      </c>
      <c r="H79" s="105">
        <v>38.167999999999999</v>
      </c>
      <c r="I79" s="105">
        <v>33.514000000000003</v>
      </c>
      <c r="J79" s="105">
        <v>29.385999999999999</v>
      </c>
      <c r="K79" s="105">
        <v>25.74</v>
      </c>
      <c r="L79" s="105">
        <v>22.521000000000001</v>
      </c>
      <c r="M79" s="105">
        <v>19.686</v>
      </c>
      <c r="N79" s="105">
        <v>17.195</v>
      </c>
      <c r="O79" s="105">
        <v>15.009</v>
      </c>
      <c r="P79" s="105">
        <v>13.093999999999999</v>
      </c>
      <c r="Q79" s="105">
        <v>11.422000000000001</v>
      </c>
      <c r="R79" s="105">
        <v>9.9589999999999996</v>
      </c>
      <c r="S79" s="105">
        <v>8.68</v>
      </c>
      <c r="T79" s="105">
        <v>7.5650000000000004</v>
      </c>
      <c r="U79" s="105">
        <v>6.5949999999999998</v>
      </c>
      <c r="V79" s="105">
        <v>5.7510000000000003</v>
      </c>
      <c r="W79" s="105">
        <v>5.0140000000000002</v>
      </c>
      <c r="X79" s="105">
        <v>4.3819999999999997</v>
      </c>
      <c r="Y79" s="105">
        <v>3.8340000000000001</v>
      </c>
      <c r="Z79" s="105">
        <v>3.3610000000000002</v>
      </c>
      <c r="AA79" s="105">
        <v>2.95</v>
      </c>
      <c r="AB79" s="105">
        <v>2.5960000000000001</v>
      </c>
      <c r="AC79" s="105">
        <v>2.2890000000000001</v>
      </c>
      <c r="AD79" s="105">
        <v>2.0230000000000001</v>
      </c>
      <c r="AE79" s="105">
        <v>1.7929999999999999</v>
      </c>
    </row>
    <row r="80" spans="1:31" x14ac:dyDescent="0.25">
      <c r="A80" s="112">
        <v>73</v>
      </c>
      <c r="B80" s="105">
        <v>90.156000000000006</v>
      </c>
      <c r="C80" s="105">
        <v>80.126000000000005</v>
      </c>
      <c r="D80" s="105">
        <v>71.039000000000001</v>
      </c>
      <c r="E80" s="105">
        <v>62.850999999999999</v>
      </c>
      <c r="F80" s="105">
        <v>55.488</v>
      </c>
      <c r="G80" s="105">
        <v>48.893000000000001</v>
      </c>
      <c r="H80" s="105">
        <v>43.003</v>
      </c>
      <c r="I80" s="105">
        <v>37.761000000000003</v>
      </c>
      <c r="J80" s="105">
        <v>33.107999999999997</v>
      </c>
      <c r="K80" s="105">
        <v>28.995999999999999</v>
      </c>
      <c r="L80" s="105">
        <v>25.363</v>
      </c>
      <c r="M80" s="105">
        <v>22.161000000000001</v>
      </c>
      <c r="N80" s="105">
        <v>19.346</v>
      </c>
      <c r="O80" s="105">
        <v>16.873999999999999</v>
      </c>
      <c r="P80" s="105">
        <v>14.708</v>
      </c>
      <c r="Q80" s="105">
        <v>12.816000000000001</v>
      </c>
      <c r="R80" s="105">
        <v>11.16</v>
      </c>
      <c r="S80" s="105">
        <v>9.7110000000000003</v>
      </c>
      <c r="T80" s="105">
        <v>8.4489999999999998</v>
      </c>
      <c r="U80" s="105">
        <v>7.351</v>
      </c>
      <c r="V80" s="105">
        <v>6.3970000000000002</v>
      </c>
      <c r="W80" s="105">
        <v>5.5640000000000001</v>
      </c>
      <c r="X80" s="105">
        <v>4.8499999999999996</v>
      </c>
      <c r="Y80" s="105">
        <v>4.234</v>
      </c>
      <c r="Z80" s="105">
        <v>3.7010000000000001</v>
      </c>
      <c r="AA80" s="105">
        <v>3.24</v>
      </c>
      <c r="AB80" s="105">
        <v>2.843</v>
      </c>
      <c r="AC80" s="105">
        <v>2.5</v>
      </c>
      <c r="AD80" s="105">
        <v>2.2040000000000002</v>
      </c>
      <c r="AE80" s="105">
        <v>1.9490000000000001</v>
      </c>
    </row>
    <row r="81" spans="1:31" x14ac:dyDescent="0.25">
      <c r="A81" s="112">
        <v>74</v>
      </c>
      <c r="B81" s="105">
        <v>101.59399999999999</v>
      </c>
      <c r="C81" s="105">
        <v>90.334000000000003</v>
      </c>
      <c r="D81" s="105">
        <v>80.122</v>
      </c>
      <c r="E81" s="105">
        <v>70.914000000000001</v>
      </c>
      <c r="F81" s="105">
        <v>62.625</v>
      </c>
      <c r="G81" s="105">
        <v>55.195999999999998</v>
      </c>
      <c r="H81" s="105">
        <v>48.554000000000002</v>
      </c>
      <c r="I81" s="105">
        <v>42.64</v>
      </c>
      <c r="J81" s="105">
        <v>37.387</v>
      </c>
      <c r="K81" s="105">
        <v>32.741999999999997</v>
      </c>
      <c r="L81" s="105">
        <v>28.635000000000002</v>
      </c>
      <c r="M81" s="105">
        <v>25.013000000000002</v>
      </c>
      <c r="N81" s="105">
        <v>21.826000000000001</v>
      </c>
      <c r="O81" s="105">
        <v>19.026</v>
      </c>
      <c r="P81" s="105">
        <v>16.571000000000002</v>
      </c>
      <c r="Q81" s="105">
        <v>14.426</v>
      </c>
      <c r="R81" s="105">
        <v>12.547000000000001</v>
      </c>
      <c r="S81" s="105">
        <v>10.903</v>
      </c>
      <c r="T81" s="105">
        <v>9.4719999999999995</v>
      </c>
      <c r="U81" s="105">
        <v>8.2260000000000009</v>
      </c>
      <c r="V81" s="105">
        <v>7.1429999999999998</v>
      </c>
      <c r="W81" s="105">
        <v>6.1989999999999998</v>
      </c>
      <c r="X81" s="105">
        <v>5.391</v>
      </c>
      <c r="Y81" s="105">
        <v>4.694</v>
      </c>
      <c r="Z81" s="105">
        <v>4.0919999999999996</v>
      </c>
      <c r="AA81" s="105">
        <v>3.5739999999999998</v>
      </c>
      <c r="AB81" s="105">
        <v>3.1269999999999998</v>
      </c>
      <c r="AC81" s="105">
        <v>2.7429999999999999</v>
      </c>
      <c r="AD81" s="105">
        <v>2.411</v>
      </c>
      <c r="AE81" s="105">
        <v>2.1259999999999999</v>
      </c>
    </row>
    <row r="82" spans="1:31" x14ac:dyDescent="0.25">
      <c r="A82" s="112">
        <v>75</v>
      </c>
      <c r="B82" s="105">
        <v>114.729</v>
      </c>
      <c r="C82" s="105">
        <v>102.063</v>
      </c>
      <c r="D82" s="105">
        <v>90.561999999999998</v>
      </c>
      <c r="E82" s="105">
        <v>80.183999999999997</v>
      </c>
      <c r="F82" s="105">
        <v>70.834999999999994</v>
      </c>
      <c r="G82" s="105">
        <v>62.448</v>
      </c>
      <c r="H82" s="105">
        <v>54.945</v>
      </c>
      <c r="I82" s="105">
        <v>48.26</v>
      </c>
      <c r="J82" s="105">
        <v>42.317</v>
      </c>
      <c r="K82" s="105">
        <v>37.06</v>
      </c>
      <c r="L82" s="105">
        <v>32.409999999999997</v>
      </c>
      <c r="M82" s="105">
        <v>28.305</v>
      </c>
      <c r="N82" s="105">
        <v>24.690999999999999</v>
      </c>
      <c r="O82" s="105">
        <v>21.513000000000002</v>
      </c>
      <c r="P82" s="105">
        <v>18.725999999999999</v>
      </c>
      <c r="Q82" s="105">
        <v>16.289000000000001</v>
      </c>
      <c r="R82" s="105">
        <v>14.154</v>
      </c>
      <c r="S82" s="105">
        <v>12.285</v>
      </c>
      <c r="T82" s="105">
        <v>10.656000000000001</v>
      </c>
      <c r="U82" s="105">
        <v>9.2379999999999995</v>
      </c>
      <c r="V82" s="105">
        <v>8.0069999999999997</v>
      </c>
      <c r="W82" s="105">
        <v>6.9329999999999998</v>
      </c>
      <c r="X82" s="105">
        <v>6.016</v>
      </c>
      <c r="Y82" s="105">
        <v>5.2249999999999996</v>
      </c>
      <c r="Z82" s="105">
        <v>4.5449999999999999</v>
      </c>
      <c r="AA82" s="105">
        <v>3.9580000000000002</v>
      </c>
      <c r="AB82" s="105">
        <v>3.4540000000000002</v>
      </c>
      <c r="AC82" s="105">
        <v>3.0209999999999999</v>
      </c>
      <c r="AD82" s="105">
        <v>2.649</v>
      </c>
      <c r="AE82" s="105">
        <v>2.3290000000000002</v>
      </c>
    </row>
    <row r="83" spans="1:31" x14ac:dyDescent="0.25">
      <c r="A83" s="112">
        <v>76</v>
      </c>
      <c r="B83" s="105">
        <v>129.86199999999999</v>
      </c>
      <c r="C83" s="105">
        <v>115.581</v>
      </c>
      <c r="D83" s="105">
        <v>102.599</v>
      </c>
      <c r="E83" s="105">
        <v>90.875</v>
      </c>
      <c r="F83" s="105">
        <v>80.305000000000007</v>
      </c>
      <c r="G83" s="105">
        <v>70.816000000000003</v>
      </c>
      <c r="H83" s="105">
        <v>62.322000000000003</v>
      </c>
      <c r="I83" s="105">
        <v>54.749000000000002</v>
      </c>
      <c r="J83" s="105">
        <v>48.014000000000003</v>
      </c>
      <c r="K83" s="105">
        <v>42.052999999999997</v>
      </c>
      <c r="L83" s="105">
        <v>36.776000000000003</v>
      </c>
      <c r="M83" s="105">
        <v>32.115000000000002</v>
      </c>
      <c r="N83" s="105">
        <v>28.009</v>
      </c>
      <c r="O83" s="105">
        <v>24.396999999999998</v>
      </c>
      <c r="P83" s="105">
        <v>21.225999999999999</v>
      </c>
      <c r="Q83" s="105">
        <v>18.452000000000002</v>
      </c>
      <c r="R83" s="105">
        <v>16.02</v>
      </c>
      <c r="S83" s="105">
        <v>13.888999999999999</v>
      </c>
      <c r="T83" s="105">
        <v>12.032</v>
      </c>
      <c r="U83" s="105">
        <v>10.414999999999999</v>
      </c>
      <c r="V83" s="105">
        <v>9.0109999999999992</v>
      </c>
      <c r="W83" s="105">
        <v>7.7859999999999996</v>
      </c>
      <c r="X83" s="105">
        <v>6.742</v>
      </c>
      <c r="Y83" s="105">
        <v>5.8419999999999996</v>
      </c>
      <c r="Z83" s="105">
        <v>5.0679999999999996</v>
      </c>
      <c r="AA83" s="105">
        <v>4.4029999999999996</v>
      </c>
      <c r="AB83" s="105">
        <v>3.8319999999999999</v>
      </c>
      <c r="AC83" s="105">
        <v>3.343</v>
      </c>
      <c r="AD83" s="105">
        <v>2.923</v>
      </c>
      <c r="AE83" s="105">
        <v>2.5630000000000002</v>
      </c>
    </row>
    <row r="84" spans="1:31" x14ac:dyDescent="0.25">
      <c r="A84" s="112">
        <v>77</v>
      </c>
      <c r="B84" s="105">
        <v>147.35</v>
      </c>
      <c r="C84" s="105">
        <v>131.208</v>
      </c>
      <c r="D84" s="105">
        <v>116.51900000000001</v>
      </c>
      <c r="E84" s="105">
        <v>103.242</v>
      </c>
      <c r="F84" s="105">
        <v>91.263000000000005</v>
      </c>
      <c r="G84" s="105">
        <v>80.501000000000005</v>
      </c>
      <c r="H84" s="105">
        <v>70.861999999999995</v>
      </c>
      <c r="I84" s="105">
        <v>62.264000000000003</v>
      </c>
      <c r="J84" s="105">
        <v>54.613</v>
      </c>
      <c r="K84" s="105">
        <v>47.838999999999999</v>
      </c>
      <c r="L84" s="105">
        <v>41.838999999999999</v>
      </c>
      <c r="M84" s="105">
        <v>36.536000000000001</v>
      </c>
      <c r="N84" s="105">
        <v>31.861999999999998</v>
      </c>
      <c r="O84" s="105">
        <v>27.745999999999999</v>
      </c>
      <c r="P84" s="105">
        <v>24.132000000000001</v>
      </c>
      <c r="Q84" s="105">
        <v>20.968</v>
      </c>
      <c r="R84" s="105">
        <v>18.193000000000001</v>
      </c>
      <c r="S84" s="105">
        <v>15.757999999999999</v>
      </c>
      <c r="T84" s="105">
        <v>13.635</v>
      </c>
      <c r="U84" s="105">
        <v>11.786</v>
      </c>
      <c r="V84" s="105">
        <v>10.180999999999999</v>
      </c>
      <c r="W84" s="105">
        <v>8.7799999999999994</v>
      </c>
      <c r="X84" s="105">
        <v>7.5860000000000003</v>
      </c>
      <c r="Y84" s="105">
        <v>6.5590000000000002</v>
      </c>
      <c r="Z84" s="105">
        <v>5.6760000000000002</v>
      </c>
      <c r="AA84" s="105">
        <v>4.9189999999999996</v>
      </c>
      <c r="AB84" s="105">
        <v>4.2699999999999996</v>
      </c>
      <c r="AC84" s="105">
        <v>3.7149999999999999</v>
      </c>
      <c r="AD84" s="105">
        <v>3.24</v>
      </c>
      <c r="AE84" s="105">
        <v>2.8330000000000002</v>
      </c>
    </row>
    <row r="85" spans="1:31" x14ac:dyDescent="0.25">
      <c r="A85" s="112">
        <v>78</v>
      </c>
      <c r="B85" s="105">
        <v>167.59700000000001</v>
      </c>
      <c r="C85" s="105">
        <v>149.31</v>
      </c>
      <c r="D85" s="105">
        <v>132.649</v>
      </c>
      <c r="E85" s="105">
        <v>117.577</v>
      </c>
      <c r="F85" s="105">
        <v>103.967</v>
      </c>
      <c r="G85" s="105">
        <v>91.731999999999999</v>
      </c>
      <c r="H85" s="105">
        <v>80.766999999999996</v>
      </c>
      <c r="I85" s="105">
        <v>70.981999999999999</v>
      </c>
      <c r="J85" s="105">
        <v>62.27</v>
      </c>
      <c r="K85" s="105">
        <v>54.555</v>
      </c>
      <c r="L85" s="105">
        <v>47.719000000000001</v>
      </c>
      <c r="M85" s="105">
        <v>41.673999999999999</v>
      </c>
      <c r="N85" s="105">
        <v>36.341999999999999</v>
      </c>
      <c r="O85" s="105">
        <v>31.643999999999998</v>
      </c>
      <c r="P85" s="105">
        <v>27.515999999999998</v>
      </c>
      <c r="Q85" s="105">
        <v>23.9</v>
      </c>
      <c r="R85" s="105">
        <v>20.725000000000001</v>
      </c>
      <c r="S85" s="105">
        <v>17.937999999999999</v>
      </c>
      <c r="T85" s="105">
        <v>15.506</v>
      </c>
      <c r="U85" s="105">
        <v>13.385999999999999</v>
      </c>
      <c r="V85" s="105">
        <v>11.545999999999999</v>
      </c>
      <c r="W85" s="105">
        <v>9.9380000000000006</v>
      </c>
      <c r="X85" s="105">
        <v>8.57</v>
      </c>
      <c r="Y85" s="105">
        <v>7.3940000000000001</v>
      </c>
      <c r="Z85" s="105">
        <v>6.3840000000000003</v>
      </c>
      <c r="AA85" s="105">
        <v>5.5190000000000001</v>
      </c>
      <c r="AB85" s="105">
        <v>4.7789999999999999</v>
      </c>
      <c r="AC85" s="105">
        <v>4.1470000000000002</v>
      </c>
      <c r="AD85" s="105">
        <v>3.6070000000000002</v>
      </c>
      <c r="AE85" s="105">
        <v>3.1459999999999999</v>
      </c>
    </row>
    <row r="86" spans="1:31" x14ac:dyDescent="0.25">
      <c r="A86" s="112">
        <v>79</v>
      </c>
      <c r="B86" s="105">
        <v>191.07599999999999</v>
      </c>
      <c r="C86" s="105">
        <v>170.31100000000001</v>
      </c>
      <c r="D86" s="105">
        <v>151.369</v>
      </c>
      <c r="E86" s="105">
        <v>134.21899999999999</v>
      </c>
      <c r="F86" s="105">
        <v>118.71899999999999</v>
      </c>
      <c r="G86" s="105">
        <v>104.776</v>
      </c>
      <c r="H86" s="105">
        <v>92.272999999999996</v>
      </c>
      <c r="I86" s="105">
        <v>81.111000000000004</v>
      </c>
      <c r="J86" s="105">
        <v>71.168999999999997</v>
      </c>
      <c r="K86" s="105">
        <v>62.363</v>
      </c>
      <c r="L86" s="105">
        <v>54.557000000000002</v>
      </c>
      <c r="M86" s="105">
        <v>47.651000000000003</v>
      </c>
      <c r="N86" s="105">
        <v>41.557000000000002</v>
      </c>
      <c r="O86" s="105">
        <v>36.183999999999997</v>
      </c>
      <c r="P86" s="105">
        <v>31.46</v>
      </c>
      <c r="Q86" s="105">
        <v>27.32</v>
      </c>
      <c r="R86" s="105">
        <v>23.681999999999999</v>
      </c>
      <c r="S86" s="105">
        <v>20.484000000000002</v>
      </c>
      <c r="T86" s="105">
        <v>17.690999999999999</v>
      </c>
      <c r="U86" s="105">
        <v>15.256</v>
      </c>
      <c r="V86" s="105">
        <v>13.141</v>
      </c>
      <c r="W86" s="105">
        <v>11.291</v>
      </c>
      <c r="X86" s="105">
        <v>9.7189999999999994</v>
      </c>
      <c r="Y86" s="105">
        <v>8.3680000000000003</v>
      </c>
      <c r="Z86" s="105">
        <v>7.21</v>
      </c>
      <c r="AA86" s="105">
        <v>6.218</v>
      </c>
      <c r="AB86" s="105">
        <v>5.3710000000000004</v>
      </c>
      <c r="AC86" s="105">
        <v>4.649</v>
      </c>
      <c r="AD86" s="105">
        <v>4.0330000000000004</v>
      </c>
      <c r="AE86" s="105">
        <v>3.508</v>
      </c>
    </row>
    <row r="87" spans="1:31" x14ac:dyDescent="0.25">
      <c r="A87" s="112">
        <v>80</v>
      </c>
      <c r="B87" s="105">
        <v>218.32900000000001</v>
      </c>
      <c r="C87" s="105">
        <v>194.702</v>
      </c>
      <c r="D87" s="105">
        <v>173.119</v>
      </c>
      <c r="E87" s="105">
        <v>153.56100000000001</v>
      </c>
      <c r="F87" s="105">
        <v>135.86799999999999</v>
      </c>
      <c r="G87" s="105">
        <v>119.943</v>
      </c>
      <c r="H87" s="105">
        <v>105.652</v>
      </c>
      <c r="I87" s="105">
        <v>92.89</v>
      </c>
      <c r="J87" s="105">
        <v>81.519000000000005</v>
      </c>
      <c r="K87" s="105">
        <v>71.447999999999993</v>
      </c>
      <c r="L87" s="105">
        <v>62.515000000000001</v>
      </c>
      <c r="M87" s="105">
        <v>54.610999999999997</v>
      </c>
      <c r="N87" s="105">
        <v>47.633000000000003</v>
      </c>
      <c r="O87" s="105">
        <v>41.476999999999997</v>
      </c>
      <c r="P87" s="105">
        <v>36.061</v>
      </c>
      <c r="Q87" s="105">
        <v>31.312000000000001</v>
      </c>
      <c r="R87" s="105">
        <v>27.135000000000002</v>
      </c>
      <c r="S87" s="105">
        <v>23.459</v>
      </c>
      <c r="T87" s="105">
        <v>20.247</v>
      </c>
      <c r="U87" s="105">
        <v>17.443999999999999</v>
      </c>
      <c r="V87" s="105">
        <v>15.006</v>
      </c>
      <c r="W87" s="105">
        <v>12.872999999999999</v>
      </c>
      <c r="X87" s="105">
        <v>11.061999999999999</v>
      </c>
      <c r="Y87" s="105">
        <v>9.5060000000000002</v>
      </c>
      <c r="Z87" s="105">
        <v>8.173</v>
      </c>
      <c r="AA87" s="105">
        <v>7.0330000000000004</v>
      </c>
      <c r="AB87" s="105">
        <v>6.0609999999999999</v>
      </c>
      <c r="AC87" s="105">
        <v>5.234</v>
      </c>
      <c r="AD87" s="105">
        <v>4.5289999999999999</v>
      </c>
      <c r="AE87" s="105">
        <v>3.9289999999999998</v>
      </c>
    </row>
    <row r="88" spans="1:31" x14ac:dyDescent="0.25">
      <c r="A88" s="112">
        <v>81</v>
      </c>
      <c r="B88" s="105">
        <v>249.96899999999999</v>
      </c>
      <c r="C88" s="105">
        <v>223.035</v>
      </c>
      <c r="D88" s="105">
        <v>198.39599999999999</v>
      </c>
      <c r="E88" s="105">
        <v>176.048</v>
      </c>
      <c r="F88" s="105">
        <v>155.81100000000001</v>
      </c>
      <c r="G88" s="105">
        <v>137.583</v>
      </c>
      <c r="H88" s="105">
        <v>121.21599999999999</v>
      </c>
      <c r="I88" s="105">
        <v>106.59399999999999</v>
      </c>
      <c r="J88" s="105">
        <v>93.563000000000002</v>
      </c>
      <c r="K88" s="105">
        <v>82.019000000000005</v>
      </c>
      <c r="L88" s="105">
        <v>71.78</v>
      </c>
      <c r="M88" s="105">
        <v>62.715000000000003</v>
      </c>
      <c r="N88" s="105">
        <v>54.710999999999999</v>
      </c>
      <c r="O88" s="105">
        <v>47.646000000000001</v>
      </c>
      <c r="P88" s="105">
        <v>41.427</v>
      </c>
      <c r="Q88" s="105">
        <v>35.972000000000001</v>
      </c>
      <c r="R88" s="105">
        <v>31.17</v>
      </c>
      <c r="S88" s="105">
        <v>26.937000000000001</v>
      </c>
      <c r="T88" s="105">
        <v>23.234999999999999</v>
      </c>
      <c r="U88" s="105">
        <v>20.001999999999999</v>
      </c>
      <c r="V88" s="105">
        <v>17.187999999999999</v>
      </c>
      <c r="W88" s="105">
        <v>14.724</v>
      </c>
      <c r="X88" s="105">
        <v>12.632</v>
      </c>
      <c r="Y88" s="105">
        <v>10.836</v>
      </c>
      <c r="Z88" s="105">
        <v>9.2989999999999995</v>
      </c>
      <c r="AA88" s="105">
        <v>7.984</v>
      </c>
      <c r="AB88" s="105">
        <v>6.8659999999999997</v>
      </c>
      <c r="AC88" s="105">
        <v>5.9139999999999997</v>
      </c>
      <c r="AD88" s="105">
        <v>5.1050000000000004</v>
      </c>
      <c r="AE88" s="105">
        <v>4.4180000000000001</v>
      </c>
    </row>
    <row r="89" spans="1:31" x14ac:dyDescent="0.25">
      <c r="A89" s="112">
        <v>82</v>
      </c>
      <c r="B89" s="105">
        <v>286.73399999999998</v>
      </c>
      <c r="C89" s="105">
        <v>255.97800000000001</v>
      </c>
      <c r="D89" s="105">
        <v>227.80199999999999</v>
      </c>
      <c r="E89" s="105">
        <v>202.22</v>
      </c>
      <c r="F89" s="105">
        <v>179.03</v>
      </c>
      <c r="G89" s="105">
        <v>158.125</v>
      </c>
      <c r="H89" s="105">
        <v>139.34299999999999</v>
      </c>
      <c r="I89" s="105">
        <v>122.557</v>
      </c>
      <c r="J89" s="105">
        <v>107.592</v>
      </c>
      <c r="K89" s="105">
        <v>94.335999999999999</v>
      </c>
      <c r="L89" s="105">
        <v>82.575000000000003</v>
      </c>
      <c r="M89" s="105">
        <v>72.162000000000006</v>
      </c>
      <c r="N89" s="105">
        <v>62.963999999999999</v>
      </c>
      <c r="O89" s="105">
        <v>54.843000000000004</v>
      </c>
      <c r="P89" s="105">
        <v>47.691000000000003</v>
      </c>
      <c r="Q89" s="105">
        <v>41.415999999999997</v>
      </c>
      <c r="R89" s="105">
        <v>35.886000000000003</v>
      </c>
      <c r="S89" s="105">
        <v>31.006</v>
      </c>
      <c r="T89" s="105">
        <v>26.733000000000001</v>
      </c>
      <c r="U89" s="105">
        <v>22.998000000000001</v>
      </c>
      <c r="V89" s="105">
        <v>19.744</v>
      </c>
      <c r="W89" s="105">
        <v>16.89</v>
      </c>
      <c r="X89" s="105">
        <v>14.468999999999999</v>
      </c>
      <c r="Y89" s="105">
        <v>12.391999999999999</v>
      </c>
      <c r="Z89" s="105">
        <v>10.614000000000001</v>
      </c>
      <c r="AA89" s="105">
        <v>9.0950000000000006</v>
      </c>
      <c r="AB89" s="105">
        <v>7.8040000000000003</v>
      </c>
      <c r="AC89" s="105">
        <v>6.7080000000000002</v>
      </c>
      <c r="AD89" s="105">
        <v>5.7770000000000001</v>
      </c>
      <c r="AE89" s="105">
        <v>4.9870000000000001</v>
      </c>
    </row>
    <row r="90" spans="1:31" x14ac:dyDescent="0.25">
      <c r="A90" s="112">
        <v>83</v>
      </c>
      <c r="B90" s="105">
        <v>329.529</v>
      </c>
      <c r="C90" s="105">
        <v>294.35199999999998</v>
      </c>
      <c r="D90" s="105">
        <v>262.07400000000001</v>
      </c>
      <c r="E90" s="105">
        <v>232.738</v>
      </c>
      <c r="F90" s="105">
        <v>206.114</v>
      </c>
      <c r="G90" s="105">
        <v>182.09399999999999</v>
      </c>
      <c r="H90" s="105">
        <v>160.49600000000001</v>
      </c>
      <c r="I90" s="105">
        <v>141.18600000000001</v>
      </c>
      <c r="J90" s="105">
        <v>123.965</v>
      </c>
      <c r="K90" s="105">
        <v>108.71299999999999</v>
      </c>
      <c r="L90" s="105">
        <v>95.177999999999997</v>
      </c>
      <c r="M90" s="105">
        <v>83.191999999999993</v>
      </c>
      <c r="N90" s="105">
        <v>72.603999999999999</v>
      </c>
      <c r="O90" s="105">
        <v>63.252000000000002</v>
      </c>
      <c r="P90" s="105">
        <v>55.015000000000001</v>
      </c>
      <c r="Q90" s="105">
        <v>47.784999999999997</v>
      </c>
      <c r="R90" s="105">
        <v>41.408000000000001</v>
      </c>
      <c r="S90" s="105">
        <v>35.773000000000003</v>
      </c>
      <c r="T90" s="105">
        <v>30.834</v>
      </c>
      <c r="U90" s="105">
        <v>26.510999999999999</v>
      </c>
      <c r="V90" s="105">
        <v>22.742000000000001</v>
      </c>
      <c r="W90" s="105">
        <v>19.43</v>
      </c>
      <c r="X90" s="105">
        <v>16.623000000000001</v>
      </c>
      <c r="Y90" s="105">
        <v>14.215</v>
      </c>
      <c r="Z90" s="105">
        <v>12.154999999999999</v>
      </c>
      <c r="AA90" s="105">
        <v>10.396000000000001</v>
      </c>
      <c r="AB90" s="105">
        <v>8.9030000000000005</v>
      </c>
      <c r="AC90" s="105">
        <v>7.6360000000000001</v>
      </c>
      <c r="AD90" s="105">
        <v>6.5609999999999999</v>
      </c>
      <c r="AE90" s="105">
        <v>5.6509999999999998</v>
      </c>
    </row>
    <row r="91" spans="1:31" x14ac:dyDescent="0.25">
      <c r="A91" s="112">
        <v>84</v>
      </c>
      <c r="B91" s="105">
        <v>379.45499999999998</v>
      </c>
      <c r="C91" s="105">
        <v>339.15</v>
      </c>
      <c r="D91" s="105">
        <v>302.108</v>
      </c>
      <c r="E91" s="105">
        <v>268.40499999999997</v>
      </c>
      <c r="F91" s="105">
        <v>237.78200000000001</v>
      </c>
      <c r="G91" s="105">
        <v>210.12700000000001</v>
      </c>
      <c r="H91" s="105">
        <v>185.24199999999999</v>
      </c>
      <c r="I91" s="105">
        <v>162.982</v>
      </c>
      <c r="J91" s="105">
        <v>143.12200000000001</v>
      </c>
      <c r="K91" s="105">
        <v>125.535</v>
      </c>
      <c r="L91" s="105">
        <v>109.926</v>
      </c>
      <c r="M91" s="105">
        <v>96.102000000000004</v>
      </c>
      <c r="N91" s="105">
        <v>83.89</v>
      </c>
      <c r="O91" s="105">
        <v>73.100999999999999</v>
      </c>
      <c r="P91" s="105">
        <v>63.595999999999997</v>
      </c>
      <c r="Q91" s="105">
        <v>55.253</v>
      </c>
      <c r="R91" s="105">
        <v>47.887999999999998</v>
      </c>
      <c r="S91" s="105">
        <v>41.371000000000002</v>
      </c>
      <c r="T91" s="105">
        <v>35.652999999999999</v>
      </c>
      <c r="U91" s="105">
        <v>30.640999999999998</v>
      </c>
      <c r="V91" s="105">
        <v>26.268000000000001</v>
      </c>
      <c r="W91" s="105">
        <v>22.417000000000002</v>
      </c>
      <c r="X91" s="105">
        <v>19.155000000000001</v>
      </c>
      <c r="Y91" s="105">
        <v>16.356999999999999</v>
      </c>
      <c r="Z91" s="105">
        <v>13.964</v>
      </c>
      <c r="AA91" s="105">
        <v>11.922000000000001</v>
      </c>
      <c r="AB91" s="105">
        <v>10.19</v>
      </c>
      <c r="AC91" s="105">
        <v>8.7219999999999995</v>
      </c>
      <c r="AD91" s="105">
        <v>7.4790000000000001</v>
      </c>
      <c r="AE91" s="105">
        <v>6.4269999999999996</v>
      </c>
    </row>
    <row r="92" spans="1:31" x14ac:dyDescent="0.25">
      <c r="A92" s="112">
        <v>85</v>
      </c>
      <c r="B92" s="105">
        <v>437.75299999999999</v>
      </c>
      <c r="C92" s="105">
        <v>391.49799999999999</v>
      </c>
      <c r="D92" s="105">
        <v>348.91899999999998</v>
      </c>
      <c r="E92" s="105">
        <v>310.13400000000001</v>
      </c>
      <c r="F92" s="105">
        <v>274.84800000000001</v>
      </c>
      <c r="G92" s="105">
        <v>242.95099999999999</v>
      </c>
      <c r="H92" s="105">
        <v>214.22300000000001</v>
      </c>
      <c r="I92" s="105">
        <v>188.511</v>
      </c>
      <c r="J92" s="105">
        <v>165.56200000000001</v>
      </c>
      <c r="K92" s="105">
        <v>145.24199999999999</v>
      </c>
      <c r="L92" s="105">
        <v>127.20399999999999</v>
      </c>
      <c r="M92" s="105">
        <v>111.22799999999999</v>
      </c>
      <c r="N92" s="105">
        <v>97.114999999999995</v>
      </c>
      <c r="O92" s="105">
        <v>84.644999999999996</v>
      </c>
      <c r="P92" s="105">
        <v>73.659000000000006</v>
      </c>
      <c r="Q92" s="105">
        <v>64.016000000000005</v>
      </c>
      <c r="R92" s="105">
        <v>55.497</v>
      </c>
      <c r="S92" s="105">
        <v>47.948999999999998</v>
      </c>
      <c r="T92" s="105">
        <v>41.319000000000003</v>
      </c>
      <c r="U92" s="105">
        <v>35.5</v>
      </c>
      <c r="V92" s="105">
        <v>30.417000000000002</v>
      </c>
      <c r="W92" s="105">
        <v>25.93</v>
      </c>
      <c r="X92" s="105">
        <v>22.134</v>
      </c>
      <c r="Y92" s="105">
        <v>18.876000000000001</v>
      </c>
      <c r="Z92" s="105">
        <v>16.09</v>
      </c>
      <c r="AA92" s="105">
        <v>13.714</v>
      </c>
      <c r="AB92" s="105">
        <v>11.702</v>
      </c>
      <c r="AC92" s="105">
        <v>9.9969999999999999</v>
      </c>
      <c r="AD92" s="105">
        <v>8.5549999999999997</v>
      </c>
      <c r="AE92" s="105">
        <v>7.335</v>
      </c>
    </row>
  </sheetData>
  <sheetProtection algorithmName="SHA-512" hashValue="Uz39XXHKiKFFMlI2hQoeahr6WCjycAn8aYmXk5CkcjMNy4AR7lunxwv2HxU2fPf+FThtLPN/TlUCjkF7+ylqxQ==" saltValue="VAx/XzYQjmwIcfnlDfHUbQ==" spinCount="100000" sheet="1" objects="1" scenarios="1"/>
  <mergeCells count="1">
    <mergeCell ref="B25:AE25"/>
  </mergeCells>
  <conditionalFormatting sqref="A6:A20">
    <cfRule type="expression" dxfId="309" priority="21" stopIfTrue="1">
      <formula>MOD(ROW(),2)=0</formula>
    </cfRule>
    <cfRule type="expression" dxfId="308" priority="22" stopIfTrue="1">
      <formula>MOD(ROW(),2)&lt;&gt;0</formula>
    </cfRule>
  </conditionalFormatting>
  <conditionalFormatting sqref="B6:B17">
    <cfRule type="expression" dxfId="307" priority="23" stopIfTrue="1">
      <formula>MOD(ROW(),2)=0</formula>
    </cfRule>
    <cfRule type="expression" dxfId="306" priority="24" stopIfTrue="1">
      <formula>MOD(ROW(),2)&lt;&gt;0</formula>
    </cfRule>
  </conditionalFormatting>
  <conditionalFormatting sqref="C6:AE20">
    <cfRule type="expression" dxfId="305" priority="19" stopIfTrue="1">
      <formula>MOD(ROW(),2)=0</formula>
    </cfRule>
    <cfRule type="expression" dxfId="304" priority="20" stopIfTrue="1">
      <formula>MOD(ROW(),2)&lt;&gt;0</formula>
    </cfRule>
  </conditionalFormatting>
  <conditionalFormatting sqref="A25:A26">
    <cfRule type="expression" dxfId="303" priority="15" stopIfTrue="1">
      <formula>MOD(ROW(),2)=0</formula>
    </cfRule>
    <cfRule type="expression" dxfId="302" priority="16" stopIfTrue="1">
      <formula>MOD(ROW(),2)&lt;&gt;0</formula>
    </cfRule>
  </conditionalFormatting>
  <conditionalFormatting sqref="B25 B26:AE26">
    <cfRule type="expression" dxfId="301" priority="17" stopIfTrue="1">
      <formula>MOD(ROW(),2)=0</formula>
    </cfRule>
    <cfRule type="expression" dxfId="300" priority="18" stopIfTrue="1">
      <formula>MOD(ROW(),2)&lt;&gt;0</formula>
    </cfRule>
  </conditionalFormatting>
  <conditionalFormatting sqref="A27:A87 A89:A92">
    <cfRule type="expression" dxfId="299" priority="13" stopIfTrue="1">
      <formula>MOD(ROW(),2)=0</formula>
    </cfRule>
    <cfRule type="expression" dxfId="298" priority="14" stopIfTrue="1">
      <formula>MOD(ROW(),2)&lt;&gt;0</formula>
    </cfRule>
  </conditionalFormatting>
  <conditionalFormatting sqref="A88">
    <cfRule type="expression" dxfId="297" priority="11" stopIfTrue="1">
      <formula>MOD(ROW(),2)=0</formula>
    </cfRule>
    <cfRule type="expression" dxfId="296" priority="12" stopIfTrue="1">
      <formula>MOD(ROW(),2)&lt;&gt;0</formula>
    </cfRule>
  </conditionalFormatting>
  <conditionalFormatting sqref="B27:AE87 B89:AE92">
    <cfRule type="expression" dxfId="295" priority="9" stopIfTrue="1">
      <formula>MOD(ROW(),2)=0</formula>
    </cfRule>
    <cfRule type="expression" dxfId="294" priority="10" stopIfTrue="1">
      <formula>MOD(ROW(),2)&lt;&gt;0</formula>
    </cfRule>
  </conditionalFormatting>
  <conditionalFormatting sqref="B88:AE88">
    <cfRule type="expression" dxfId="293" priority="7" stopIfTrue="1">
      <formula>MOD(ROW(),2)=0</formula>
    </cfRule>
    <cfRule type="expression" dxfId="292" priority="8" stopIfTrue="1">
      <formula>MOD(ROW(),2)&lt;&gt;0</formula>
    </cfRule>
  </conditionalFormatting>
  <conditionalFormatting sqref="B19:B20">
    <cfRule type="expression" dxfId="291" priority="3" stopIfTrue="1">
      <formula>MOD(ROW(),2)=0</formula>
    </cfRule>
    <cfRule type="expression" dxfId="290" priority="4" stopIfTrue="1">
      <formula>MOD(ROW(),2)&lt;&gt;0</formula>
    </cfRule>
  </conditionalFormatting>
  <conditionalFormatting sqref="B18">
    <cfRule type="expression" dxfId="289" priority="1" stopIfTrue="1">
      <formula>MOD(ROW(),2)=0</formula>
    </cfRule>
    <cfRule type="expression" dxfId="2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5"/>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x-802</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358</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50</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854</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488</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802</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855</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856</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2.1120000000000001</v>
      </c>
      <c r="C27" s="113">
        <v>1.9890000000000001</v>
      </c>
      <c r="D27" s="113">
        <v>1.873</v>
      </c>
      <c r="E27" s="113">
        <v>1.7649999999999999</v>
      </c>
      <c r="F27" s="113">
        <v>1.6619999999999999</v>
      </c>
      <c r="G27" s="113">
        <v>1.5660000000000001</v>
      </c>
      <c r="H27" s="113">
        <v>1.4750000000000001</v>
      </c>
      <c r="I27" s="113">
        <v>1.389</v>
      </c>
      <c r="J27" s="113">
        <v>1.3080000000000001</v>
      </c>
      <c r="K27" s="113">
        <v>1.232</v>
      </c>
      <c r="L27" s="113">
        <v>1.159</v>
      </c>
      <c r="M27" s="113">
        <v>1.091</v>
      </c>
      <c r="N27" s="113">
        <v>1.026</v>
      </c>
      <c r="O27" s="113">
        <v>0.96499999999999997</v>
      </c>
      <c r="P27" s="113">
        <v>0.90700000000000003</v>
      </c>
      <c r="Q27" s="113">
        <v>0.85199999999999998</v>
      </c>
      <c r="R27" s="113">
        <v>0.8</v>
      </c>
      <c r="S27" s="113">
        <v>0.751</v>
      </c>
      <c r="T27" s="113">
        <v>0.70399999999999996</v>
      </c>
      <c r="U27" s="113">
        <v>0.65900000000000003</v>
      </c>
      <c r="V27" s="113">
        <v>0.61699999999999999</v>
      </c>
      <c r="W27" s="113">
        <v>0.57699999999999996</v>
      </c>
      <c r="X27" s="113">
        <v>0.54</v>
      </c>
      <c r="Y27" s="113">
        <v>0.504</v>
      </c>
      <c r="Z27" s="113">
        <v>0.47099999999999997</v>
      </c>
      <c r="AA27" s="113">
        <v>0.439</v>
      </c>
      <c r="AB27" s="113">
        <v>0.40899999999999997</v>
      </c>
      <c r="AC27" s="113">
        <v>0.38200000000000001</v>
      </c>
      <c r="AD27" s="113">
        <v>0.35599999999999998</v>
      </c>
      <c r="AE27" s="113">
        <v>0.33100000000000002</v>
      </c>
    </row>
    <row r="28" spans="1:31" x14ac:dyDescent="0.25">
      <c r="A28" s="114">
        <v>21</v>
      </c>
      <c r="B28" s="105">
        <v>2.1669999999999998</v>
      </c>
      <c r="C28" s="105">
        <v>2.0390000000000001</v>
      </c>
      <c r="D28" s="105">
        <v>1.919</v>
      </c>
      <c r="E28" s="105">
        <v>1.806</v>
      </c>
      <c r="F28" s="105">
        <v>1.7</v>
      </c>
      <c r="G28" s="105">
        <v>1.601</v>
      </c>
      <c r="H28" s="105">
        <v>1.5069999999999999</v>
      </c>
      <c r="I28" s="105">
        <v>1.4179999999999999</v>
      </c>
      <c r="J28" s="105">
        <v>1.335</v>
      </c>
      <c r="K28" s="105">
        <v>1.256</v>
      </c>
      <c r="L28" s="105">
        <v>1.181</v>
      </c>
      <c r="M28" s="105">
        <v>1.111</v>
      </c>
      <c r="N28" s="105">
        <v>1.0449999999999999</v>
      </c>
      <c r="O28" s="105">
        <v>0.98199999999999998</v>
      </c>
      <c r="P28" s="105">
        <v>0.92200000000000004</v>
      </c>
      <c r="Q28" s="105">
        <v>0.86599999999999999</v>
      </c>
      <c r="R28" s="105">
        <v>0.81299999999999994</v>
      </c>
      <c r="S28" s="105">
        <v>0.76200000000000001</v>
      </c>
      <c r="T28" s="105">
        <v>0.71399999999999997</v>
      </c>
      <c r="U28" s="105">
        <v>0.66900000000000004</v>
      </c>
      <c r="V28" s="105">
        <v>0.626</v>
      </c>
      <c r="W28" s="105">
        <v>0.58499999999999996</v>
      </c>
      <c r="X28" s="105">
        <v>0.54700000000000004</v>
      </c>
      <c r="Y28" s="105">
        <v>0.51100000000000001</v>
      </c>
      <c r="Z28" s="105">
        <v>0.47699999999999998</v>
      </c>
      <c r="AA28" s="105">
        <v>0.44500000000000001</v>
      </c>
      <c r="AB28" s="105">
        <v>0.41499999999999998</v>
      </c>
      <c r="AC28" s="105">
        <v>0.38600000000000001</v>
      </c>
      <c r="AD28" s="105">
        <v>0.36</v>
      </c>
      <c r="AE28" s="105">
        <v>0.33500000000000002</v>
      </c>
    </row>
    <row r="29" spans="1:31" x14ac:dyDescent="0.25">
      <c r="A29" s="114">
        <v>22</v>
      </c>
      <c r="B29" s="105">
        <v>2.226</v>
      </c>
      <c r="C29" s="105">
        <v>2.0920000000000001</v>
      </c>
      <c r="D29" s="105">
        <v>1.968</v>
      </c>
      <c r="E29" s="105">
        <v>1.85</v>
      </c>
      <c r="F29" s="105">
        <v>1.7410000000000001</v>
      </c>
      <c r="G29" s="105">
        <v>1.637</v>
      </c>
      <c r="H29" s="105">
        <v>1.54</v>
      </c>
      <c r="I29" s="105">
        <v>1.4490000000000001</v>
      </c>
      <c r="J29" s="105">
        <v>1.3620000000000001</v>
      </c>
      <c r="K29" s="105">
        <v>1.2809999999999999</v>
      </c>
      <c r="L29" s="105">
        <v>1.2050000000000001</v>
      </c>
      <c r="M29" s="105">
        <v>1.1319999999999999</v>
      </c>
      <c r="N29" s="105">
        <v>1.0640000000000001</v>
      </c>
      <c r="O29" s="105">
        <v>0.999</v>
      </c>
      <c r="P29" s="105">
        <v>0.93799999999999994</v>
      </c>
      <c r="Q29" s="105">
        <v>0.88100000000000001</v>
      </c>
      <c r="R29" s="105">
        <v>0.82599999999999996</v>
      </c>
      <c r="S29" s="105">
        <v>0.77500000000000002</v>
      </c>
      <c r="T29" s="105">
        <v>0.72599999999999998</v>
      </c>
      <c r="U29" s="105">
        <v>0.67900000000000005</v>
      </c>
      <c r="V29" s="105">
        <v>0.63600000000000001</v>
      </c>
      <c r="W29" s="105">
        <v>0.59399999999999997</v>
      </c>
      <c r="X29" s="105">
        <v>0.55500000000000005</v>
      </c>
      <c r="Y29" s="105">
        <v>0.51800000000000002</v>
      </c>
      <c r="Z29" s="105">
        <v>0.48299999999999998</v>
      </c>
      <c r="AA29" s="105">
        <v>0.45100000000000001</v>
      </c>
      <c r="AB29" s="105">
        <v>0.42</v>
      </c>
      <c r="AC29" s="105">
        <v>0.39100000000000001</v>
      </c>
      <c r="AD29" s="105">
        <v>0.36399999999999999</v>
      </c>
      <c r="AE29" s="105">
        <v>0.33900000000000002</v>
      </c>
    </row>
    <row r="30" spans="1:31" x14ac:dyDescent="0.25">
      <c r="A30" s="114">
        <v>23</v>
      </c>
      <c r="B30" s="105">
        <v>2.2879999999999998</v>
      </c>
      <c r="C30" s="105">
        <v>2.149</v>
      </c>
      <c r="D30" s="105">
        <v>2.0190000000000001</v>
      </c>
      <c r="E30" s="105">
        <v>1.897</v>
      </c>
      <c r="F30" s="105">
        <v>1.7829999999999999</v>
      </c>
      <c r="G30" s="105">
        <v>1.6759999999999999</v>
      </c>
      <c r="H30" s="105">
        <v>1.575</v>
      </c>
      <c r="I30" s="105">
        <v>1.4810000000000001</v>
      </c>
      <c r="J30" s="105">
        <v>1.3919999999999999</v>
      </c>
      <c r="K30" s="105">
        <v>1.3080000000000001</v>
      </c>
      <c r="L30" s="105">
        <v>1.2290000000000001</v>
      </c>
      <c r="M30" s="105">
        <v>1.155</v>
      </c>
      <c r="N30" s="105">
        <v>1.0840000000000001</v>
      </c>
      <c r="O30" s="105">
        <v>1.018</v>
      </c>
      <c r="P30" s="105">
        <v>0.95499999999999996</v>
      </c>
      <c r="Q30" s="105">
        <v>0.89600000000000002</v>
      </c>
      <c r="R30" s="105">
        <v>0.84</v>
      </c>
      <c r="S30" s="105">
        <v>0.78800000000000003</v>
      </c>
      <c r="T30" s="105">
        <v>0.73699999999999999</v>
      </c>
      <c r="U30" s="105">
        <v>0.69</v>
      </c>
      <c r="V30" s="105">
        <v>0.64500000000000002</v>
      </c>
      <c r="W30" s="105">
        <v>0.60299999999999998</v>
      </c>
      <c r="X30" s="105">
        <v>0.56299999999999994</v>
      </c>
      <c r="Y30" s="105">
        <v>0.52600000000000002</v>
      </c>
      <c r="Z30" s="105">
        <v>0.49</v>
      </c>
      <c r="AA30" s="105">
        <v>0.45700000000000002</v>
      </c>
      <c r="AB30" s="105">
        <v>0.42599999999999999</v>
      </c>
      <c r="AC30" s="105">
        <v>0.39700000000000002</v>
      </c>
      <c r="AD30" s="105">
        <v>0.36899999999999999</v>
      </c>
      <c r="AE30" s="105">
        <v>0.34399999999999997</v>
      </c>
    </row>
    <row r="31" spans="1:31" x14ac:dyDescent="0.25">
      <c r="A31" s="114">
        <v>24</v>
      </c>
      <c r="B31" s="105">
        <v>2.355</v>
      </c>
      <c r="C31" s="105">
        <v>2.21</v>
      </c>
      <c r="D31" s="105">
        <v>2.0739999999999998</v>
      </c>
      <c r="E31" s="105">
        <v>1.9470000000000001</v>
      </c>
      <c r="F31" s="105">
        <v>1.8280000000000001</v>
      </c>
      <c r="G31" s="105">
        <v>1.7170000000000001</v>
      </c>
      <c r="H31" s="105">
        <v>1.613</v>
      </c>
      <c r="I31" s="105">
        <v>1.5149999999999999</v>
      </c>
      <c r="J31" s="105">
        <v>1.423</v>
      </c>
      <c r="K31" s="105">
        <v>1.3360000000000001</v>
      </c>
      <c r="L31" s="105">
        <v>1.2549999999999999</v>
      </c>
      <c r="M31" s="105">
        <v>1.1779999999999999</v>
      </c>
      <c r="N31" s="105">
        <v>1.1060000000000001</v>
      </c>
      <c r="O31" s="105">
        <v>1.038</v>
      </c>
      <c r="P31" s="105">
        <v>0.97299999999999998</v>
      </c>
      <c r="Q31" s="105">
        <v>0.91300000000000003</v>
      </c>
      <c r="R31" s="105">
        <v>0.85499999999999998</v>
      </c>
      <c r="S31" s="105">
        <v>0.80100000000000005</v>
      </c>
      <c r="T31" s="105">
        <v>0.75</v>
      </c>
      <c r="U31" s="105">
        <v>0.70099999999999996</v>
      </c>
      <c r="V31" s="105">
        <v>0.65600000000000003</v>
      </c>
      <c r="W31" s="105">
        <v>0.61199999999999999</v>
      </c>
      <c r="X31" s="105">
        <v>0.57199999999999995</v>
      </c>
      <c r="Y31" s="105">
        <v>0.53300000000000003</v>
      </c>
      <c r="Z31" s="105">
        <v>0.497</v>
      </c>
      <c r="AA31" s="105">
        <v>0.46300000000000002</v>
      </c>
      <c r="AB31" s="105">
        <v>0.432</v>
      </c>
      <c r="AC31" s="105">
        <v>0.40200000000000002</v>
      </c>
      <c r="AD31" s="105">
        <v>0.374</v>
      </c>
      <c r="AE31" s="105">
        <v>0.34799999999999998</v>
      </c>
    </row>
    <row r="32" spans="1:31" x14ac:dyDescent="0.25">
      <c r="A32" s="114">
        <v>25</v>
      </c>
      <c r="B32" s="105">
        <v>2.427</v>
      </c>
      <c r="C32" s="105">
        <v>2.2749999999999999</v>
      </c>
      <c r="D32" s="105">
        <v>2.133</v>
      </c>
      <c r="E32" s="105">
        <v>2</v>
      </c>
      <c r="F32" s="105">
        <v>1.877</v>
      </c>
      <c r="G32" s="105">
        <v>1.7609999999999999</v>
      </c>
      <c r="H32" s="105">
        <v>1.653</v>
      </c>
      <c r="I32" s="105">
        <v>1.5509999999999999</v>
      </c>
      <c r="J32" s="105">
        <v>1.456</v>
      </c>
      <c r="K32" s="105">
        <v>1.3660000000000001</v>
      </c>
      <c r="L32" s="105">
        <v>1.282</v>
      </c>
      <c r="M32" s="105">
        <v>1.2030000000000001</v>
      </c>
      <c r="N32" s="105">
        <v>1.1279999999999999</v>
      </c>
      <c r="O32" s="105">
        <v>1.0580000000000001</v>
      </c>
      <c r="P32" s="105">
        <v>0.99199999999999999</v>
      </c>
      <c r="Q32" s="105">
        <v>0.93</v>
      </c>
      <c r="R32" s="105">
        <v>0.871</v>
      </c>
      <c r="S32" s="105">
        <v>0.81499999999999995</v>
      </c>
      <c r="T32" s="105">
        <v>0.76300000000000001</v>
      </c>
      <c r="U32" s="105">
        <v>0.71299999999999997</v>
      </c>
      <c r="V32" s="105">
        <v>0.66600000000000004</v>
      </c>
      <c r="W32" s="105">
        <v>0.622</v>
      </c>
      <c r="X32" s="105">
        <v>0.58099999999999996</v>
      </c>
      <c r="Y32" s="105">
        <v>0.54100000000000004</v>
      </c>
      <c r="Z32" s="105">
        <v>0.505</v>
      </c>
      <c r="AA32" s="105">
        <v>0.47</v>
      </c>
      <c r="AB32" s="105">
        <v>0.438</v>
      </c>
      <c r="AC32" s="105">
        <v>0.40799999999999997</v>
      </c>
      <c r="AD32" s="105">
        <v>0.379</v>
      </c>
      <c r="AE32" s="105">
        <v>0.35299999999999998</v>
      </c>
    </row>
    <row r="33" spans="1:31" x14ac:dyDescent="0.25">
      <c r="A33" s="114">
        <v>26</v>
      </c>
      <c r="B33" s="105">
        <v>2.5030000000000001</v>
      </c>
      <c r="C33" s="105">
        <v>2.3439999999999999</v>
      </c>
      <c r="D33" s="105">
        <v>2.1949999999999998</v>
      </c>
      <c r="E33" s="105">
        <v>2.0569999999999999</v>
      </c>
      <c r="F33" s="105">
        <v>1.9279999999999999</v>
      </c>
      <c r="G33" s="105">
        <v>1.8080000000000001</v>
      </c>
      <c r="H33" s="105">
        <v>1.6950000000000001</v>
      </c>
      <c r="I33" s="105">
        <v>1.589</v>
      </c>
      <c r="J33" s="105">
        <v>1.4910000000000001</v>
      </c>
      <c r="K33" s="105">
        <v>1.3979999999999999</v>
      </c>
      <c r="L33" s="105">
        <v>1.3109999999999999</v>
      </c>
      <c r="M33" s="105">
        <v>1.2290000000000001</v>
      </c>
      <c r="N33" s="105">
        <v>1.1519999999999999</v>
      </c>
      <c r="O33" s="105">
        <v>1.08</v>
      </c>
      <c r="P33" s="105">
        <v>1.012</v>
      </c>
      <c r="Q33" s="105">
        <v>0.94799999999999995</v>
      </c>
      <c r="R33" s="105">
        <v>0.88700000000000001</v>
      </c>
      <c r="S33" s="105">
        <v>0.83</v>
      </c>
      <c r="T33" s="105">
        <v>0.77600000000000002</v>
      </c>
      <c r="U33" s="105">
        <v>0.72599999999999998</v>
      </c>
      <c r="V33" s="105">
        <v>0.67800000000000005</v>
      </c>
      <c r="W33" s="105">
        <v>0.63200000000000001</v>
      </c>
      <c r="X33" s="105">
        <v>0.59</v>
      </c>
      <c r="Y33" s="105">
        <v>0.55000000000000004</v>
      </c>
      <c r="Z33" s="105">
        <v>0.51300000000000001</v>
      </c>
      <c r="AA33" s="105">
        <v>0.47699999999999998</v>
      </c>
      <c r="AB33" s="105">
        <v>0.44400000000000001</v>
      </c>
      <c r="AC33" s="105">
        <v>0.41299999999999998</v>
      </c>
      <c r="AD33" s="105">
        <v>0.38500000000000001</v>
      </c>
      <c r="AE33" s="105">
        <v>0.35799999999999998</v>
      </c>
    </row>
    <row r="34" spans="1:31" x14ac:dyDescent="0.25">
      <c r="A34" s="114">
        <v>27</v>
      </c>
      <c r="B34" s="105">
        <v>2.5859999999999999</v>
      </c>
      <c r="C34" s="105">
        <v>2.4180000000000001</v>
      </c>
      <c r="D34" s="105">
        <v>2.2629999999999999</v>
      </c>
      <c r="E34" s="105">
        <v>2.1179999999999999</v>
      </c>
      <c r="F34" s="105">
        <v>1.9830000000000001</v>
      </c>
      <c r="G34" s="105">
        <v>1.857</v>
      </c>
      <c r="H34" s="105">
        <v>1.74</v>
      </c>
      <c r="I34" s="105">
        <v>1.63</v>
      </c>
      <c r="J34" s="105">
        <v>1.528</v>
      </c>
      <c r="K34" s="105">
        <v>1.4319999999999999</v>
      </c>
      <c r="L34" s="105">
        <v>1.341</v>
      </c>
      <c r="M34" s="105">
        <v>1.2569999999999999</v>
      </c>
      <c r="N34" s="105">
        <v>1.177</v>
      </c>
      <c r="O34" s="105">
        <v>1.103</v>
      </c>
      <c r="P34" s="105">
        <v>1.0329999999999999</v>
      </c>
      <c r="Q34" s="105">
        <v>0.96699999999999997</v>
      </c>
      <c r="R34" s="105">
        <v>0.90500000000000003</v>
      </c>
      <c r="S34" s="105">
        <v>0.84599999999999997</v>
      </c>
      <c r="T34" s="105">
        <v>0.79100000000000004</v>
      </c>
      <c r="U34" s="105">
        <v>0.73899999999999999</v>
      </c>
      <c r="V34" s="105">
        <v>0.69</v>
      </c>
      <c r="W34" s="105">
        <v>0.64300000000000002</v>
      </c>
      <c r="X34" s="105">
        <v>0.6</v>
      </c>
      <c r="Y34" s="105">
        <v>0.55900000000000005</v>
      </c>
      <c r="Z34" s="105">
        <v>0.52100000000000002</v>
      </c>
      <c r="AA34" s="105">
        <v>0.48499999999999999</v>
      </c>
      <c r="AB34" s="105">
        <v>0.45100000000000001</v>
      </c>
      <c r="AC34" s="105">
        <v>0.42</v>
      </c>
      <c r="AD34" s="105">
        <v>0.39</v>
      </c>
      <c r="AE34" s="105">
        <v>0.36299999999999999</v>
      </c>
    </row>
    <row r="35" spans="1:31" x14ac:dyDescent="0.25">
      <c r="A35" s="114">
        <v>28</v>
      </c>
      <c r="B35" s="105">
        <v>2.6739999999999999</v>
      </c>
      <c r="C35" s="105">
        <v>2.4980000000000002</v>
      </c>
      <c r="D35" s="105">
        <v>2.3340000000000001</v>
      </c>
      <c r="E35" s="105">
        <v>2.1829999999999998</v>
      </c>
      <c r="F35" s="105">
        <v>2.0419999999999998</v>
      </c>
      <c r="G35" s="105">
        <v>1.91</v>
      </c>
      <c r="H35" s="105">
        <v>1.788</v>
      </c>
      <c r="I35" s="105">
        <v>1.6739999999999999</v>
      </c>
      <c r="J35" s="105">
        <v>1.5669999999999999</v>
      </c>
      <c r="K35" s="105">
        <v>1.4670000000000001</v>
      </c>
      <c r="L35" s="105">
        <v>1.3740000000000001</v>
      </c>
      <c r="M35" s="105">
        <v>1.286</v>
      </c>
      <c r="N35" s="105">
        <v>1.204</v>
      </c>
      <c r="O35" s="105">
        <v>1.127</v>
      </c>
      <c r="P35" s="105">
        <v>1.0549999999999999</v>
      </c>
      <c r="Q35" s="105">
        <v>0.98699999999999999</v>
      </c>
      <c r="R35" s="105">
        <v>0.92300000000000004</v>
      </c>
      <c r="S35" s="105">
        <v>0.86299999999999999</v>
      </c>
      <c r="T35" s="105">
        <v>0.80600000000000005</v>
      </c>
      <c r="U35" s="105">
        <v>0.752</v>
      </c>
      <c r="V35" s="105">
        <v>0.70199999999999996</v>
      </c>
      <c r="W35" s="105">
        <v>0.65500000000000003</v>
      </c>
      <c r="X35" s="105">
        <v>0.61</v>
      </c>
      <c r="Y35" s="105">
        <v>0.56799999999999995</v>
      </c>
      <c r="Z35" s="105">
        <v>0.52900000000000003</v>
      </c>
      <c r="AA35" s="105">
        <v>0.49199999999999999</v>
      </c>
      <c r="AB35" s="105">
        <v>0.45800000000000002</v>
      </c>
      <c r="AC35" s="105">
        <v>0.42599999999999999</v>
      </c>
      <c r="AD35" s="105">
        <v>0.39600000000000002</v>
      </c>
      <c r="AE35" s="105">
        <v>0.36799999999999999</v>
      </c>
    </row>
    <row r="36" spans="1:31" x14ac:dyDescent="0.25">
      <c r="A36" s="114">
        <v>29</v>
      </c>
      <c r="B36" s="105">
        <v>2.77</v>
      </c>
      <c r="C36" s="105">
        <v>2.5840000000000001</v>
      </c>
      <c r="D36" s="105">
        <v>2.4119999999999999</v>
      </c>
      <c r="E36" s="105">
        <v>2.2519999999999998</v>
      </c>
      <c r="F36" s="105">
        <v>2.1040000000000001</v>
      </c>
      <c r="G36" s="105">
        <v>1.9670000000000001</v>
      </c>
      <c r="H36" s="105">
        <v>1.839</v>
      </c>
      <c r="I36" s="105">
        <v>1.72</v>
      </c>
      <c r="J36" s="105">
        <v>1.609</v>
      </c>
      <c r="K36" s="105">
        <v>1.5049999999999999</v>
      </c>
      <c r="L36" s="105">
        <v>1.4079999999999999</v>
      </c>
      <c r="M36" s="105">
        <v>1.3169999999999999</v>
      </c>
      <c r="N36" s="105">
        <v>1.232</v>
      </c>
      <c r="O36" s="105">
        <v>1.153</v>
      </c>
      <c r="P36" s="105">
        <v>1.0780000000000001</v>
      </c>
      <c r="Q36" s="105">
        <v>1.008</v>
      </c>
      <c r="R36" s="105">
        <v>0.94199999999999995</v>
      </c>
      <c r="S36" s="105">
        <v>0.88</v>
      </c>
      <c r="T36" s="105">
        <v>0.82199999999999995</v>
      </c>
      <c r="U36" s="105">
        <v>0.76700000000000002</v>
      </c>
      <c r="V36" s="105">
        <v>0.71499999999999997</v>
      </c>
      <c r="W36" s="105">
        <v>0.66600000000000004</v>
      </c>
      <c r="X36" s="105">
        <v>0.621</v>
      </c>
      <c r="Y36" s="105">
        <v>0.57799999999999996</v>
      </c>
      <c r="Z36" s="105">
        <v>0.53800000000000003</v>
      </c>
      <c r="AA36" s="105">
        <v>0.501</v>
      </c>
      <c r="AB36" s="105">
        <v>0.46500000000000002</v>
      </c>
      <c r="AC36" s="105">
        <v>0.433</v>
      </c>
      <c r="AD36" s="105">
        <v>0.40200000000000002</v>
      </c>
      <c r="AE36" s="105">
        <v>0.374</v>
      </c>
    </row>
    <row r="37" spans="1:31" x14ac:dyDescent="0.25">
      <c r="A37" s="114">
        <v>30</v>
      </c>
      <c r="B37" s="105">
        <v>2.8719999999999999</v>
      </c>
      <c r="C37" s="105">
        <v>2.6760000000000002</v>
      </c>
      <c r="D37" s="105">
        <v>2.4950000000000001</v>
      </c>
      <c r="E37" s="105">
        <v>2.327</v>
      </c>
      <c r="F37" s="105">
        <v>2.1720000000000002</v>
      </c>
      <c r="G37" s="105">
        <v>2.028</v>
      </c>
      <c r="H37" s="105">
        <v>1.8939999999999999</v>
      </c>
      <c r="I37" s="105">
        <v>1.7689999999999999</v>
      </c>
      <c r="J37" s="105">
        <v>1.6539999999999999</v>
      </c>
      <c r="K37" s="105">
        <v>1.546</v>
      </c>
      <c r="L37" s="105">
        <v>1.4450000000000001</v>
      </c>
      <c r="M37" s="105">
        <v>1.351</v>
      </c>
      <c r="N37" s="105">
        <v>1.262</v>
      </c>
      <c r="O37" s="105">
        <v>1.18</v>
      </c>
      <c r="P37" s="105">
        <v>1.103</v>
      </c>
      <c r="Q37" s="105">
        <v>1.03</v>
      </c>
      <c r="R37" s="105">
        <v>0.96199999999999997</v>
      </c>
      <c r="S37" s="105">
        <v>0.89800000000000002</v>
      </c>
      <c r="T37" s="105">
        <v>0.83799999999999997</v>
      </c>
      <c r="U37" s="105">
        <v>0.78200000000000003</v>
      </c>
      <c r="V37" s="105">
        <v>0.72899999999999998</v>
      </c>
      <c r="W37" s="105">
        <v>0.67900000000000005</v>
      </c>
      <c r="X37" s="105">
        <v>0.63200000000000001</v>
      </c>
      <c r="Y37" s="105">
        <v>0.58799999999999997</v>
      </c>
      <c r="Z37" s="105">
        <v>0.54700000000000004</v>
      </c>
      <c r="AA37" s="105">
        <v>0.50900000000000001</v>
      </c>
      <c r="AB37" s="105">
        <v>0.47299999999999998</v>
      </c>
      <c r="AC37" s="105">
        <v>0.44</v>
      </c>
      <c r="AD37" s="105">
        <v>0.40899999999999997</v>
      </c>
      <c r="AE37" s="105">
        <v>0.38</v>
      </c>
    </row>
    <row r="38" spans="1:31" x14ac:dyDescent="0.25">
      <c r="A38" s="114">
        <v>31</v>
      </c>
      <c r="B38" s="105">
        <v>2.984</v>
      </c>
      <c r="C38" s="105">
        <v>2.7759999999999998</v>
      </c>
      <c r="D38" s="105">
        <v>2.5840000000000001</v>
      </c>
      <c r="E38" s="105">
        <v>2.407</v>
      </c>
      <c r="F38" s="105">
        <v>2.2440000000000002</v>
      </c>
      <c r="G38" s="105">
        <v>2.093</v>
      </c>
      <c r="H38" s="105">
        <v>1.952</v>
      </c>
      <c r="I38" s="105">
        <v>1.8220000000000001</v>
      </c>
      <c r="J38" s="105">
        <v>1.7010000000000001</v>
      </c>
      <c r="K38" s="105">
        <v>1.589</v>
      </c>
      <c r="L38" s="105">
        <v>1.484</v>
      </c>
      <c r="M38" s="105">
        <v>1.3859999999999999</v>
      </c>
      <c r="N38" s="105">
        <v>1.294</v>
      </c>
      <c r="O38" s="105">
        <v>1.2090000000000001</v>
      </c>
      <c r="P38" s="105">
        <v>1.129</v>
      </c>
      <c r="Q38" s="105">
        <v>1.054</v>
      </c>
      <c r="R38" s="105">
        <v>0.98399999999999999</v>
      </c>
      <c r="S38" s="105">
        <v>0.91800000000000004</v>
      </c>
      <c r="T38" s="105">
        <v>0.85599999999999998</v>
      </c>
      <c r="U38" s="105">
        <v>0.79800000000000004</v>
      </c>
      <c r="V38" s="105">
        <v>0.74299999999999999</v>
      </c>
      <c r="W38" s="105">
        <v>0.69199999999999995</v>
      </c>
      <c r="X38" s="105">
        <v>0.64400000000000002</v>
      </c>
      <c r="Y38" s="105">
        <v>0.59899999999999998</v>
      </c>
      <c r="Z38" s="105">
        <v>0.55700000000000005</v>
      </c>
      <c r="AA38" s="105">
        <v>0.51800000000000002</v>
      </c>
      <c r="AB38" s="105">
        <v>0.48099999999999998</v>
      </c>
      <c r="AC38" s="105">
        <v>0.44700000000000001</v>
      </c>
      <c r="AD38" s="105">
        <v>0.41499999999999998</v>
      </c>
      <c r="AE38" s="105">
        <v>0.38600000000000001</v>
      </c>
    </row>
    <row r="39" spans="1:31" x14ac:dyDescent="0.25">
      <c r="A39" s="114">
        <v>32</v>
      </c>
      <c r="B39" s="105">
        <v>3.1040000000000001</v>
      </c>
      <c r="C39" s="105">
        <v>2.883</v>
      </c>
      <c r="D39" s="105">
        <v>2.681</v>
      </c>
      <c r="E39" s="105">
        <v>2.4940000000000002</v>
      </c>
      <c r="F39" s="105">
        <v>2.3220000000000001</v>
      </c>
      <c r="G39" s="105">
        <v>2.1619999999999999</v>
      </c>
      <c r="H39" s="105">
        <v>2.0150000000000001</v>
      </c>
      <c r="I39" s="105">
        <v>1.879</v>
      </c>
      <c r="J39" s="105">
        <v>1.752</v>
      </c>
      <c r="K39" s="105">
        <v>1.6339999999999999</v>
      </c>
      <c r="L39" s="105">
        <v>1.5249999999999999</v>
      </c>
      <c r="M39" s="105">
        <v>1.423</v>
      </c>
      <c r="N39" s="105">
        <v>1.3280000000000001</v>
      </c>
      <c r="O39" s="105">
        <v>1.2390000000000001</v>
      </c>
      <c r="P39" s="105">
        <v>1.157</v>
      </c>
      <c r="Q39" s="105">
        <v>1.079</v>
      </c>
      <c r="R39" s="105">
        <v>1.0069999999999999</v>
      </c>
      <c r="S39" s="105">
        <v>0.93799999999999994</v>
      </c>
      <c r="T39" s="105">
        <v>0.875</v>
      </c>
      <c r="U39" s="105">
        <v>0.81499999999999995</v>
      </c>
      <c r="V39" s="105">
        <v>0.75900000000000001</v>
      </c>
      <c r="W39" s="105">
        <v>0.70599999999999996</v>
      </c>
      <c r="X39" s="105">
        <v>0.65700000000000003</v>
      </c>
      <c r="Y39" s="105">
        <v>0.61099999999999999</v>
      </c>
      <c r="Z39" s="105">
        <v>0.56799999999999995</v>
      </c>
      <c r="AA39" s="105">
        <v>0.52700000000000002</v>
      </c>
      <c r="AB39" s="105">
        <v>0.49</v>
      </c>
      <c r="AC39" s="105">
        <v>0.45500000000000002</v>
      </c>
      <c r="AD39" s="105">
        <v>0.42199999999999999</v>
      </c>
      <c r="AE39" s="105">
        <v>0.39200000000000002</v>
      </c>
    </row>
    <row r="40" spans="1:31" x14ac:dyDescent="0.25">
      <c r="A40" s="114">
        <v>33</v>
      </c>
      <c r="B40" s="105">
        <v>3.2349999999999999</v>
      </c>
      <c r="C40" s="105">
        <v>3</v>
      </c>
      <c r="D40" s="105">
        <v>2.7850000000000001</v>
      </c>
      <c r="E40" s="105">
        <v>2.5870000000000002</v>
      </c>
      <c r="F40" s="105">
        <v>2.4049999999999998</v>
      </c>
      <c r="G40" s="105">
        <v>2.2370000000000001</v>
      </c>
      <c r="H40" s="105">
        <v>2.0830000000000002</v>
      </c>
      <c r="I40" s="105">
        <v>1.9390000000000001</v>
      </c>
      <c r="J40" s="105">
        <v>1.8069999999999999</v>
      </c>
      <c r="K40" s="105">
        <v>1.6839999999999999</v>
      </c>
      <c r="L40" s="105">
        <v>1.569</v>
      </c>
      <c r="M40" s="105">
        <v>1.4630000000000001</v>
      </c>
      <c r="N40" s="105">
        <v>1.3640000000000001</v>
      </c>
      <c r="O40" s="105">
        <v>1.272</v>
      </c>
      <c r="P40" s="105">
        <v>1.1859999999999999</v>
      </c>
      <c r="Q40" s="105">
        <v>1.1060000000000001</v>
      </c>
      <c r="R40" s="105">
        <v>1.0309999999999999</v>
      </c>
      <c r="S40" s="105">
        <v>0.96</v>
      </c>
      <c r="T40" s="105">
        <v>0.89400000000000002</v>
      </c>
      <c r="U40" s="105">
        <v>0.83299999999999996</v>
      </c>
      <c r="V40" s="105">
        <v>0.77500000000000002</v>
      </c>
      <c r="W40" s="105">
        <v>0.72099999999999997</v>
      </c>
      <c r="X40" s="105">
        <v>0.67</v>
      </c>
      <c r="Y40" s="105">
        <v>0.623</v>
      </c>
      <c r="Z40" s="105">
        <v>0.57899999999999996</v>
      </c>
      <c r="AA40" s="105">
        <v>0.53700000000000003</v>
      </c>
      <c r="AB40" s="105">
        <v>0.499</v>
      </c>
      <c r="AC40" s="105">
        <v>0.46300000000000002</v>
      </c>
      <c r="AD40" s="105">
        <v>0.43</v>
      </c>
      <c r="AE40" s="105">
        <v>0.39900000000000002</v>
      </c>
    </row>
    <row r="41" spans="1:31" x14ac:dyDescent="0.25">
      <c r="A41" s="114">
        <v>34</v>
      </c>
      <c r="B41" s="105">
        <v>3.3769999999999998</v>
      </c>
      <c r="C41" s="105">
        <v>3.1269999999999998</v>
      </c>
      <c r="D41" s="105">
        <v>2.8980000000000001</v>
      </c>
      <c r="E41" s="105">
        <v>2.6880000000000002</v>
      </c>
      <c r="F41" s="105">
        <v>2.4950000000000001</v>
      </c>
      <c r="G41" s="105">
        <v>2.3180000000000001</v>
      </c>
      <c r="H41" s="105">
        <v>2.1549999999999998</v>
      </c>
      <c r="I41" s="105">
        <v>2.004</v>
      </c>
      <c r="J41" s="105">
        <v>1.865</v>
      </c>
      <c r="K41" s="105">
        <v>1.736</v>
      </c>
      <c r="L41" s="105">
        <v>1.617</v>
      </c>
      <c r="M41" s="105">
        <v>1.506</v>
      </c>
      <c r="N41" s="105">
        <v>1.4019999999999999</v>
      </c>
      <c r="O41" s="105">
        <v>1.3069999999999999</v>
      </c>
      <c r="P41" s="105">
        <v>1.2170000000000001</v>
      </c>
      <c r="Q41" s="105">
        <v>1.1339999999999999</v>
      </c>
      <c r="R41" s="105">
        <v>1.056</v>
      </c>
      <c r="S41" s="105">
        <v>0.98299999999999998</v>
      </c>
      <c r="T41" s="105">
        <v>0.91500000000000004</v>
      </c>
      <c r="U41" s="105">
        <v>0.85099999999999998</v>
      </c>
      <c r="V41" s="105">
        <v>0.79200000000000004</v>
      </c>
      <c r="W41" s="105">
        <v>0.73599999999999999</v>
      </c>
      <c r="X41" s="105">
        <v>0.68400000000000005</v>
      </c>
      <c r="Y41" s="105">
        <v>0.63500000000000001</v>
      </c>
      <c r="Z41" s="105">
        <v>0.59</v>
      </c>
      <c r="AA41" s="105">
        <v>0.54800000000000004</v>
      </c>
      <c r="AB41" s="105">
        <v>0.50800000000000001</v>
      </c>
      <c r="AC41" s="105">
        <v>0.47099999999999997</v>
      </c>
      <c r="AD41" s="105">
        <v>0.437</v>
      </c>
      <c r="AE41" s="105">
        <v>0.40600000000000003</v>
      </c>
    </row>
    <row r="42" spans="1:31" x14ac:dyDescent="0.25">
      <c r="A42" s="114">
        <v>35</v>
      </c>
      <c r="B42" s="105">
        <v>3.5310000000000001</v>
      </c>
      <c r="C42" s="105">
        <v>3.2639999999999998</v>
      </c>
      <c r="D42" s="105">
        <v>3.02</v>
      </c>
      <c r="E42" s="105">
        <v>2.7970000000000002</v>
      </c>
      <c r="F42" s="105">
        <v>2.593</v>
      </c>
      <c r="G42" s="105">
        <v>2.4060000000000001</v>
      </c>
      <c r="H42" s="105">
        <v>2.2330000000000001</v>
      </c>
      <c r="I42" s="105">
        <v>2.0739999999999998</v>
      </c>
      <c r="J42" s="105">
        <v>1.9279999999999999</v>
      </c>
      <c r="K42" s="105">
        <v>1.792</v>
      </c>
      <c r="L42" s="105">
        <v>1.667</v>
      </c>
      <c r="M42" s="105">
        <v>1.5509999999999999</v>
      </c>
      <c r="N42" s="105">
        <v>1.4430000000000001</v>
      </c>
      <c r="O42" s="105">
        <v>1.343</v>
      </c>
      <c r="P42" s="105">
        <v>1.25</v>
      </c>
      <c r="Q42" s="105">
        <v>1.1639999999999999</v>
      </c>
      <c r="R42" s="105">
        <v>1.083</v>
      </c>
      <c r="S42" s="105">
        <v>1.008</v>
      </c>
      <c r="T42" s="105">
        <v>0.93700000000000006</v>
      </c>
      <c r="U42" s="105">
        <v>0.871</v>
      </c>
      <c r="V42" s="105">
        <v>0.81</v>
      </c>
      <c r="W42" s="105">
        <v>0.752</v>
      </c>
      <c r="X42" s="105">
        <v>0.69899999999999995</v>
      </c>
      <c r="Y42" s="105">
        <v>0.64900000000000002</v>
      </c>
      <c r="Z42" s="105">
        <v>0.60199999999999998</v>
      </c>
      <c r="AA42" s="105">
        <v>0.55800000000000005</v>
      </c>
      <c r="AB42" s="105">
        <v>0.51800000000000002</v>
      </c>
      <c r="AC42" s="105">
        <v>0.48</v>
      </c>
      <c r="AD42" s="105">
        <v>0.44600000000000001</v>
      </c>
      <c r="AE42" s="105">
        <v>0.41299999999999998</v>
      </c>
    </row>
    <row r="43" spans="1:31" x14ac:dyDescent="0.25">
      <c r="A43" s="114">
        <v>36</v>
      </c>
      <c r="B43" s="105">
        <v>3.7</v>
      </c>
      <c r="C43" s="105">
        <v>3.4140000000000001</v>
      </c>
      <c r="D43" s="105">
        <v>3.1539999999999999</v>
      </c>
      <c r="E43" s="105">
        <v>2.9159999999999999</v>
      </c>
      <c r="F43" s="105">
        <v>2.6989999999999998</v>
      </c>
      <c r="G43" s="105">
        <v>2.5</v>
      </c>
      <c r="H43" s="105">
        <v>2.3170000000000002</v>
      </c>
      <c r="I43" s="105">
        <v>2.15</v>
      </c>
      <c r="J43" s="105">
        <v>1.9950000000000001</v>
      </c>
      <c r="K43" s="105">
        <v>1.853</v>
      </c>
      <c r="L43" s="105">
        <v>1.7210000000000001</v>
      </c>
      <c r="M43" s="105">
        <v>1.6</v>
      </c>
      <c r="N43" s="105">
        <v>1.4870000000000001</v>
      </c>
      <c r="O43" s="105">
        <v>1.383</v>
      </c>
      <c r="P43" s="105">
        <v>1.286</v>
      </c>
      <c r="Q43" s="105">
        <v>1.196</v>
      </c>
      <c r="R43" s="105">
        <v>1.1120000000000001</v>
      </c>
      <c r="S43" s="105">
        <v>1.034</v>
      </c>
      <c r="T43" s="105">
        <v>0.96099999999999997</v>
      </c>
      <c r="U43" s="105">
        <v>0.89300000000000002</v>
      </c>
      <c r="V43" s="105">
        <v>0.82899999999999996</v>
      </c>
      <c r="W43" s="105">
        <v>0.76900000000000002</v>
      </c>
      <c r="X43" s="105">
        <v>0.71399999999999997</v>
      </c>
      <c r="Y43" s="105">
        <v>0.66300000000000003</v>
      </c>
      <c r="Z43" s="105">
        <v>0.61499999999999999</v>
      </c>
      <c r="AA43" s="105">
        <v>0.56999999999999995</v>
      </c>
      <c r="AB43" s="105">
        <v>0.52800000000000002</v>
      </c>
      <c r="AC43" s="105">
        <v>0.49</v>
      </c>
      <c r="AD43" s="105">
        <v>0.45400000000000001</v>
      </c>
      <c r="AE43" s="105">
        <v>0.42099999999999999</v>
      </c>
    </row>
    <row r="44" spans="1:31" x14ac:dyDescent="0.25">
      <c r="A44" s="114">
        <v>37</v>
      </c>
      <c r="B44" s="105">
        <v>3.8839999999999999</v>
      </c>
      <c r="C44" s="105">
        <v>3.5779999999999998</v>
      </c>
      <c r="D44" s="105">
        <v>3.2989999999999999</v>
      </c>
      <c r="E44" s="105">
        <v>3.0449999999999999</v>
      </c>
      <c r="F44" s="105">
        <v>2.8140000000000001</v>
      </c>
      <c r="G44" s="105">
        <v>2.6019999999999999</v>
      </c>
      <c r="H44" s="105">
        <v>2.4089999999999998</v>
      </c>
      <c r="I44" s="105">
        <v>2.2309999999999999</v>
      </c>
      <c r="J44" s="105">
        <v>2.0680000000000001</v>
      </c>
      <c r="K44" s="105">
        <v>1.9179999999999999</v>
      </c>
      <c r="L44" s="105">
        <v>1.78</v>
      </c>
      <c r="M44" s="105">
        <v>1.6519999999999999</v>
      </c>
      <c r="N44" s="105">
        <v>1.534</v>
      </c>
      <c r="O44" s="105">
        <v>1.425</v>
      </c>
      <c r="P44" s="105">
        <v>1.3240000000000001</v>
      </c>
      <c r="Q44" s="105">
        <v>1.23</v>
      </c>
      <c r="R44" s="105">
        <v>1.143</v>
      </c>
      <c r="S44" s="105">
        <v>1.0609999999999999</v>
      </c>
      <c r="T44" s="105">
        <v>0.98599999999999999</v>
      </c>
      <c r="U44" s="105">
        <v>0.91500000000000004</v>
      </c>
      <c r="V44" s="105">
        <v>0.84899999999999998</v>
      </c>
      <c r="W44" s="105">
        <v>0.78800000000000003</v>
      </c>
      <c r="X44" s="105">
        <v>0.73099999999999998</v>
      </c>
      <c r="Y44" s="105">
        <v>0.67700000000000005</v>
      </c>
      <c r="Z44" s="105">
        <v>0.628</v>
      </c>
      <c r="AA44" s="105">
        <v>0.58199999999999996</v>
      </c>
      <c r="AB44" s="105">
        <v>0.53900000000000003</v>
      </c>
      <c r="AC44" s="105">
        <v>0.5</v>
      </c>
      <c r="AD44" s="105">
        <v>0.46300000000000002</v>
      </c>
      <c r="AE44" s="105">
        <v>0.42899999999999999</v>
      </c>
    </row>
    <row r="45" spans="1:31" x14ac:dyDescent="0.25">
      <c r="A45" s="114">
        <v>38</v>
      </c>
      <c r="B45" s="105">
        <v>4.0860000000000003</v>
      </c>
      <c r="C45" s="105">
        <v>3.7570000000000001</v>
      </c>
      <c r="D45" s="105">
        <v>3.4569999999999999</v>
      </c>
      <c r="E45" s="105">
        <v>3.1859999999999999</v>
      </c>
      <c r="F45" s="105">
        <v>2.9390000000000001</v>
      </c>
      <c r="G45" s="105">
        <v>2.7130000000000001</v>
      </c>
      <c r="H45" s="105">
        <v>2.508</v>
      </c>
      <c r="I45" s="105">
        <v>2.319</v>
      </c>
      <c r="J45" s="105">
        <v>2.1469999999999998</v>
      </c>
      <c r="K45" s="105">
        <v>1.988</v>
      </c>
      <c r="L45" s="105">
        <v>1.843</v>
      </c>
      <c r="M45" s="105">
        <v>1.708</v>
      </c>
      <c r="N45" s="105">
        <v>1.585</v>
      </c>
      <c r="O45" s="105">
        <v>1.47</v>
      </c>
      <c r="P45" s="105">
        <v>1.3640000000000001</v>
      </c>
      <c r="Q45" s="105">
        <v>1.266</v>
      </c>
      <c r="R45" s="105">
        <v>1.175</v>
      </c>
      <c r="S45" s="105">
        <v>1.091</v>
      </c>
      <c r="T45" s="105">
        <v>1.012</v>
      </c>
      <c r="U45" s="105">
        <v>0.93899999999999995</v>
      </c>
      <c r="V45" s="105">
        <v>0.871</v>
      </c>
      <c r="W45" s="105">
        <v>0.80700000000000005</v>
      </c>
      <c r="X45" s="105">
        <v>0.748</v>
      </c>
      <c r="Y45" s="105">
        <v>0.69299999999999995</v>
      </c>
      <c r="Z45" s="105">
        <v>0.64200000000000002</v>
      </c>
      <c r="AA45" s="105">
        <v>0.59499999999999997</v>
      </c>
      <c r="AB45" s="105">
        <v>0.55100000000000005</v>
      </c>
      <c r="AC45" s="105">
        <v>0.51</v>
      </c>
      <c r="AD45" s="105">
        <v>0.47199999999999998</v>
      </c>
      <c r="AE45" s="105">
        <v>0.438</v>
      </c>
    </row>
    <row r="46" spans="1:31" x14ac:dyDescent="0.25">
      <c r="A46" s="114">
        <v>39</v>
      </c>
      <c r="B46" s="105">
        <v>4.3079999999999998</v>
      </c>
      <c r="C46" s="105">
        <v>3.9529999999999998</v>
      </c>
      <c r="D46" s="105">
        <v>3.6309999999999998</v>
      </c>
      <c r="E46" s="105">
        <v>3.339</v>
      </c>
      <c r="F46" s="105">
        <v>3.0750000000000002</v>
      </c>
      <c r="G46" s="105">
        <v>2.8340000000000001</v>
      </c>
      <c r="H46" s="105">
        <v>2.6150000000000002</v>
      </c>
      <c r="I46" s="105">
        <v>2.415</v>
      </c>
      <c r="J46" s="105">
        <v>2.2320000000000002</v>
      </c>
      <c r="K46" s="105">
        <v>2.0640000000000001</v>
      </c>
      <c r="L46" s="105">
        <v>1.91</v>
      </c>
      <c r="M46" s="105">
        <v>1.7689999999999999</v>
      </c>
      <c r="N46" s="105">
        <v>1.639</v>
      </c>
      <c r="O46" s="105">
        <v>1.5189999999999999</v>
      </c>
      <c r="P46" s="105">
        <v>1.4079999999999999</v>
      </c>
      <c r="Q46" s="105">
        <v>1.3049999999999999</v>
      </c>
      <c r="R46" s="105">
        <v>1.21</v>
      </c>
      <c r="S46" s="105">
        <v>1.1220000000000001</v>
      </c>
      <c r="T46" s="105">
        <v>1.04</v>
      </c>
      <c r="U46" s="105">
        <v>0.96399999999999997</v>
      </c>
      <c r="V46" s="105">
        <v>0.89300000000000002</v>
      </c>
      <c r="W46" s="105">
        <v>0.82699999999999996</v>
      </c>
      <c r="X46" s="105">
        <v>0.76600000000000001</v>
      </c>
      <c r="Y46" s="105">
        <v>0.71</v>
      </c>
      <c r="Z46" s="105">
        <v>0.65700000000000003</v>
      </c>
      <c r="AA46" s="105">
        <v>0.60799999999999998</v>
      </c>
      <c r="AB46" s="105">
        <v>0.56299999999999994</v>
      </c>
      <c r="AC46" s="105">
        <v>0.52100000000000002</v>
      </c>
      <c r="AD46" s="105">
        <v>0.48199999999999998</v>
      </c>
      <c r="AE46" s="105">
        <v>0.44700000000000001</v>
      </c>
    </row>
    <row r="47" spans="1:31" x14ac:dyDescent="0.25">
      <c r="A47" s="114">
        <v>40</v>
      </c>
      <c r="B47" s="105">
        <v>4.5519999999999996</v>
      </c>
      <c r="C47" s="105">
        <v>4.1680000000000001</v>
      </c>
      <c r="D47" s="105">
        <v>3.8210000000000002</v>
      </c>
      <c r="E47" s="105">
        <v>3.508</v>
      </c>
      <c r="F47" s="105">
        <v>3.2240000000000002</v>
      </c>
      <c r="G47" s="105">
        <v>2.9660000000000002</v>
      </c>
      <c r="H47" s="105">
        <v>2.7320000000000002</v>
      </c>
      <c r="I47" s="105">
        <v>2.5190000000000001</v>
      </c>
      <c r="J47" s="105">
        <v>2.3239999999999998</v>
      </c>
      <c r="K47" s="105">
        <v>2.1459999999999999</v>
      </c>
      <c r="L47" s="105">
        <v>1.9830000000000001</v>
      </c>
      <c r="M47" s="105">
        <v>1.8340000000000001</v>
      </c>
      <c r="N47" s="105">
        <v>1.6970000000000001</v>
      </c>
      <c r="O47" s="105">
        <v>1.571</v>
      </c>
      <c r="P47" s="105">
        <v>1.454</v>
      </c>
      <c r="Q47" s="105">
        <v>1.347</v>
      </c>
      <c r="R47" s="105">
        <v>1.248</v>
      </c>
      <c r="S47" s="105">
        <v>1.1559999999999999</v>
      </c>
      <c r="T47" s="105">
        <v>1.07</v>
      </c>
      <c r="U47" s="105">
        <v>0.99099999999999999</v>
      </c>
      <c r="V47" s="105">
        <v>0.91800000000000004</v>
      </c>
      <c r="W47" s="105">
        <v>0.84899999999999998</v>
      </c>
      <c r="X47" s="105">
        <v>0.78600000000000003</v>
      </c>
      <c r="Y47" s="105">
        <v>0.72699999999999998</v>
      </c>
      <c r="Z47" s="105">
        <v>0.67300000000000004</v>
      </c>
      <c r="AA47" s="105">
        <v>0.623</v>
      </c>
      <c r="AB47" s="105">
        <v>0.57599999999999996</v>
      </c>
      <c r="AC47" s="105">
        <v>0.53300000000000003</v>
      </c>
      <c r="AD47" s="105">
        <v>0.49299999999999999</v>
      </c>
      <c r="AE47" s="105">
        <v>0.45600000000000002</v>
      </c>
    </row>
    <row r="48" spans="1:31" x14ac:dyDescent="0.25">
      <c r="A48" s="114">
        <v>41</v>
      </c>
      <c r="B48" s="105">
        <v>4.8209999999999997</v>
      </c>
      <c r="C48" s="105">
        <v>4.4050000000000002</v>
      </c>
      <c r="D48" s="105">
        <v>4.03</v>
      </c>
      <c r="E48" s="105">
        <v>3.6920000000000002</v>
      </c>
      <c r="F48" s="105">
        <v>3.3860000000000001</v>
      </c>
      <c r="G48" s="105">
        <v>3.11</v>
      </c>
      <c r="H48" s="105">
        <v>2.859</v>
      </c>
      <c r="I48" s="105">
        <v>2.6309999999999998</v>
      </c>
      <c r="J48" s="105">
        <v>2.4239999999999999</v>
      </c>
      <c r="K48" s="105">
        <v>2.2349999999999999</v>
      </c>
      <c r="L48" s="105">
        <v>2.0630000000000002</v>
      </c>
      <c r="M48" s="105">
        <v>1.905</v>
      </c>
      <c r="N48" s="105">
        <v>1.76</v>
      </c>
      <c r="O48" s="105">
        <v>1.627</v>
      </c>
      <c r="P48" s="105">
        <v>1.504</v>
      </c>
      <c r="Q48" s="105">
        <v>1.3919999999999999</v>
      </c>
      <c r="R48" s="105">
        <v>1.288</v>
      </c>
      <c r="S48" s="105">
        <v>1.1910000000000001</v>
      </c>
      <c r="T48" s="105">
        <v>1.1020000000000001</v>
      </c>
      <c r="U48" s="105">
        <v>1.02</v>
      </c>
      <c r="V48" s="105">
        <v>0.94299999999999995</v>
      </c>
      <c r="W48" s="105">
        <v>0.872</v>
      </c>
      <c r="X48" s="105">
        <v>0.80700000000000005</v>
      </c>
      <c r="Y48" s="105">
        <v>0.746</v>
      </c>
      <c r="Z48" s="105">
        <v>0.69</v>
      </c>
      <c r="AA48" s="105">
        <v>0.63800000000000001</v>
      </c>
      <c r="AB48" s="105">
        <v>0.59</v>
      </c>
      <c r="AC48" s="105">
        <v>0.54500000000000004</v>
      </c>
      <c r="AD48" s="105">
        <v>0.504</v>
      </c>
      <c r="AE48" s="105">
        <v>0.46600000000000003</v>
      </c>
    </row>
    <row r="49" spans="1:31" x14ac:dyDescent="0.25">
      <c r="A49" s="114">
        <v>42</v>
      </c>
      <c r="B49" s="105">
        <v>5.117</v>
      </c>
      <c r="C49" s="105">
        <v>4.665</v>
      </c>
      <c r="D49" s="105">
        <v>4.2590000000000003</v>
      </c>
      <c r="E49" s="105">
        <v>3.8940000000000001</v>
      </c>
      <c r="F49" s="105">
        <v>3.5649999999999999</v>
      </c>
      <c r="G49" s="105">
        <v>3.2669999999999999</v>
      </c>
      <c r="H49" s="105">
        <v>2.9980000000000002</v>
      </c>
      <c r="I49" s="105">
        <v>2.7549999999999999</v>
      </c>
      <c r="J49" s="105">
        <v>2.5329999999999999</v>
      </c>
      <c r="K49" s="105">
        <v>2.3319999999999999</v>
      </c>
      <c r="L49" s="105">
        <v>2.1480000000000001</v>
      </c>
      <c r="M49" s="105">
        <v>1.9810000000000001</v>
      </c>
      <c r="N49" s="105">
        <v>1.8280000000000001</v>
      </c>
      <c r="O49" s="105">
        <v>1.6870000000000001</v>
      </c>
      <c r="P49" s="105">
        <v>1.5580000000000001</v>
      </c>
      <c r="Q49" s="105">
        <v>1.44</v>
      </c>
      <c r="R49" s="105">
        <v>1.331</v>
      </c>
      <c r="S49" s="105">
        <v>1.23</v>
      </c>
      <c r="T49" s="105">
        <v>1.137</v>
      </c>
      <c r="U49" s="105">
        <v>1.0509999999999999</v>
      </c>
      <c r="V49" s="105">
        <v>0.97099999999999997</v>
      </c>
      <c r="W49" s="105">
        <v>0.89700000000000002</v>
      </c>
      <c r="X49" s="105">
        <v>0.82899999999999996</v>
      </c>
      <c r="Y49" s="105">
        <v>0.76600000000000001</v>
      </c>
      <c r="Z49" s="105">
        <v>0.70799999999999996</v>
      </c>
      <c r="AA49" s="105">
        <v>0.65400000000000003</v>
      </c>
      <c r="AB49" s="105">
        <v>0.60399999999999998</v>
      </c>
      <c r="AC49" s="105">
        <v>0.55800000000000005</v>
      </c>
      <c r="AD49" s="105">
        <v>0.51600000000000001</v>
      </c>
      <c r="AE49" s="105">
        <v>0.47699999999999998</v>
      </c>
    </row>
    <row r="50" spans="1:31" x14ac:dyDescent="0.25">
      <c r="A50" s="114">
        <v>43</v>
      </c>
      <c r="B50" s="105">
        <v>5.444</v>
      </c>
      <c r="C50" s="105">
        <v>4.9530000000000003</v>
      </c>
      <c r="D50" s="105">
        <v>4.5119999999999996</v>
      </c>
      <c r="E50" s="105">
        <v>4.117</v>
      </c>
      <c r="F50" s="105">
        <v>3.7610000000000001</v>
      </c>
      <c r="G50" s="105">
        <v>3.44</v>
      </c>
      <c r="H50" s="105">
        <v>3.1509999999999998</v>
      </c>
      <c r="I50" s="105">
        <v>2.8889999999999998</v>
      </c>
      <c r="J50" s="105">
        <v>2.6520000000000001</v>
      </c>
      <c r="K50" s="105">
        <v>2.4369999999999998</v>
      </c>
      <c r="L50" s="105">
        <v>2.242</v>
      </c>
      <c r="M50" s="105">
        <v>2.0640000000000001</v>
      </c>
      <c r="N50" s="105">
        <v>1.901</v>
      </c>
      <c r="O50" s="105">
        <v>1.752</v>
      </c>
      <c r="P50" s="105">
        <v>1.6160000000000001</v>
      </c>
      <c r="Q50" s="105">
        <v>1.492</v>
      </c>
      <c r="R50" s="105">
        <v>1.377</v>
      </c>
      <c r="S50" s="105">
        <v>1.2709999999999999</v>
      </c>
      <c r="T50" s="105">
        <v>1.1739999999999999</v>
      </c>
      <c r="U50" s="105">
        <v>1.0840000000000001</v>
      </c>
      <c r="V50" s="105">
        <v>1</v>
      </c>
      <c r="W50" s="105">
        <v>0.92300000000000004</v>
      </c>
      <c r="X50" s="105">
        <v>0.85199999999999998</v>
      </c>
      <c r="Y50" s="105">
        <v>0.78700000000000003</v>
      </c>
      <c r="Z50" s="105">
        <v>0.72699999999999998</v>
      </c>
      <c r="AA50" s="105">
        <v>0.67100000000000004</v>
      </c>
      <c r="AB50" s="105">
        <v>0.61899999999999999</v>
      </c>
      <c r="AC50" s="105">
        <v>0.57199999999999995</v>
      </c>
      <c r="AD50" s="105">
        <v>0.52800000000000002</v>
      </c>
      <c r="AE50" s="105">
        <v>0.48799999999999999</v>
      </c>
    </row>
    <row r="51" spans="1:31" x14ac:dyDescent="0.25">
      <c r="A51" s="114">
        <v>44</v>
      </c>
      <c r="B51" s="105">
        <v>5.8070000000000004</v>
      </c>
      <c r="C51" s="105">
        <v>5.2709999999999999</v>
      </c>
      <c r="D51" s="105">
        <v>4.7919999999999998</v>
      </c>
      <c r="E51" s="105">
        <v>4.3620000000000001</v>
      </c>
      <c r="F51" s="105">
        <v>3.9769999999999999</v>
      </c>
      <c r="G51" s="105">
        <v>3.63</v>
      </c>
      <c r="H51" s="105">
        <v>3.3180000000000001</v>
      </c>
      <c r="I51" s="105">
        <v>3.036</v>
      </c>
      <c r="J51" s="105">
        <v>2.782</v>
      </c>
      <c r="K51" s="105">
        <v>2.552</v>
      </c>
      <c r="L51" s="105">
        <v>2.343</v>
      </c>
      <c r="M51" s="105">
        <v>2.153</v>
      </c>
      <c r="N51" s="105">
        <v>1.9810000000000001</v>
      </c>
      <c r="O51" s="105">
        <v>1.823</v>
      </c>
      <c r="P51" s="105">
        <v>1.679</v>
      </c>
      <c r="Q51" s="105">
        <v>1.5469999999999999</v>
      </c>
      <c r="R51" s="105">
        <v>1.427</v>
      </c>
      <c r="S51" s="105">
        <v>1.3149999999999999</v>
      </c>
      <c r="T51" s="105">
        <v>1.2130000000000001</v>
      </c>
      <c r="U51" s="105">
        <v>1.119</v>
      </c>
      <c r="V51" s="105">
        <v>1.032</v>
      </c>
      <c r="W51" s="105">
        <v>0.95099999999999996</v>
      </c>
      <c r="X51" s="105">
        <v>0.878</v>
      </c>
      <c r="Y51" s="105">
        <v>0.81</v>
      </c>
      <c r="Z51" s="105">
        <v>0.747</v>
      </c>
      <c r="AA51" s="105">
        <v>0.68899999999999995</v>
      </c>
      <c r="AB51" s="105">
        <v>0.63600000000000001</v>
      </c>
      <c r="AC51" s="105">
        <v>0.58599999999999997</v>
      </c>
      <c r="AD51" s="105">
        <v>0.54100000000000004</v>
      </c>
      <c r="AE51" s="105">
        <v>0.5</v>
      </c>
    </row>
    <row r="52" spans="1:31" x14ac:dyDescent="0.25">
      <c r="A52" s="114">
        <v>45</v>
      </c>
      <c r="B52" s="105">
        <v>6.2080000000000002</v>
      </c>
      <c r="C52" s="105">
        <v>5.6230000000000002</v>
      </c>
      <c r="D52" s="105">
        <v>5.101</v>
      </c>
      <c r="E52" s="105">
        <v>4.633</v>
      </c>
      <c r="F52" s="105">
        <v>4.2140000000000004</v>
      </c>
      <c r="G52" s="105">
        <v>3.839</v>
      </c>
      <c r="H52" s="105">
        <v>3.5019999999999998</v>
      </c>
      <c r="I52" s="105">
        <v>3.198</v>
      </c>
      <c r="J52" s="105">
        <v>2.9239999999999999</v>
      </c>
      <c r="K52" s="105">
        <v>2.677</v>
      </c>
      <c r="L52" s="105">
        <v>2.4540000000000002</v>
      </c>
      <c r="M52" s="105">
        <v>2.2509999999999999</v>
      </c>
      <c r="N52" s="105">
        <v>2.0670000000000002</v>
      </c>
      <c r="O52" s="105">
        <v>1.9</v>
      </c>
      <c r="P52" s="105">
        <v>1.7470000000000001</v>
      </c>
      <c r="Q52" s="105">
        <v>1.6080000000000001</v>
      </c>
      <c r="R52" s="105">
        <v>1.48</v>
      </c>
      <c r="S52" s="105">
        <v>1.363</v>
      </c>
      <c r="T52" s="105">
        <v>1.256</v>
      </c>
      <c r="U52" s="105">
        <v>1.157</v>
      </c>
      <c r="V52" s="105">
        <v>1.0660000000000001</v>
      </c>
      <c r="W52" s="105">
        <v>0.98199999999999998</v>
      </c>
      <c r="X52" s="105">
        <v>0.90500000000000003</v>
      </c>
      <c r="Y52" s="105">
        <v>0.83399999999999996</v>
      </c>
      <c r="Z52" s="105">
        <v>0.76800000000000002</v>
      </c>
      <c r="AA52" s="105">
        <v>0.70799999999999996</v>
      </c>
      <c r="AB52" s="105">
        <v>0.65300000000000002</v>
      </c>
      <c r="AC52" s="105">
        <v>0.60199999999999998</v>
      </c>
      <c r="AD52" s="105">
        <v>0.55500000000000005</v>
      </c>
      <c r="AE52" s="105">
        <v>0.51200000000000001</v>
      </c>
    </row>
    <row r="53" spans="1:31" x14ac:dyDescent="0.25">
      <c r="A53" s="114">
        <v>46</v>
      </c>
      <c r="B53" s="105">
        <v>6.6529999999999996</v>
      </c>
      <c r="C53" s="105">
        <v>6.0129999999999999</v>
      </c>
      <c r="D53" s="105">
        <v>5.4429999999999996</v>
      </c>
      <c r="E53" s="105">
        <v>4.9329999999999998</v>
      </c>
      <c r="F53" s="105">
        <v>4.4770000000000003</v>
      </c>
      <c r="G53" s="105">
        <v>4.069</v>
      </c>
      <c r="H53" s="105">
        <v>3.7040000000000002</v>
      </c>
      <c r="I53" s="105">
        <v>3.3759999999999999</v>
      </c>
      <c r="J53" s="105">
        <v>3.081</v>
      </c>
      <c r="K53" s="105">
        <v>2.8149999999999999</v>
      </c>
      <c r="L53" s="105">
        <v>2.5750000000000002</v>
      </c>
      <c r="M53" s="105">
        <v>2.3580000000000001</v>
      </c>
      <c r="N53" s="105">
        <v>2.1619999999999999</v>
      </c>
      <c r="O53" s="105">
        <v>1.9830000000000001</v>
      </c>
      <c r="P53" s="105">
        <v>1.821</v>
      </c>
      <c r="Q53" s="105">
        <v>1.673</v>
      </c>
      <c r="R53" s="105">
        <v>1.538</v>
      </c>
      <c r="S53" s="105">
        <v>1.415</v>
      </c>
      <c r="T53" s="105">
        <v>1.3009999999999999</v>
      </c>
      <c r="U53" s="105">
        <v>1.1970000000000001</v>
      </c>
      <c r="V53" s="105">
        <v>1.1020000000000001</v>
      </c>
      <c r="W53" s="105">
        <v>1.014</v>
      </c>
      <c r="X53" s="105">
        <v>0.93300000000000005</v>
      </c>
      <c r="Y53" s="105">
        <v>0.85899999999999999</v>
      </c>
      <c r="Z53" s="105">
        <v>0.79100000000000004</v>
      </c>
      <c r="AA53" s="105">
        <v>0.72899999999999998</v>
      </c>
      <c r="AB53" s="105">
        <v>0.67100000000000004</v>
      </c>
      <c r="AC53" s="105">
        <v>0.61799999999999999</v>
      </c>
      <c r="AD53" s="105">
        <v>0.56999999999999995</v>
      </c>
      <c r="AE53" s="105">
        <v>0.52600000000000002</v>
      </c>
    </row>
    <row r="54" spans="1:31" x14ac:dyDescent="0.25">
      <c r="A54" s="114">
        <v>47</v>
      </c>
      <c r="B54" s="105">
        <v>7.1479999999999997</v>
      </c>
      <c r="C54" s="105">
        <v>6.4470000000000001</v>
      </c>
      <c r="D54" s="105">
        <v>5.8220000000000001</v>
      </c>
      <c r="E54" s="105">
        <v>5.2649999999999997</v>
      </c>
      <c r="F54" s="105">
        <v>4.7679999999999998</v>
      </c>
      <c r="G54" s="105">
        <v>4.3239999999999998</v>
      </c>
      <c r="H54" s="105">
        <v>3.927</v>
      </c>
      <c r="I54" s="105">
        <v>3.5720000000000001</v>
      </c>
      <c r="J54" s="105">
        <v>3.2530000000000001</v>
      </c>
      <c r="K54" s="105">
        <v>2.9660000000000002</v>
      </c>
      <c r="L54" s="105">
        <v>2.7080000000000002</v>
      </c>
      <c r="M54" s="105">
        <v>2.4750000000000001</v>
      </c>
      <c r="N54" s="105">
        <v>2.2650000000000001</v>
      </c>
      <c r="O54" s="105">
        <v>2.0739999999999998</v>
      </c>
      <c r="P54" s="105">
        <v>1.9019999999999999</v>
      </c>
      <c r="Q54" s="105">
        <v>1.7450000000000001</v>
      </c>
      <c r="R54" s="105">
        <v>1.601</v>
      </c>
      <c r="S54" s="105">
        <v>1.47</v>
      </c>
      <c r="T54" s="105">
        <v>1.351</v>
      </c>
      <c r="U54" s="105">
        <v>1.2410000000000001</v>
      </c>
      <c r="V54" s="105">
        <v>1.141</v>
      </c>
      <c r="W54" s="105">
        <v>1.0489999999999999</v>
      </c>
      <c r="X54" s="105">
        <v>0.96399999999999997</v>
      </c>
      <c r="Y54" s="105">
        <v>0.88700000000000001</v>
      </c>
      <c r="Z54" s="105">
        <v>0.81599999999999995</v>
      </c>
      <c r="AA54" s="105">
        <v>0.751</v>
      </c>
      <c r="AB54" s="105">
        <v>0.69099999999999995</v>
      </c>
      <c r="AC54" s="105">
        <v>0.63600000000000001</v>
      </c>
      <c r="AD54" s="105">
        <v>0.58599999999999997</v>
      </c>
      <c r="AE54" s="105">
        <v>0.54</v>
      </c>
    </row>
    <row r="55" spans="1:31" x14ac:dyDescent="0.25">
      <c r="A55" s="114">
        <v>48</v>
      </c>
      <c r="B55" s="105">
        <v>7.6970000000000001</v>
      </c>
      <c r="C55" s="105">
        <v>6.9279999999999999</v>
      </c>
      <c r="D55" s="105">
        <v>6.2430000000000003</v>
      </c>
      <c r="E55" s="105">
        <v>5.6340000000000003</v>
      </c>
      <c r="F55" s="105">
        <v>5.0910000000000002</v>
      </c>
      <c r="G55" s="105">
        <v>4.6070000000000002</v>
      </c>
      <c r="H55" s="105">
        <v>4.1740000000000004</v>
      </c>
      <c r="I55" s="105">
        <v>3.7879999999999998</v>
      </c>
      <c r="J55" s="105">
        <v>3.4420000000000002</v>
      </c>
      <c r="K55" s="105">
        <v>3.1320000000000001</v>
      </c>
      <c r="L55" s="105">
        <v>2.8540000000000001</v>
      </c>
      <c r="M55" s="105">
        <v>2.6040000000000001</v>
      </c>
      <c r="N55" s="105">
        <v>2.3780000000000001</v>
      </c>
      <c r="O55" s="105">
        <v>2.1739999999999999</v>
      </c>
      <c r="P55" s="105">
        <v>1.9890000000000001</v>
      </c>
      <c r="Q55" s="105">
        <v>1.8220000000000001</v>
      </c>
      <c r="R55" s="105">
        <v>1.67</v>
      </c>
      <c r="S55" s="105">
        <v>1.5309999999999999</v>
      </c>
      <c r="T55" s="105">
        <v>1.4039999999999999</v>
      </c>
      <c r="U55" s="105">
        <v>1.2889999999999999</v>
      </c>
      <c r="V55" s="105">
        <v>1.1830000000000001</v>
      </c>
      <c r="W55" s="105">
        <v>1.0860000000000001</v>
      </c>
      <c r="X55" s="105">
        <v>0.997</v>
      </c>
      <c r="Y55" s="105">
        <v>0.91600000000000004</v>
      </c>
      <c r="Z55" s="105">
        <v>0.84199999999999997</v>
      </c>
      <c r="AA55" s="105">
        <v>0.77400000000000002</v>
      </c>
      <c r="AB55" s="105">
        <v>0.71199999999999997</v>
      </c>
      <c r="AC55" s="105">
        <v>0.65500000000000003</v>
      </c>
      <c r="AD55" s="105">
        <v>0.60199999999999998</v>
      </c>
      <c r="AE55" s="105">
        <v>0.55500000000000005</v>
      </c>
    </row>
    <row r="56" spans="1:31" x14ac:dyDescent="0.25">
      <c r="A56" s="114">
        <v>49</v>
      </c>
      <c r="B56" s="105">
        <v>8.3089999999999993</v>
      </c>
      <c r="C56" s="105">
        <v>7.4640000000000004</v>
      </c>
      <c r="D56" s="105">
        <v>6.7119999999999997</v>
      </c>
      <c r="E56" s="105">
        <v>6.0439999999999996</v>
      </c>
      <c r="F56" s="105">
        <v>5.4489999999999998</v>
      </c>
      <c r="G56" s="105">
        <v>4.92</v>
      </c>
      <c r="H56" s="105">
        <v>4.4480000000000004</v>
      </c>
      <c r="I56" s="105">
        <v>4.0270000000000001</v>
      </c>
      <c r="J56" s="105">
        <v>3.6520000000000001</v>
      </c>
      <c r="K56" s="105">
        <v>3.3159999999999998</v>
      </c>
      <c r="L56" s="105">
        <v>3.0150000000000001</v>
      </c>
      <c r="M56" s="105">
        <v>2.7450000000000001</v>
      </c>
      <c r="N56" s="105">
        <v>2.5019999999999998</v>
      </c>
      <c r="O56" s="105">
        <v>2.2829999999999999</v>
      </c>
      <c r="P56" s="105">
        <v>2.085</v>
      </c>
      <c r="Q56" s="105">
        <v>1.9059999999999999</v>
      </c>
      <c r="R56" s="105">
        <v>1.744</v>
      </c>
      <c r="S56" s="105">
        <v>1.597</v>
      </c>
      <c r="T56" s="105">
        <v>1.4630000000000001</v>
      </c>
      <c r="U56" s="105">
        <v>1.34</v>
      </c>
      <c r="V56" s="105">
        <v>1.2290000000000001</v>
      </c>
      <c r="W56" s="105">
        <v>1.1259999999999999</v>
      </c>
      <c r="X56" s="105">
        <v>1.0329999999999999</v>
      </c>
      <c r="Y56" s="105">
        <v>0.94799999999999995</v>
      </c>
      <c r="Z56" s="105">
        <v>0.87</v>
      </c>
      <c r="AA56" s="105">
        <v>0.79900000000000004</v>
      </c>
      <c r="AB56" s="105">
        <v>0.73399999999999999</v>
      </c>
      <c r="AC56" s="105">
        <v>0.67500000000000004</v>
      </c>
      <c r="AD56" s="105">
        <v>0.62</v>
      </c>
      <c r="AE56" s="105">
        <v>0.57099999999999995</v>
      </c>
    </row>
    <row r="57" spans="1:31" x14ac:dyDescent="0.25">
      <c r="A57" s="114">
        <v>50</v>
      </c>
      <c r="B57" s="105">
        <v>8.99</v>
      </c>
      <c r="C57" s="105">
        <v>8.06</v>
      </c>
      <c r="D57" s="105">
        <v>7.234</v>
      </c>
      <c r="E57" s="105">
        <v>6.5</v>
      </c>
      <c r="F57" s="105">
        <v>5.8479999999999999</v>
      </c>
      <c r="G57" s="105">
        <v>5.2679999999999998</v>
      </c>
      <c r="H57" s="105">
        <v>4.7519999999999998</v>
      </c>
      <c r="I57" s="105">
        <v>4.2930000000000001</v>
      </c>
      <c r="J57" s="105">
        <v>3.8839999999999999</v>
      </c>
      <c r="K57" s="105">
        <v>3.5190000000000001</v>
      </c>
      <c r="L57" s="105">
        <v>3.1920000000000002</v>
      </c>
      <c r="M57" s="105">
        <v>2.9</v>
      </c>
      <c r="N57" s="105">
        <v>2.6379999999999999</v>
      </c>
      <c r="O57" s="105">
        <v>2.4020000000000001</v>
      </c>
      <c r="P57" s="105">
        <v>2.19</v>
      </c>
      <c r="Q57" s="105">
        <v>1.9990000000000001</v>
      </c>
      <c r="R57" s="105">
        <v>1.8260000000000001</v>
      </c>
      <c r="S57" s="105">
        <v>1.669</v>
      </c>
      <c r="T57" s="105">
        <v>1.526</v>
      </c>
      <c r="U57" s="105">
        <v>1.3959999999999999</v>
      </c>
      <c r="V57" s="105">
        <v>1.278</v>
      </c>
      <c r="W57" s="105">
        <v>1.17</v>
      </c>
      <c r="X57" s="105">
        <v>1.0720000000000001</v>
      </c>
      <c r="Y57" s="105">
        <v>0.98299999999999998</v>
      </c>
      <c r="Z57" s="105">
        <v>0.90100000000000002</v>
      </c>
      <c r="AA57" s="105">
        <v>0.82599999999999996</v>
      </c>
      <c r="AB57" s="105">
        <v>0.75800000000000001</v>
      </c>
      <c r="AC57" s="105">
        <v>0.69599999999999995</v>
      </c>
      <c r="AD57" s="105">
        <v>0.64</v>
      </c>
      <c r="AE57" s="105">
        <v>0.58799999999999997</v>
      </c>
    </row>
    <row r="58" spans="1:31" x14ac:dyDescent="0.25">
      <c r="A58" s="114">
        <v>51</v>
      </c>
      <c r="B58" s="105">
        <v>9.75</v>
      </c>
      <c r="C58" s="105">
        <v>8.7260000000000009</v>
      </c>
      <c r="D58" s="105">
        <v>7.8159999999999998</v>
      </c>
      <c r="E58" s="105">
        <v>7.0090000000000003</v>
      </c>
      <c r="F58" s="105">
        <v>6.2919999999999998</v>
      </c>
      <c r="G58" s="105">
        <v>5.6550000000000002</v>
      </c>
      <c r="H58" s="105">
        <v>5.09</v>
      </c>
      <c r="I58" s="105">
        <v>4.5880000000000001</v>
      </c>
      <c r="J58" s="105">
        <v>4.141</v>
      </c>
      <c r="K58" s="105">
        <v>3.7440000000000002</v>
      </c>
      <c r="L58" s="105">
        <v>3.3889999999999998</v>
      </c>
      <c r="M58" s="105">
        <v>3.0720000000000001</v>
      </c>
      <c r="N58" s="105">
        <v>2.7879999999999998</v>
      </c>
      <c r="O58" s="105">
        <v>2.5339999999999998</v>
      </c>
      <c r="P58" s="105">
        <v>2.306</v>
      </c>
      <c r="Q58" s="105">
        <v>2.1</v>
      </c>
      <c r="R58" s="105">
        <v>1.915</v>
      </c>
      <c r="S58" s="105">
        <v>1.7470000000000001</v>
      </c>
      <c r="T58" s="105">
        <v>1.595</v>
      </c>
      <c r="U58" s="105">
        <v>1.4570000000000001</v>
      </c>
      <c r="V58" s="105">
        <v>1.3320000000000001</v>
      </c>
      <c r="W58" s="105">
        <v>1.2170000000000001</v>
      </c>
      <c r="X58" s="105">
        <v>1.1140000000000001</v>
      </c>
      <c r="Y58" s="105">
        <v>1.02</v>
      </c>
      <c r="Z58" s="105">
        <v>0.93400000000000005</v>
      </c>
      <c r="AA58" s="105">
        <v>0.85599999999999998</v>
      </c>
      <c r="AB58" s="105">
        <v>0.78400000000000003</v>
      </c>
      <c r="AC58" s="105">
        <v>0.71899999999999997</v>
      </c>
      <c r="AD58" s="105">
        <v>0.66</v>
      </c>
      <c r="AE58" s="105">
        <v>0.60599999999999998</v>
      </c>
    </row>
    <row r="59" spans="1:31" x14ac:dyDescent="0.25">
      <c r="A59" s="114">
        <v>52</v>
      </c>
      <c r="B59" s="105">
        <v>10.597</v>
      </c>
      <c r="C59" s="105">
        <v>9.468</v>
      </c>
      <c r="D59" s="105">
        <v>8.4649999999999999</v>
      </c>
      <c r="E59" s="105">
        <v>7.5759999999999996</v>
      </c>
      <c r="F59" s="105">
        <v>6.7869999999999999</v>
      </c>
      <c r="G59" s="105">
        <v>6.0880000000000001</v>
      </c>
      <c r="H59" s="105">
        <v>5.4669999999999996</v>
      </c>
      <c r="I59" s="105">
        <v>4.9169999999999998</v>
      </c>
      <c r="J59" s="105">
        <v>4.4279999999999999</v>
      </c>
      <c r="K59" s="105">
        <v>3.9929999999999999</v>
      </c>
      <c r="L59" s="105">
        <v>3.6070000000000002</v>
      </c>
      <c r="M59" s="105">
        <v>3.262</v>
      </c>
      <c r="N59" s="105">
        <v>2.9550000000000001</v>
      </c>
      <c r="O59" s="105">
        <v>2.68</v>
      </c>
      <c r="P59" s="105">
        <v>2.4329999999999998</v>
      </c>
      <c r="Q59" s="105">
        <v>2.2120000000000002</v>
      </c>
      <c r="R59" s="105">
        <v>2.0129999999999999</v>
      </c>
      <c r="S59" s="105">
        <v>1.833</v>
      </c>
      <c r="T59" s="105">
        <v>1.67</v>
      </c>
      <c r="U59" s="105">
        <v>1.5229999999999999</v>
      </c>
      <c r="V59" s="105">
        <v>1.39</v>
      </c>
      <c r="W59" s="105">
        <v>1.2689999999999999</v>
      </c>
      <c r="X59" s="105">
        <v>1.159</v>
      </c>
      <c r="Y59" s="105">
        <v>1.06</v>
      </c>
      <c r="Z59" s="105">
        <v>0.96899999999999997</v>
      </c>
      <c r="AA59" s="105">
        <v>0.88700000000000001</v>
      </c>
      <c r="AB59" s="105">
        <v>0.81200000000000006</v>
      </c>
      <c r="AC59" s="105">
        <v>0.74399999999999999</v>
      </c>
      <c r="AD59" s="105">
        <v>0.68200000000000005</v>
      </c>
      <c r="AE59" s="105">
        <v>0.626</v>
      </c>
    </row>
    <row r="60" spans="1:31" x14ac:dyDescent="0.25">
      <c r="A60" s="114">
        <v>53</v>
      </c>
      <c r="B60" s="105">
        <v>11.542999999999999</v>
      </c>
      <c r="C60" s="105">
        <v>10.297000000000001</v>
      </c>
      <c r="D60" s="105">
        <v>9.1910000000000007</v>
      </c>
      <c r="E60" s="105">
        <v>8.2100000000000009</v>
      </c>
      <c r="F60" s="105">
        <v>7.3410000000000002</v>
      </c>
      <c r="G60" s="105">
        <v>6.5709999999999997</v>
      </c>
      <c r="H60" s="105">
        <v>5.8879999999999999</v>
      </c>
      <c r="I60" s="105">
        <v>5.2830000000000004</v>
      </c>
      <c r="J60" s="105">
        <v>4.7469999999999999</v>
      </c>
      <c r="K60" s="105">
        <v>4.2720000000000002</v>
      </c>
      <c r="L60" s="105">
        <v>3.8490000000000002</v>
      </c>
      <c r="M60" s="105">
        <v>3.4740000000000002</v>
      </c>
      <c r="N60" s="105">
        <v>3.1389999999999998</v>
      </c>
      <c r="O60" s="105">
        <v>2.8410000000000002</v>
      </c>
      <c r="P60" s="105">
        <v>2.5739999999999998</v>
      </c>
      <c r="Q60" s="105">
        <v>2.335</v>
      </c>
      <c r="R60" s="105">
        <v>2.12</v>
      </c>
      <c r="S60" s="105">
        <v>1.927</v>
      </c>
      <c r="T60" s="105">
        <v>1.7529999999999999</v>
      </c>
      <c r="U60" s="105">
        <v>1.5960000000000001</v>
      </c>
      <c r="V60" s="105">
        <v>1.454</v>
      </c>
      <c r="W60" s="105">
        <v>1.325</v>
      </c>
      <c r="X60" s="105">
        <v>1.2090000000000001</v>
      </c>
      <c r="Y60" s="105">
        <v>1.103</v>
      </c>
      <c r="Z60" s="105">
        <v>1.008</v>
      </c>
      <c r="AA60" s="105">
        <v>0.92100000000000004</v>
      </c>
      <c r="AB60" s="105">
        <v>0.84199999999999997</v>
      </c>
      <c r="AC60" s="105">
        <v>0.77100000000000002</v>
      </c>
      <c r="AD60" s="105">
        <v>0.70599999999999996</v>
      </c>
      <c r="AE60" s="105">
        <v>0.64700000000000002</v>
      </c>
    </row>
    <row r="61" spans="1:31" x14ac:dyDescent="0.25">
      <c r="A61" s="114">
        <v>54</v>
      </c>
      <c r="B61" s="105">
        <v>12.599</v>
      </c>
      <c r="C61" s="105">
        <v>11.224</v>
      </c>
      <c r="D61" s="105">
        <v>10.002000000000001</v>
      </c>
      <c r="E61" s="105">
        <v>8.9190000000000005</v>
      </c>
      <c r="F61" s="105">
        <v>7.96</v>
      </c>
      <c r="G61" s="105">
        <v>7.11</v>
      </c>
      <c r="H61" s="105">
        <v>6.3579999999999997</v>
      </c>
      <c r="I61" s="105">
        <v>5.6929999999999996</v>
      </c>
      <c r="J61" s="105">
        <v>5.1029999999999998</v>
      </c>
      <c r="K61" s="105">
        <v>4.5819999999999999</v>
      </c>
      <c r="L61" s="105">
        <v>4.1189999999999998</v>
      </c>
      <c r="M61" s="105">
        <v>3.7090000000000001</v>
      </c>
      <c r="N61" s="105">
        <v>3.3439999999999999</v>
      </c>
      <c r="O61" s="105">
        <v>3.0190000000000001</v>
      </c>
      <c r="P61" s="105">
        <v>2.7290000000000001</v>
      </c>
      <c r="Q61" s="105">
        <v>2.4710000000000001</v>
      </c>
      <c r="R61" s="105">
        <v>2.2389999999999999</v>
      </c>
      <c r="S61" s="105">
        <v>2.0310000000000001</v>
      </c>
      <c r="T61" s="105">
        <v>1.8440000000000001</v>
      </c>
      <c r="U61" s="105">
        <v>1.6759999999999999</v>
      </c>
      <c r="V61" s="105">
        <v>1.524</v>
      </c>
      <c r="W61" s="105">
        <v>1.3859999999999999</v>
      </c>
      <c r="X61" s="105">
        <v>1.2629999999999999</v>
      </c>
      <c r="Y61" s="105">
        <v>1.151</v>
      </c>
      <c r="Z61" s="105">
        <v>1.05</v>
      </c>
      <c r="AA61" s="105">
        <v>0.95799999999999996</v>
      </c>
      <c r="AB61" s="105">
        <v>0.875</v>
      </c>
      <c r="AC61" s="105">
        <v>0.8</v>
      </c>
      <c r="AD61" s="105">
        <v>0.73199999999999998</v>
      </c>
      <c r="AE61" s="105">
        <v>0.67</v>
      </c>
    </row>
    <row r="62" spans="1:31" x14ac:dyDescent="0.25">
      <c r="A62" s="114">
        <v>55</v>
      </c>
      <c r="B62" s="105">
        <v>13.778</v>
      </c>
      <c r="C62" s="105">
        <v>12.259</v>
      </c>
      <c r="D62" s="105">
        <v>10.91</v>
      </c>
      <c r="E62" s="105">
        <v>9.7129999999999992</v>
      </c>
      <c r="F62" s="105">
        <v>8.6530000000000005</v>
      </c>
      <c r="G62" s="105">
        <v>7.7149999999999999</v>
      </c>
      <c r="H62" s="105">
        <v>6.8849999999999998</v>
      </c>
      <c r="I62" s="105">
        <v>6.1509999999999998</v>
      </c>
      <c r="J62" s="105">
        <v>5.5019999999999998</v>
      </c>
      <c r="K62" s="105">
        <v>4.9279999999999999</v>
      </c>
      <c r="L62" s="105">
        <v>4.4210000000000003</v>
      </c>
      <c r="M62" s="105">
        <v>3.9710000000000001</v>
      </c>
      <c r="N62" s="105">
        <v>3.5720000000000001</v>
      </c>
      <c r="O62" s="105">
        <v>3.218</v>
      </c>
      <c r="P62" s="105">
        <v>2.9020000000000001</v>
      </c>
      <c r="Q62" s="105">
        <v>2.6219999999999999</v>
      </c>
      <c r="R62" s="105">
        <v>2.371</v>
      </c>
      <c r="S62" s="105">
        <v>2.1459999999999999</v>
      </c>
      <c r="T62" s="105">
        <v>1.944</v>
      </c>
      <c r="U62" s="105">
        <v>1.764</v>
      </c>
      <c r="V62" s="105">
        <v>1.601</v>
      </c>
      <c r="W62" s="105">
        <v>1.454</v>
      </c>
      <c r="X62" s="105">
        <v>1.3220000000000001</v>
      </c>
      <c r="Y62" s="105">
        <v>1.2030000000000001</v>
      </c>
      <c r="Z62" s="105">
        <v>1.095</v>
      </c>
      <c r="AA62" s="105">
        <v>0.998</v>
      </c>
      <c r="AB62" s="105">
        <v>0.91100000000000003</v>
      </c>
      <c r="AC62" s="105">
        <v>0.83099999999999996</v>
      </c>
      <c r="AD62" s="105">
        <v>0.76</v>
      </c>
      <c r="AE62" s="105">
        <v>0.69499999999999995</v>
      </c>
    </row>
    <row r="63" spans="1:31" x14ac:dyDescent="0.25">
      <c r="A63" s="114">
        <v>56</v>
      </c>
      <c r="B63" s="105">
        <v>15.097</v>
      </c>
      <c r="C63" s="105">
        <v>13.417999999999999</v>
      </c>
      <c r="D63" s="105">
        <v>11.926</v>
      </c>
      <c r="E63" s="105">
        <v>10.602</v>
      </c>
      <c r="F63" s="105">
        <v>9.43</v>
      </c>
      <c r="G63" s="105">
        <v>8.3919999999999995</v>
      </c>
      <c r="H63" s="105">
        <v>7.4749999999999996</v>
      </c>
      <c r="I63" s="105">
        <v>6.6639999999999997</v>
      </c>
      <c r="J63" s="105">
        <v>5.9480000000000004</v>
      </c>
      <c r="K63" s="105">
        <v>5.3159999999999998</v>
      </c>
      <c r="L63" s="105">
        <v>4.758</v>
      </c>
      <c r="M63" s="105">
        <v>4.2640000000000002</v>
      </c>
      <c r="N63" s="105">
        <v>3.8260000000000001</v>
      </c>
      <c r="O63" s="105">
        <v>3.4390000000000001</v>
      </c>
      <c r="P63" s="105">
        <v>3.0950000000000002</v>
      </c>
      <c r="Q63" s="105">
        <v>2.7890000000000001</v>
      </c>
      <c r="R63" s="105">
        <v>2.5169999999999999</v>
      </c>
      <c r="S63" s="105">
        <v>2.2730000000000001</v>
      </c>
      <c r="T63" s="105">
        <v>2.0550000000000002</v>
      </c>
      <c r="U63" s="105">
        <v>1.86</v>
      </c>
      <c r="V63" s="105">
        <v>1.6850000000000001</v>
      </c>
      <c r="W63" s="105">
        <v>1.5269999999999999</v>
      </c>
      <c r="X63" s="105">
        <v>1.3859999999999999</v>
      </c>
      <c r="Y63" s="105">
        <v>1.26</v>
      </c>
      <c r="Z63" s="105">
        <v>1.145</v>
      </c>
      <c r="AA63" s="105">
        <v>1.042</v>
      </c>
      <c r="AB63" s="105">
        <v>0.94899999999999995</v>
      </c>
      <c r="AC63" s="105">
        <v>0.86599999999999999</v>
      </c>
      <c r="AD63" s="105">
        <v>0.79</v>
      </c>
      <c r="AE63" s="105">
        <v>0.72199999999999998</v>
      </c>
    </row>
    <row r="64" spans="1:31" x14ac:dyDescent="0.25">
      <c r="A64" s="114">
        <v>57</v>
      </c>
      <c r="B64" s="105">
        <v>16.571000000000002</v>
      </c>
      <c r="C64" s="105">
        <v>14.715</v>
      </c>
      <c r="D64" s="105">
        <v>13.064</v>
      </c>
      <c r="E64" s="105">
        <v>11.599</v>
      </c>
      <c r="F64" s="105">
        <v>10.3</v>
      </c>
      <c r="G64" s="105">
        <v>9.1519999999999992</v>
      </c>
      <c r="H64" s="105">
        <v>8.1359999999999992</v>
      </c>
      <c r="I64" s="105">
        <v>7.24</v>
      </c>
      <c r="J64" s="105">
        <v>6.4489999999999998</v>
      </c>
      <c r="K64" s="105">
        <v>5.7510000000000003</v>
      </c>
      <c r="L64" s="105">
        <v>5.1349999999999998</v>
      </c>
      <c r="M64" s="105">
        <v>4.5919999999999996</v>
      </c>
      <c r="N64" s="105">
        <v>4.1109999999999998</v>
      </c>
      <c r="O64" s="105">
        <v>3.6859999999999999</v>
      </c>
      <c r="P64" s="105">
        <v>3.3090000000000002</v>
      </c>
      <c r="Q64" s="105">
        <v>2.976</v>
      </c>
      <c r="R64" s="105">
        <v>2.6789999999999998</v>
      </c>
      <c r="S64" s="105">
        <v>2.4140000000000001</v>
      </c>
      <c r="T64" s="105">
        <v>2.1779999999999999</v>
      </c>
      <c r="U64" s="105">
        <v>1.9670000000000001</v>
      </c>
      <c r="V64" s="105">
        <v>1.778</v>
      </c>
      <c r="W64" s="105">
        <v>1.609</v>
      </c>
      <c r="X64" s="105">
        <v>1.458</v>
      </c>
      <c r="Y64" s="105">
        <v>1.3220000000000001</v>
      </c>
      <c r="Z64" s="105">
        <v>1.2</v>
      </c>
      <c r="AA64" s="105">
        <v>1.0900000000000001</v>
      </c>
      <c r="AB64" s="105">
        <v>0.99199999999999999</v>
      </c>
      <c r="AC64" s="105">
        <v>0.90300000000000002</v>
      </c>
      <c r="AD64" s="105">
        <v>0.82299999999999995</v>
      </c>
      <c r="AE64" s="105">
        <v>0.751</v>
      </c>
    </row>
    <row r="65" spans="1:31" x14ac:dyDescent="0.25">
      <c r="A65" s="114">
        <v>58</v>
      </c>
      <c r="B65" s="105">
        <v>18.221</v>
      </c>
      <c r="C65" s="105">
        <v>16.167000000000002</v>
      </c>
      <c r="D65" s="105">
        <v>14.339</v>
      </c>
      <c r="E65" s="105">
        <v>12.717000000000001</v>
      </c>
      <c r="F65" s="105">
        <v>11.278</v>
      </c>
      <c r="G65" s="105">
        <v>10.005000000000001</v>
      </c>
      <c r="H65" s="105">
        <v>8.8800000000000008</v>
      </c>
      <c r="I65" s="105">
        <v>7.8869999999999996</v>
      </c>
      <c r="J65" s="105">
        <v>7.0110000000000001</v>
      </c>
      <c r="K65" s="105">
        <v>6.2389999999999999</v>
      </c>
      <c r="L65" s="105">
        <v>5.5590000000000002</v>
      </c>
      <c r="M65" s="105">
        <v>4.9589999999999996</v>
      </c>
      <c r="N65" s="105">
        <v>4.43</v>
      </c>
      <c r="O65" s="105">
        <v>3.9620000000000002</v>
      </c>
      <c r="P65" s="105">
        <v>3.5489999999999999</v>
      </c>
      <c r="Q65" s="105">
        <v>3.1840000000000002</v>
      </c>
      <c r="R65" s="105">
        <v>2.859</v>
      </c>
      <c r="S65" s="105">
        <v>2.5710000000000002</v>
      </c>
      <c r="T65" s="105">
        <v>2.3140000000000001</v>
      </c>
      <c r="U65" s="105">
        <v>2.0859999999999999</v>
      </c>
      <c r="V65" s="105">
        <v>1.8819999999999999</v>
      </c>
      <c r="W65" s="105">
        <v>1.6990000000000001</v>
      </c>
      <c r="X65" s="105">
        <v>1.536</v>
      </c>
      <c r="Y65" s="105">
        <v>1.39</v>
      </c>
      <c r="Z65" s="105">
        <v>1.26</v>
      </c>
      <c r="AA65" s="105">
        <v>1.143</v>
      </c>
      <c r="AB65" s="105">
        <v>1.038</v>
      </c>
      <c r="AC65" s="105">
        <v>0.94299999999999995</v>
      </c>
      <c r="AD65" s="105">
        <v>0.85899999999999999</v>
      </c>
      <c r="AE65" s="105">
        <v>0.78300000000000003</v>
      </c>
    </row>
    <row r="66" spans="1:31" x14ac:dyDescent="0.25">
      <c r="A66" s="114">
        <v>59</v>
      </c>
      <c r="B66" s="105">
        <v>20.065999999999999</v>
      </c>
      <c r="C66" s="105">
        <v>17.794</v>
      </c>
      <c r="D66" s="105">
        <v>15.77</v>
      </c>
      <c r="E66" s="105">
        <v>13.971</v>
      </c>
      <c r="F66" s="105">
        <v>12.375999999999999</v>
      </c>
      <c r="G66" s="105">
        <v>10.962999999999999</v>
      </c>
      <c r="H66" s="105">
        <v>9.7149999999999999</v>
      </c>
      <c r="I66" s="105">
        <v>8.6140000000000008</v>
      </c>
      <c r="J66" s="105">
        <v>7.6429999999999998</v>
      </c>
      <c r="K66" s="105">
        <v>6.7880000000000003</v>
      </c>
      <c r="L66" s="105">
        <v>6.0350000000000001</v>
      </c>
      <c r="M66" s="105">
        <v>5.3719999999999999</v>
      </c>
      <c r="N66" s="105">
        <v>4.7880000000000003</v>
      </c>
      <c r="O66" s="105">
        <v>4.2720000000000002</v>
      </c>
      <c r="P66" s="105">
        <v>3.8180000000000001</v>
      </c>
      <c r="Q66" s="105">
        <v>3.4169999999999998</v>
      </c>
      <c r="R66" s="105">
        <v>3.0609999999999999</v>
      </c>
      <c r="S66" s="105">
        <v>2.746</v>
      </c>
      <c r="T66" s="105">
        <v>2.4660000000000002</v>
      </c>
      <c r="U66" s="105">
        <v>2.218</v>
      </c>
      <c r="V66" s="105">
        <v>1.996</v>
      </c>
      <c r="W66" s="105">
        <v>1.798</v>
      </c>
      <c r="X66" s="105">
        <v>1.623</v>
      </c>
      <c r="Y66" s="105">
        <v>1.466</v>
      </c>
      <c r="Z66" s="105">
        <v>1.3260000000000001</v>
      </c>
      <c r="AA66" s="105">
        <v>1.2</v>
      </c>
      <c r="AB66" s="105">
        <v>1.0880000000000001</v>
      </c>
      <c r="AC66" s="105">
        <v>0.98799999999999999</v>
      </c>
      <c r="AD66" s="105">
        <v>0.89800000000000002</v>
      </c>
      <c r="AE66" s="105">
        <v>0.81699999999999995</v>
      </c>
    </row>
    <row r="67" spans="1:31" x14ac:dyDescent="0.25">
      <c r="A67" s="114">
        <v>60</v>
      </c>
      <c r="B67" s="105">
        <v>22.132999999999999</v>
      </c>
      <c r="C67" s="105">
        <v>19.617999999999999</v>
      </c>
      <c r="D67" s="105">
        <v>17.375</v>
      </c>
      <c r="E67" s="105">
        <v>15.38</v>
      </c>
      <c r="F67" s="105">
        <v>13.609</v>
      </c>
      <c r="G67" s="105">
        <v>12.042</v>
      </c>
      <c r="H67" s="105">
        <v>10.656000000000001</v>
      </c>
      <c r="I67" s="105">
        <v>9.4329999999999998</v>
      </c>
      <c r="J67" s="105">
        <v>8.3550000000000004</v>
      </c>
      <c r="K67" s="105">
        <v>7.4059999999999997</v>
      </c>
      <c r="L67" s="105">
        <v>6.5709999999999997</v>
      </c>
      <c r="M67" s="105">
        <v>5.8369999999999997</v>
      </c>
      <c r="N67" s="105">
        <v>5.19</v>
      </c>
      <c r="O67" s="105">
        <v>4.6210000000000004</v>
      </c>
      <c r="P67" s="105">
        <v>4.12</v>
      </c>
      <c r="Q67" s="105">
        <v>3.6779999999999999</v>
      </c>
      <c r="R67" s="105">
        <v>3.2869999999999999</v>
      </c>
      <c r="S67" s="105">
        <v>2.9420000000000002</v>
      </c>
      <c r="T67" s="105">
        <v>2.6360000000000001</v>
      </c>
      <c r="U67" s="105">
        <v>2.3639999999999999</v>
      </c>
      <c r="V67" s="105">
        <v>2.1230000000000002</v>
      </c>
      <c r="W67" s="105">
        <v>1.9079999999999999</v>
      </c>
      <c r="X67" s="105">
        <v>1.718</v>
      </c>
      <c r="Y67" s="105">
        <v>1.5489999999999999</v>
      </c>
      <c r="Z67" s="105">
        <v>1.399</v>
      </c>
      <c r="AA67" s="105">
        <v>1.264</v>
      </c>
      <c r="AB67" s="105">
        <v>1.1439999999999999</v>
      </c>
      <c r="AC67" s="105">
        <v>1.036</v>
      </c>
      <c r="AD67" s="105">
        <v>0.94</v>
      </c>
      <c r="AE67" s="105">
        <v>0.85499999999999998</v>
      </c>
    </row>
    <row r="68" spans="1:31" x14ac:dyDescent="0.25">
      <c r="A68" s="114">
        <v>61</v>
      </c>
      <c r="B68" s="105">
        <v>24.449000000000002</v>
      </c>
      <c r="C68" s="105">
        <v>21.664000000000001</v>
      </c>
      <c r="D68" s="105">
        <v>19.177</v>
      </c>
      <c r="E68" s="105">
        <v>16.963000000000001</v>
      </c>
      <c r="F68" s="105">
        <v>14.997</v>
      </c>
      <c r="G68" s="105">
        <v>13.255000000000001</v>
      </c>
      <c r="H68" s="105">
        <v>11.715</v>
      </c>
      <c r="I68" s="105">
        <v>10.355</v>
      </c>
      <c r="J68" s="105">
        <v>9.157</v>
      </c>
      <c r="K68" s="105">
        <v>8.1029999999999998</v>
      </c>
      <c r="L68" s="105">
        <v>7.1749999999999998</v>
      </c>
      <c r="M68" s="105">
        <v>6.36</v>
      </c>
      <c r="N68" s="105">
        <v>5.6429999999999998</v>
      </c>
      <c r="O68" s="105">
        <v>5.0129999999999999</v>
      </c>
      <c r="P68" s="105">
        <v>4.4589999999999996</v>
      </c>
      <c r="Q68" s="105">
        <v>3.9710000000000001</v>
      </c>
      <c r="R68" s="105">
        <v>3.5409999999999999</v>
      </c>
      <c r="S68" s="105">
        <v>3.161</v>
      </c>
      <c r="T68" s="105">
        <v>2.8250000000000002</v>
      </c>
      <c r="U68" s="105">
        <v>2.5289999999999999</v>
      </c>
      <c r="V68" s="105">
        <v>2.2650000000000001</v>
      </c>
      <c r="W68" s="105">
        <v>2.0310000000000001</v>
      </c>
      <c r="X68" s="105">
        <v>1.825</v>
      </c>
      <c r="Y68" s="105">
        <v>1.6419999999999999</v>
      </c>
      <c r="Z68" s="105">
        <v>1.4790000000000001</v>
      </c>
      <c r="AA68" s="105">
        <v>1.3340000000000001</v>
      </c>
      <c r="AB68" s="105">
        <v>1.2050000000000001</v>
      </c>
      <c r="AC68" s="105">
        <v>1.0900000000000001</v>
      </c>
      <c r="AD68" s="105">
        <v>0.98699999999999999</v>
      </c>
      <c r="AE68" s="105">
        <v>0.89600000000000002</v>
      </c>
    </row>
    <row r="69" spans="1:31" x14ac:dyDescent="0.25">
      <c r="A69" s="114">
        <v>62</v>
      </c>
      <c r="B69" s="105">
        <v>27.045999999999999</v>
      </c>
      <c r="C69" s="105">
        <v>23.96</v>
      </c>
      <c r="D69" s="105">
        <v>21.201000000000001</v>
      </c>
      <c r="E69" s="105">
        <v>18.744</v>
      </c>
      <c r="F69" s="105">
        <v>16.559000000000001</v>
      </c>
      <c r="G69" s="105">
        <v>14.622</v>
      </c>
      <c r="H69" s="105">
        <v>12.907999999999999</v>
      </c>
      <c r="I69" s="105">
        <v>11.395</v>
      </c>
      <c r="J69" s="105">
        <v>10.061999999999999</v>
      </c>
      <c r="K69" s="105">
        <v>8.8889999999999993</v>
      </c>
      <c r="L69" s="105">
        <v>7.8570000000000002</v>
      </c>
      <c r="M69" s="105">
        <v>6.9509999999999996</v>
      </c>
      <c r="N69" s="105">
        <v>6.1550000000000002</v>
      </c>
      <c r="O69" s="105">
        <v>5.4550000000000001</v>
      </c>
      <c r="P69" s="105">
        <v>4.8410000000000002</v>
      </c>
      <c r="Q69" s="105">
        <v>4.3010000000000002</v>
      </c>
      <c r="R69" s="105">
        <v>3.8260000000000001</v>
      </c>
      <c r="S69" s="105">
        <v>3.407</v>
      </c>
      <c r="T69" s="105">
        <v>3.0379999999999998</v>
      </c>
      <c r="U69" s="105">
        <v>2.7120000000000002</v>
      </c>
      <c r="V69" s="105">
        <v>2.4239999999999999</v>
      </c>
      <c r="W69" s="105">
        <v>2.1680000000000001</v>
      </c>
      <c r="X69" s="105">
        <v>1.944</v>
      </c>
      <c r="Y69" s="105">
        <v>1.7450000000000001</v>
      </c>
      <c r="Z69" s="105">
        <v>1.5680000000000001</v>
      </c>
      <c r="AA69" s="105">
        <v>1.4119999999999999</v>
      </c>
      <c r="AB69" s="105">
        <v>1.2729999999999999</v>
      </c>
      <c r="AC69" s="105">
        <v>1.149</v>
      </c>
      <c r="AD69" s="105">
        <v>1.0389999999999999</v>
      </c>
      <c r="AE69" s="105">
        <v>0.94099999999999995</v>
      </c>
    </row>
    <row r="70" spans="1:31" x14ac:dyDescent="0.25">
      <c r="A70" s="114">
        <v>63</v>
      </c>
      <c r="B70" s="105">
        <v>29.957999999999998</v>
      </c>
      <c r="C70" s="105">
        <v>26.539000000000001</v>
      </c>
      <c r="D70" s="105">
        <v>23.477</v>
      </c>
      <c r="E70" s="105">
        <v>20.748000000000001</v>
      </c>
      <c r="F70" s="105">
        <v>18.318000000000001</v>
      </c>
      <c r="G70" s="105">
        <v>16.163</v>
      </c>
      <c r="H70" s="105">
        <v>14.255000000000001</v>
      </c>
      <c r="I70" s="105">
        <v>12.569000000000001</v>
      </c>
      <c r="J70" s="105">
        <v>11.083</v>
      </c>
      <c r="K70" s="105">
        <v>9.7769999999999992</v>
      </c>
      <c r="L70" s="105">
        <v>8.6280000000000001</v>
      </c>
      <c r="M70" s="105">
        <v>7.6180000000000003</v>
      </c>
      <c r="N70" s="105">
        <v>6.7320000000000002</v>
      </c>
      <c r="O70" s="105">
        <v>5.9550000000000001</v>
      </c>
      <c r="P70" s="105">
        <v>5.2720000000000002</v>
      </c>
      <c r="Q70" s="105">
        <v>4.6740000000000004</v>
      </c>
      <c r="R70" s="105">
        <v>4.1479999999999997</v>
      </c>
      <c r="S70" s="105">
        <v>3.6850000000000001</v>
      </c>
      <c r="T70" s="105">
        <v>3.2770000000000001</v>
      </c>
      <c r="U70" s="105">
        <v>2.919</v>
      </c>
      <c r="V70" s="105">
        <v>2.6019999999999999</v>
      </c>
      <c r="W70" s="105">
        <v>2.3220000000000001</v>
      </c>
      <c r="X70" s="105">
        <v>2.0760000000000001</v>
      </c>
      <c r="Y70" s="105">
        <v>1.859</v>
      </c>
      <c r="Z70" s="105">
        <v>1.6679999999999999</v>
      </c>
      <c r="AA70" s="105">
        <v>1.498</v>
      </c>
      <c r="AB70" s="105">
        <v>1.347</v>
      </c>
      <c r="AC70" s="105">
        <v>1.214</v>
      </c>
      <c r="AD70" s="105">
        <v>1.0960000000000001</v>
      </c>
      <c r="AE70" s="105">
        <v>0.99099999999999999</v>
      </c>
    </row>
    <row r="71" spans="1:31" x14ac:dyDescent="0.25">
      <c r="A71" s="114">
        <v>64</v>
      </c>
      <c r="B71" s="105">
        <v>33.228000000000002</v>
      </c>
      <c r="C71" s="105">
        <v>29.437000000000001</v>
      </c>
      <c r="D71" s="105">
        <v>26.038</v>
      </c>
      <c r="E71" s="105">
        <v>23.004000000000001</v>
      </c>
      <c r="F71" s="105">
        <v>20.302</v>
      </c>
      <c r="G71" s="105">
        <v>17.901</v>
      </c>
      <c r="H71" s="105">
        <v>15.775</v>
      </c>
      <c r="I71" s="105">
        <v>13.896000000000001</v>
      </c>
      <c r="J71" s="105">
        <v>12.239000000000001</v>
      </c>
      <c r="K71" s="105">
        <v>10.781000000000001</v>
      </c>
      <c r="L71" s="105">
        <v>9.4990000000000006</v>
      </c>
      <c r="M71" s="105">
        <v>8.3740000000000006</v>
      </c>
      <c r="N71" s="105">
        <v>7.3860000000000001</v>
      </c>
      <c r="O71" s="105">
        <v>6.52</v>
      </c>
      <c r="P71" s="105">
        <v>5.76</v>
      </c>
      <c r="Q71" s="105">
        <v>5.0949999999999998</v>
      </c>
      <c r="R71" s="105">
        <v>4.5110000000000001</v>
      </c>
      <c r="S71" s="105">
        <v>3.9980000000000002</v>
      </c>
      <c r="T71" s="105">
        <v>3.5470000000000002</v>
      </c>
      <c r="U71" s="105">
        <v>3.1509999999999998</v>
      </c>
      <c r="V71" s="105">
        <v>2.802</v>
      </c>
      <c r="W71" s="105">
        <v>2.4940000000000002</v>
      </c>
      <c r="X71" s="105">
        <v>2.2250000000000001</v>
      </c>
      <c r="Y71" s="105">
        <v>1.988</v>
      </c>
      <c r="Z71" s="105">
        <v>1.778</v>
      </c>
      <c r="AA71" s="105">
        <v>1.5940000000000001</v>
      </c>
      <c r="AB71" s="105">
        <v>1.431</v>
      </c>
      <c r="AC71" s="105">
        <v>1.286</v>
      </c>
      <c r="AD71" s="105">
        <v>1.159</v>
      </c>
      <c r="AE71" s="105">
        <v>1.046</v>
      </c>
    </row>
    <row r="72" spans="1:31" x14ac:dyDescent="0.25">
      <c r="A72" s="114">
        <v>65</v>
      </c>
      <c r="B72" s="105">
        <v>36.904000000000003</v>
      </c>
      <c r="C72" s="105">
        <v>32.698</v>
      </c>
      <c r="D72" s="105">
        <v>28.922999999999998</v>
      </c>
      <c r="E72" s="105">
        <v>25.548999999999999</v>
      </c>
      <c r="F72" s="105">
        <v>22.54</v>
      </c>
      <c r="G72" s="105">
        <v>19.864999999999998</v>
      </c>
      <c r="H72" s="105">
        <v>17.494</v>
      </c>
      <c r="I72" s="105">
        <v>15.397</v>
      </c>
      <c r="J72" s="105">
        <v>13.545999999999999</v>
      </c>
      <c r="K72" s="105">
        <v>11.917999999999999</v>
      </c>
      <c r="L72" s="105">
        <v>10.487</v>
      </c>
      <c r="M72" s="105">
        <v>9.23</v>
      </c>
      <c r="N72" s="105">
        <v>8.1270000000000007</v>
      </c>
      <c r="O72" s="105">
        <v>7.16</v>
      </c>
      <c r="P72" s="105">
        <v>6.3129999999999997</v>
      </c>
      <c r="Q72" s="105">
        <v>5.5720000000000001</v>
      </c>
      <c r="R72" s="105">
        <v>4.9219999999999997</v>
      </c>
      <c r="S72" s="105">
        <v>4.3520000000000003</v>
      </c>
      <c r="T72" s="105">
        <v>3.851</v>
      </c>
      <c r="U72" s="105">
        <v>3.4129999999999998</v>
      </c>
      <c r="V72" s="105">
        <v>3.0270000000000001</v>
      </c>
      <c r="W72" s="105">
        <v>2.6869999999999998</v>
      </c>
      <c r="X72" s="105">
        <v>2.391</v>
      </c>
      <c r="Y72" s="105">
        <v>2.1309999999999998</v>
      </c>
      <c r="Z72" s="105">
        <v>1.9019999999999999</v>
      </c>
      <c r="AA72" s="105">
        <v>1.7010000000000001</v>
      </c>
      <c r="AB72" s="105">
        <v>1.5229999999999999</v>
      </c>
      <c r="AC72" s="105">
        <v>1.367</v>
      </c>
      <c r="AD72" s="105">
        <v>1.2290000000000001</v>
      </c>
      <c r="AE72" s="105">
        <v>1.107</v>
      </c>
    </row>
    <row r="73" spans="1:31" x14ac:dyDescent="0.25">
      <c r="A73" s="114">
        <v>66</v>
      </c>
      <c r="B73" s="105">
        <v>41.042999999999999</v>
      </c>
      <c r="C73" s="105">
        <v>36.372999999999998</v>
      </c>
      <c r="D73" s="105">
        <v>32.177</v>
      </c>
      <c r="E73" s="105">
        <v>28.422000000000001</v>
      </c>
      <c r="F73" s="105">
        <v>25.068999999999999</v>
      </c>
      <c r="G73" s="105">
        <v>22.087</v>
      </c>
      <c r="H73" s="105">
        <v>19.439</v>
      </c>
      <c r="I73" s="105">
        <v>17.097000000000001</v>
      </c>
      <c r="J73" s="105">
        <v>15.029</v>
      </c>
      <c r="K73" s="105">
        <v>13.209</v>
      </c>
      <c r="L73" s="105">
        <v>11.608000000000001</v>
      </c>
      <c r="M73" s="105">
        <v>10.202</v>
      </c>
      <c r="N73" s="105">
        <v>8.9689999999999994</v>
      </c>
      <c r="O73" s="105">
        <v>7.8879999999999999</v>
      </c>
      <c r="P73" s="105">
        <v>6.9409999999999998</v>
      </c>
      <c r="Q73" s="105">
        <v>6.1139999999999999</v>
      </c>
      <c r="R73" s="105">
        <v>5.3890000000000002</v>
      </c>
      <c r="S73" s="105">
        <v>4.7530000000000001</v>
      </c>
      <c r="T73" s="105">
        <v>4.1959999999999997</v>
      </c>
      <c r="U73" s="105">
        <v>3.7090000000000001</v>
      </c>
      <c r="V73" s="105">
        <v>3.282</v>
      </c>
      <c r="W73" s="105">
        <v>2.9060000000000001</v>
      </c>
      <c r="X73" s="105">
        <v>2.5790000000000002</v>
      </c>
      <c r="Y73" s="105">
        <v>2.2930000000000001</v>
      </c>
      <c r="Z73" s="105">
        <v>2.0409999999999999</v>
      </c>
      <c r="AA73" s="105">
        <v>1.821</v>
      </c>
      <c r="AB73" s="105">
        <v>1.627</v>
      </c>
      <c r="AC73" s="105">
        <v>1.456</v>
      </c>
      <c r="AD73" s="105">
        <v>1.306</v>
      </c>
      <c r="AE73" s="105">
        <v>1.175</v>
      </c>
    </row>
    <row r="74" spans="1:31" x14ac:dyDescent="0.25">
      <c r="A74" s="114">
        <v>67</v>
      </c>
      <c r="B74" s="105">
        <v>45.710999999999999</v>
      </c>
      <c r="C74" s="105">
        <v>40.521999999999998</v>
      </c>
      <c r="D74" s="105">
        <v>35.853000000000002</v>
      </c>
      <c r="E74" s="105">
        <v>31.67</v>
      </c>
      <c r="F74" s="105">
        <v>27.931999999999999</v>
      </c>
      <c r="G74" s="105">
        <v>24.603000000000002</v>
      </c>
      <c r="H74" s="105">
        <v>21.645</v>
      </c>
      <c r="I74" s="105">
        <v>19.026</v>
      </c>
      <c r="J74" s="105">
        <v>16.713000000000001</v>
      </c>
      <c r="K74" s="105">
        <v>14.675000000000001</v>
      </c>
      <c r="L74" s="105">
        <v>12.882</v>
      </c>
      <c r="M74" s="105">
        <v>11.307</v>
      </c>
      <c r="N74" s="105">
        <v>9.9260000000000002</v>
      </c>
      <c r="O74" s="105">
        <v>8.7159999999999993</v>
      </c>
      <c r="P74" s="105">
        <v>7.6559999999999997</v>
      </c>
      <c r="Q74" s="105">
        <v>6.73</v>
      </c>
      <c r="R74" s="105">
        <v>5.92</v>
      </c>
      <c r="S74" s="105">
        <v>5.2089999999999996</v>
      </c>
      <c r="T74" s="105">
        <v>4.5880000000000001</v>
      </c>
      <c r="U74" s="105">
        <v>4.0449999999999999</v>
      </c>
      <c r="V74" s="105">
        <v>3.57</v>
      </c>
      <c r="W74" s="105">
        <v>3.153</v>
      </c>
      <c r="X74" s="105">
        <v>2.7909999999999999</v>
      </c>
      <c r="Y74" s="105">
        <v>2.4750000000000001</v>
      </c>
      <c r="Z74" s="105">
        <v>2.198</v>
      </c>
      <c r="AA74" s="105">
        <v>1.9550000000000001</v>
      </c>
      <c r="AB74" s="105">
        <v>1.7430000000000001</v>
      </c>
      <c r="AC74" s="105">
        <v>1.5569999999999999</v>
      </c>
      <c r="AD74" s="105">
        <v>1.393</v>
      </c>
      <c r="AE74" s="105">
        <v>1.25</v>
      </c>
    </row>
    <row r="75" spans="1:31" x14ac:dyDescent="0.25">
      <c r="A75" s="114">
        <v>68</v>
      </c>
      <c r="B75" s="105">
        <v>50.984000000000002</v>
      </c>
      <c r="C75" s="105">
        <v>45.212000000000003</v>
      </c>
      <c r="D75" s="105">
        <v>40.012</v>
      </c>
      <c r="E75" s="105">
        <v>35.348999999999997</v>
      </c>
      <c r="F75" s="105">
        <v>31.177</v>
      </c>
      <c r="G75" s="105">
        <v>27.457000000000001</v>
      </c>
      <c r="H75" s="105">
        <v>24.15</v>
      </c>
      <c r="I75" s="105">
        <v>21.219000000000001</v>
      </c>
      <c r="J75" s="105">
        <v>18.626999999999999</v>
      </c>
      <c r="K75" s="105">
        <v>16.344000000000001</v>
      </c>
      <c r="L75" s="105">
        <v>14.334</v>
      </c>
      <c r="M75" s="105">
        <v>12.567</v>
      </c>
      <c r="N75" s="105">
        <v>11.016999999999999</v>
      </c>
      <c r="O75" s="105">
        <v>9.6590000000000007</v>
      </c>
      <c r="P75" s="105">
        <v>8.4710000000000001</v>
      </c>
      <c r="Q75" s="105">
        <v>7.4329999999999998</v>
      </c>
      <c r="R75" s="105">
        <v>6.5250000000000004</v>
      </c>
      <c r="S75" s="105">
        <v>5.7290000000000001</v>
      </c>
      <c r="T75" s="105">
        <v>5.0350000000000001</v>
      </c>
      <c r="U75" s="105">
        <v>4.4279999999999999</v>
      </c>
      <c r="V75" s="105">
        <v>3.8980000000000001</v>
      </c>
      <c r="W75" s="105">
        <v>3.4340000000000002</v>
      </c>
      <c r="X75" s="105">
        <v>3.032</v>
      </c>
      <c r="Y75" s="105">
        <v>2.681</v>
      </c>
      <c r="Z75" s="105">
        <v>2.375</v>
      </c>
      <c r="AA75" s="105">
        <v>2.1070000000000002</v>
      </c>
      <c r="AB75" s="105">
        <v>1.8740000000000001</v>
      </c>
      <c r="AC75" s="105">
        <v>1.669</v>
      </c>
      <c r="AD75" s="105">
        <v>1.4910000000000001</v>
      </c>
      <c r="AE75" s="105">
        <v>1.3340000000000001</v>
      </c>
    </row>
    <row r="76" spans="1:31" x14ac:dyDescent="0.25">
      <c r="A76" s="114">
        <v>69</v>
      </c>
      <c r="B76" s="105">
        <v>56.954999999999998</v>
      </c>
      <c r="C76" s="105">
        <v>50.527000000000001</v>
      </c>
      <c r="D76" s="105">
        <v>44.728999999999999</v>
      </c>
      <c r="E76" s="105">
        <v>39.524000000000001</v>
      </c>
      <c r="F76" s="105">
        <v>34.862000000000002</v>
      </c>
      <c r="G76" s="105">
        <v>30.702000000000002</v>
      </c>
      <c r="H76" s="105">
        <v>26.998999999999999</v>
      </c>
      <c r="I76" s="105">
        <v>23.715</v>
      </c>
      <c r="J76" s="105">
        <v>20.808</v>
      </c>
      <c r="K76" s="105">
        <v>18.245999999999999</v>
      </c>
      <c r="L76" s="105">
        <v>15.989000000000001</v>
      </c>
      <c r="M76" s="105">
        <v>14.005000000000001</v>
      </c>
      <c r="N76" s="105">
        <v>12.263999999999999</v>
      </c>
      <c r="O76" s="105">
        <v>10.738</v>
      </c>
      <c r="P76" s="105">
        <v>9.4030000000000005</v>
      </c>
      <c r="Q76" s="105">
        <v>8.2360000000000007</v>
      </c>
      <c r="R76" s="105">
        <v>7.2160000000000002</v>
      </c>
      <c r="S76" s="105">
        <v>6.3230000000000004</v>
      </c>
      <c r="T76" s="105">
        <v>5.5449999999999999</v>
      </c>
      <c r="U76" s="105">
        <v>4.8650000000000002</v>
      </c>
      <c r="V76" s="105">
        <v>4.2720000000000002</v>
      </c>
      <c r="W76" s="105">
        <v>3.7530000000000001</v>
      </c>
      <c r="X76" s="105">
        <v>3.3050000000000002</v>
      </c>
      <c r="Y76" s="105">
        <v>2.915</v>
      </c>
      <c r="Z76" s="105">
        <v>2.5760000000000001</v>
      </c>
      <c r="AA76" s="105">
        <v>2.2789999999999999</v>
      </c>
      <c r="AB76" s="105">
        <v>2.0219999999999998</v>
      </c>
      <c r="AC76" s="105">
        <v>1.7969999999999999</v>
      </c>
      <c r="AD76" s="105">
        <v>1.6</v>
      </c>
      <c r="AE76" s="105">
        <v>1.429</v>
      </c>
    </row>
    <row r="77" spans="1:31" x14ac:dyDescent="0.25">
      <c r="A77" s="114">
        <v>70</v>
      </c>
      <c r="B77" s="105">
        <v>63.73</v>
      </c>
      <c r="C77" s="105">
        <v>56.561</v>
      </c>
      <c r="D77" s="105">
        <v>50.088000000000001</v>
      </c>
      <c r="E77" s="105">
        <v>44.271000000000001</v>
      </c>
      <c r="F77" s="105">
        <v>39.055999999999997</v>
      </c>
      <c r="G77" s="105">
        <v>34.396000000000001</v>
      </c>
      <c r="H77" s="105">
        <v>30.245999999999999</v>
      </c>
      <c r="I77" s="105">
        <v>26.561</v>
      </c>
      <c r="J77" s="105">
        <v>23.297999999999998</v>
      </c>
      <c r="K77" s="105">
        <v>20.419</v>
      </c>
      <c r="L77" s="105">
        <v>17.882000000000001</v>
      </c>
      <c r="M77" s="105">
        <v>15.65</v>
      </c>
      <c r="N77" s="105">
        <v>13.691000000000001</v>
      </c>
      <c r="O77" s="105">
        <v>11.973000000000001</v>
      </c>
      <c r="P77" s="105">
        <v>10.47</v>
      </c>
      <c r="Q77" s="105">
        <v>9.157</v>
      </c>
      <c r="R77" s="105">
        <v>8.0090000000000003</v>
      </c>
      <c r="S77" s="105">
        <v>7.0039999999999996</v>
      </c>
      <c r="T77" s="105">
        <v>6.1280000000000001</v>
      </c>
      <c r="U77" s="105">
        <v>5.3650000000000002</v>
      </c>
      <c r="V77" s="105">
        <v>4.7</v>
      </c>
      <c r="W77" s="105">
        <v>4.1180000000000003</v>
      </c>
      <c r="X77" s="105">
        <v>3.617</v>
      </c>
      <c r="Y77" s="105">
        <v>3.1819999999999999</v>
      </c>
      <c r="Z77" s="105">
        <v>2.8039999999999998</v>
      </c>
      <c r="AA77" s="105">
        <v>2.4750000000000001</v>
      </c>
      <c r="AB77" s="105">
        <v>2.1890000000000001</v>
      </c>
      <c r="AC77" s="105">
        <v>1.9410000000000001</v>
      </c>
      <c r="AD77" s="105">
        <v>1.724</v>
      </c>
      <c r="AE77" s="105">
        <v>1.536</v>
      </c>
    </row>
    <row r="78" spans="1:31" x14ac:dyDescent="0.25">
      <c r="A78" s="114">
        <v>71</v>
      </c>
      <c r="B78" s="105">
        <v>71.421999999999997</v>
      </c>
      <c r="C78" s="105">
        <v>63.417000000000002</v>
      </c>
      <c r="D78" s="105">
        <v>56.18</v>
      </c>
      <c r="E78" s="105">
        <v>49.670999999999999</v>
      </c>
      <c r="F78" s="105">
        <v>43.828000000000003</v>
      </c>
      <c r="G78" s="105">
        <v>38.603999999999999</v>
      </c>
      <c r="H78" s="105">
        <v>33.945999999999998</v>
      </c>
      <c r="I78" s="105">
        <v>29.806999999999999</v>
      </c>
      <c r="J78" s="105">
        <v>26.138999999999999</v>
      </c>
      <c r="K78" s="105">
        <v>22.901</v>
      </c>
      <c r="L78" s="105">
        <v>20.045000000000002</v>
      </c>
      <c r="M78" s="105">
        <v>17.530999999999999</v>
      </c>
      <c r="N78" s="105">
        <v>15.324</v>
      </c>
      <c r="O78" s="105">
        <v>13.387</v>
      </c>
      <c r="P78" s="105">
        <v>11.692</v>
      </c>
      <c r="Q78" s="105">
        <v>10.212</v>
      </c>
      <c r="R78" s="105">
        <v>8.9169999999999998</v>
      </c>
      <c r="S78" s="105">
        <v>7.7839999999999998</v>
      </c>
      <c r="T78" s="105">
        <v>6.7969999999999997</v>
      </c>
      <c r="U78" s="105">
        <v>5.9379999999999997</v>
      </c>
      <c r="V78" s="105">
        <v>5.19</v>
      </c>
      <c r="W78" s="105">
        <v>4.5359999999999996</v>
      </c>
      <c r="X78" s="105">
        <v>3.9740000000000002</v>
      </c>
      <c r="Y78" s="105">
        <v>3.4860000000000002</v>
      </c>
      <c r="Z78" s="105">
        <v>3.0640000000000001</v>
      </c>
      <c r="AA78" s="105">
        <v>2.6970000000000001</v>
      </c>
      <c r="AB78" s="105">
        <v>2.379</v>
      </c>
      <c r="AC78" s="105">
        <v>2.1040000000000001</v>
      </c>
      <c r="AD78" s="105">
        <v>1.8640000000000001</v>
      </c>
      <c r="AE78" s="105">
        <v>1.657</v>
      </c>
    </row>
    <row r="79" spans="1:31" x14ac:dyDescent="0.25">
      <c r="A79" s="114">
        <v>72</v>
      </c>
      <c r="B79" s="105">
        <v>80.171000000000006</v>
      </c>
      <c r="C79" s="105">
        <v>71.218000000000004</v>
      </c>
      <c r="D79" s="105">
        <v>63.115000000000002</v>
      </c>
      <c r="E79" s="105">
        <v>55.820999999999998</v>
      </c>
      <c r="F79" s="105">
        <v>49.268000000000001</v>
      </c>
      <c r="G79" s="105">
        <v>43.402999999999999</v>
      </c>
      <c r="H79" s="105">
        <v>38.167999999999999</v>
      </c>
      <c r="I79" s="105">
        <v>33.514000000000003</v>
      </c>
      <c r="J79" s="105">
        <v>29.385999999999999</v>
      </c>
      <c r="K79" s="105">
        <v>25.74</v>
      </c>
      <c r="L79" s="105">
        <v>22.521000000000001</v>
      </c>
      <c r="M79" s="105">
        <v>19.686</v>
      </c>
      <c r="N79" s="105">
        <v>17.195</v>
      </c>
      <c r="O79" s="105">
        <v>15.009</v>
      </c>
      <c r="P79" s="105">
        <v>13.093999999999999</v>
      </c>
      <c r="Q79" s="105">
        <v>11.422000000000001</v>
      </c>
      <c r="R79" s="105">
        <v>9.9589999999999996</v>
      </c>
      <c r="S79" s="105">
        <v>8.68</v>
      </c>
      <c r="T79" s="105">
        <v>7.5650000000000004</v>
      </c>
      <c r="U79" s="105">
        <v>6.5949999999999998</v>
      </c>
      <c r="V79" s="105">
        <v>5.7510000000000003</v>
      </c>
      <c r="W79" s="105">
        <v>5.0140000000000002</v>
      </c>
      <c r="X79" s="105">
        <v>4.3819999999999997</v>
      </c>
      <c r="Y79" s="105">
        <v>3.8340000000000001</v>
      </c>
      <c r="Z79" s="105">
        <v>3.3610000000000002</v>
      </c>
      <c r="AA79" s="105">
        <v>2.95</v>
      </c>
      <c r="AB79" s="105">
        <v>2.5960000000000001</v>
      </c>
      <c r="AC79" s="105">
        <v>2.2890000000000001</v>
      </c>
      <c r="AD79" s="105">
        <v>2.0230000000000001</v>
      </c>
      <c r="AE79" s="105">
        <v>1.7929999999999999</v>
      </c>
    </row>
    <row r="80" spans="1:31" x14ac:dyDescent="0.25">
      <c r="A80" s="114">
        <v>73</v>
      </c>
      <c r="B80" s="105">
        <v>90.156000000000006</v>
      </c>
      <c r="C80" s="105">
        <v>80.126000000000005</v>
      </c>
      <c r="D80" s="105">
        <v>71.039000000000001</v>
      </c>
      <c r="E80" s="105">
        <v>62.850999999999999</v>
      </c>
      <c r="F80" s="105">
        <v>55.488</v>
      </c>
      <c r="G80" s="105">
        <v>48.893000000000001</v>
      </c>
      <c r="H80" s="105">
        <v>43.003</v>
      </c>
      <c r="I80" s="105">
        <v>37.761000000000003</v>
      </c>
      <c r="J80" s="105">
        <v>33.107999999999997</v>
      </c>
      <c r="K80" s="105">
        <v>28.995999999999999</v>
      </c>
      <c r="L80" s="105">
        <v>25.363</v>
      </c>
      <c r="M80" s="105">
        <v>22.161000000000001</v>
      </c>
      <c r="N80" s="105">
        <v>19.346</v>
      </c>
      <c r="O80" s="105">
        <v>16.873999999999999</v>
      </c>
      <c r="P80" s="105">
        <v>14.708</v>
      </c>
      <c r="Q80" s="105">
        <v>12.816000000000001</v>
      </c>
      <c r="R80" s="105">
        <v>11.16</v>
      </c>
      <c r="S80" s="105">
        <v>9.7110000000000003</v>
      </c>
      <c r="T80" s="105">
        <v>8.4489999999999998</v>
      </c>
      <c r="U80" s="105">
        <v>7.351</v>
      </c>
      <c r="V80" s="105">
        <v>6.3970000000000002</v>
      </c>
      <c r="W80" s="105">
        <v>5.5640000000000001</v>
      </c>
      <c r="X80" s="105">
        <v>4.8499999999999996</v>
      </c>
      <c r="Y80" s="105">
        <v>4.234</v>
      </c>
      <c r="Z80" s="105">
        <v>3.7010000000000001</v>
      </c>
      <c r="AA80" s="105">
        <v>3.24</v>
      </c>
      <c r="AB80" s="105">
        <v>2.843</v>
      </c>
      <c r="AC80" s="105">
        <v>2.5</v>
      </c>
      <c r="AD80" s="105">
        <v>2.2040000000000002</v>
      </c>
      <c r="AE80" s="105">
        <v>1.9490000000000001</v>
      </c>
    </row>
    <row r="81" spans="1:31" x14ac:dyDescent="0.25">
      <c r="A81" s="114">
        <v>74</v>
      </c>
      <c r="B81" s="105">
        <v>101.59399999999999</v>
      </c>
      <c r="C81" s="105">
        <v>90.334000000000003</v>
      </c>
      <c r="D81" s="105">
        <v>80.122</v>
      </c>
      <c r="E81" s="105">
        <v>70.914000000000001</v>
      </c>
      <c r="F81" s="105">
        <v>62.625</v>
      </c>
      <c r="G81" s="105">
        <v>55.195999999999998</v>
      </c>
      <c r="H81" s="105">
        <v>48.554000000000002</v>
      </c>
      <c r="I81" s="105">
        <v>42.64</v>
      </c>
      <c r="J81" s="105">
        <v>37.387</v>
      </c>
      <c r="K81" s="105">
        <v>32.741999999999997</v>
      </c>
      <c r="L81" s="105">
        <v>28.635000000000002</v>
      </c>
      <c r="M81" s="105">
        <v>25.013000000000002</v>
      </c>
      <c r="N81" s="105">
        <v>21.826000000000001</v>
      </c>
      <c r="O81" s="105">
        <v>19.026</v>
      </c>
      <c r="P81" s="105">
        <v>16.571000000000002</v>
      </c>
      <c r="Q81" s="105">
        <v>14.426</v>
      </c>
      <c r="R81" s="105">
        <v>12.547000000000001</v>
      </c>
      <c r="S81" s="105">
        <v>10.903</v>
      </c>
      <c r="T81" s="105">
        <v>9.4719999999999995</v>
      </c>
      <c r="U81" s="105">
        <v>8.2260000000000009</v>
      </c>
      <c r="V81" s="105">
        <v>7.1429999999999998</v>
      </c>
      <c r="W81" s="105">
        <v>6.1989999999999998</v>
      </c>
      <c r="X81" s="105">
        <v>5.391</v>
      </c>
      <c r="Y81" s="105">
        <v>4.694</v>
      </c>
      <c r="Z81" s="105">
        <v>4.0919999999999996</v>
      </c>
      <c r="AA81" s="105">
        <v>3.5739999999999998</v>
      </c>
      <c r="AB81" s="105">
        <v>3.1269999999999998</v>
      </c>
      <c r="AC81" s="105">
        <v>2.7429999999999999</v>
      </c>
      <c r="AD81" s="105">
        <v>2.411</v>
      </c>
      <c r="AE81" s="105">
        <v>2.1259999999999999</v>
      </c>
    </row>
    <row r="82" spans="1:31" x14ac:dyDescent="0.25">
      <c r="A82" s="114">
        <v>75</v>
      </c>
      <c r="B82" s="105">
        <v>114.729</v>
      </c>
      <c r="C82" s="105">
        <v>102.063</v>
      </c>
      <c r="D82" s="105">
        <v>90.561999999999998</v>
      </c>
      <c r="E82" s="105">
        <v>80.183999999999997</v>
      </c>
      <c r="F82" s="105">
        <v>70.834999999999994</v>
      </c>
      <c r="G82" s="105">
        <v>62.448</v>
      </c>
      <c r="H82" s="105">
        <v>54.945</v>
      </c>
      <c r="I82" s="105">
        <v>48.26</v>
      </c>
      <c r="J82" s="105">
        <v>42.317</v>
      </c>
      <c r="K82" s="105">
        <v>37.06</v>
      </c>
      <c r="L82" s="105">
        <v>32.409999999999997</v>
      </c>
      <c r="M82" s="105">
        <v>28.305</v>
      </c>
      <c r="N82" s="105">
        <v>24.690999999999999</v>
      </c>
      <c r="O82" s="105">
        <v>21.513000000000002</v>
      </c>
      <c r="P82" s="105">
        <v>18.725999999999999</v>
      </c>
      <c r="Q82" s="105">
        <v>16.289000000000001</v>
      </c>
      <c r="R82" s="105">
        <v>14.154</v>
      </c>
      <c r="S82" s="105">
        <v>12.285</v>
      </c>
      <c r="T82" s="105">
        <v>10.656000000000001</v>
      </c>
      <c r="U82" s="105">
        <v>9.2379999999999995</v>
      </c>
      <c r="V82" s="105">
        <v>8.0069999999999997</v>
      </c>
      <c r="W82" s="105">
        <v>6.9329999999999998</v>
      </c>
      <c r="X82" s="105">
        <v>6.016</v>
      </c>
      <c r="Y82" s="105">
        <v>5.2249999999999996</v>
      </c>
      <c r="Z82" s="105">
        <v>4.5449999999999999</v>
      </c>
      <c r="AA82" s="105">
        <v>3.9580000000000002</v>
      </c>
      <c r="AB82" s="105">
        <v>3.4540000000000002</v>
      </c>
      <c r="AC82" s="105">
        <v>3.0209999999999999</v>
      </c>
      <c r="AD82" s="105">
        <v>2.649</v>
      </c>
      <c r="AE82" s="105">
        <v>2.3290000000000002</v>
      </c>
    </row>
    <row r="83" spans="1:31" x14ac:dyDescent="0.25">
      <c r="A83" s="114">
        <v>76</v>
      </c>
      <c r="B83" s="105">
        <v>129.86199999999999</v>
      </c>
      <c r="C83" s="105">
        <v>115.581</v>
      </c>
      <c r="D83" s="105">
        <v>102.599</v>
      </c>
      <c r="E83" s="105">
        <v>90.875</v>
      </c>
      <c r="F83" s="105">
        <v>80.305000000000007</v>
      </c>
      <c r="G83" s="105">
        <v>70.816000000000003</v>
      </c>
      <c r="H83" s="105">
        <v>62.322000000000003</v>
      </c>
      <c r="I83" s="105">
        <v>54.749000000000002</v>
      </c>
      <c r="J83" s="105">
        <v>48.014000000000003</v>
      </c>
      <c r="K83" s="105">
        <v>42.052999999999997</v>
      </c>
      <c r="L83" s="105">
        <v>36.776000000000003</v>
      </c>
      <c r="M83" s="105">
        <v>32.115000000000002</v>
      </c>
      <c r="N83" s="105">
        <v>28.009</v>
      </c>
      <c r="O83" s="105">
        <v>24.396999999999998</v>
      </c>
      <c r="P83" s="105">
        <v>21.225999999999999</v>
      </c>
      <c r="Q83" s="105">
        <v>18.452000000000002</v>
      </c>
      <c r="R83" s="105">
        <v>16.02</v>
      </c>
      <c r="S83" s="105">
        <v>13.888999999999999</v>
      </c>
      <c r="T83" s="105">
        <v>12.032</v>
      </c>
      <c r="U83" s="105">
        <v>10.414999999999999</v>
      </c>
      <c r="V83" s="105">
        <v>9.0109999999999992</v>
      </c>
      <c r="W83" s="105">
        <v>7.7859999999999996</v>
      </c>
      <c r="X83" s="105">
        <v>6.742</v>
      </c>
      <c r="Y83" s="105">
        <v>5.8419999999999996</v>
      </c>
      <c r="Z83" s="105">
        <v>5.0679999999999996</v>
      </c>
      <c r="AA83" s="105">
        <v>4.4029999999999996</v>
      </c>
      <c r="AB83" s="105">
        <v>3.8319999999999999</v>
      </c>
      <c r="AC83" s="105">
        <v>3.343</v>
      </c>
      <c r="AD83" s="105">
        <v>2.923</v>
      </c>
      <c r="AE83" s="105">
        <v>2.5630000000000002</v>
      </c>
    </row>
    <row r="84" spans="1:31" x14ac:dyDescent="0.25">
      <c r="A84" s="114">
        <v>77</v>
      </c>
      <c r="B84" s="105">
        <v>147.35</v>
      </c>
      <c r="C84" s="105">
        <v>131.208</v>
      </c>
      <c r="D84" s="105">
        <v>116.51900000000001</v>
      </c>
      <c r="E84" s="105">
        <v>103.242</v>
      </c>
      <c r="F84" s="105">
        <v>91.263000000000005</v>
      </c>
      <c r="G84" s="105">
        <v>80.501000000000005</v>
      </c>
      <c r="H84" s="105">
        <v>70.861999999999995</v>
      </c>
      <c r="I84" s="105">
        <v>62.264000000000003</v>
      </c>
      <c r="J84" s="105">
        <v>54.613</v>
      </c>
      <c r="K84" s="105">
        <v>47.838999999999999</v>
      </c>
      <c r="L84" s="105">
        <v>41.838999999999999</v>
      </c>
      <c r="M84" s="105">
        <v>36.536000000000001</v>
      </c>
      <c r="N84" s="105">
        <v>31.861999999999998</v>
      </c>
      <c r="O84" s="105">
        <v>27.745999999999999</v>
      </c>
      <c r="P84" s="105">
        <v>24.132000000000001</v>
      </c>
      <c r="Q84" s="105">
        <v>20.968</v>
      </c>
      <c r="R84" s="105">
        <v>18.193000000000001</v>
      </c>
      <c r="S84" s="105">
        <v>15.757999999999999</v>
      </c>
      <c r="T84" s="105">
        <v>13.635</v>
      </c>
      <c r="U84" s="105">
        <v>11.786</v>
      </c>
      <c r="V84" s="105">
        <v>10.180999999999999</v>
      </c>
      <c r="W84" s="105">
        <v>8.7799999999999994</v>
      </c>
      <c r="X84" s="105">
        <v>7.5860000000000003</v>
      </c>
      <c r="Y84" s="105">
        <v>6.5590000000000002</v>
      </c>
      <c r="Z84" s="105">
        <v>5.6760000000000002</v>
      </c>
      <c r="AA84" s="105">
        <v>4.9189999999999996</v>
      </c>
      <c r="AB84" s="105">
        <v>4.2699999999999996</v>
      </c>
      <c r="AC84" s="105">
        <v>3.7149999999999999</v>
      </c>
      <c r="AD84" s="105">
        <v>3.24</v>
      </c>
      <c r="AE84" s="105">
        <v>2.8330000000000002</v>
      </c>
    </row>
    <row r="85" spans="1:31" x14ac:dyDescent="0.25">
      <c r="A85" s="114">
        <v>78</v>
      </c>
      <c r="B85" s="105">
        <v>167.59700000000001</v>
      </c>
      <c r="C85" s="105">
        <v>149.31</v>
      </c>
      <c r="D85" s="105">
        <v>132.649</v>
      </c>
      <c r="E85" s="105">
        <v>117.577</v>
      </c>
      <c r="F85" s="105">
        <v>103.967</v>
      </c>
      <c r="G85" s="105">
        <v>91.731999999999999</v>
      </c>
      <c r="H85" s="105">
        <v>80.766999999999996</v>
      </c>
      <c r="I85" s="105">
        <v>70.981999999999999</v>
      </c>
      <c r="J85" s="105">
        <v>62.27</v>
      </c>
      <c r="K85" s="105">
        <v>54.555</v>
      </c>
      <c r="L85" s="105">
        <v>47.719000000000001</v>
      </c>
      <c r="M85" s="105">
        <v>41.673999999999999</v>
      </c>
      <c r="N85" s="105">
        <v>36.341999999999999</v>
      </c>
      <c r="O85" s="105">
        <v>31.643999999999998</v>
      </c>
      <c r="P85" s="105">
        <v>27.515999999999998</v>
      </c>
      <c r="Q85" s="105">
        <v>23.9</v>
      </c>
      <c r="R85" s="105">
        <v>20.725000000000001</v>
      </c>
      <c r="S85" s="105">
        <v>17.937999999999999</v>
      </c>
      <c r="T85" s="105">
        <v>15.506</v>
      </c>
      <c r="U85" s="105">
        <v>13.385999999999999</v>
      </c>
      <c r="V85" s="105">
        <v>11.545999999999999</v>
      </c>
      <c r="W85" s="105">
        <v>9.9380000000000006</v>
      </c>
      <c r="X85" s="105">
        <v>8.57</v>
      </c>
      <c r="Y85" s="105">
        <v>7.3940000000000001</v>
      </c>
      <c r="Z85" s="105">
        <v>6.3840000000000003</v>
      </c>
      <c r="AA85" s="105">
        <v>5.5190000000000001</v>
      </c>
      <c r="AB85" s="105">
        <v>4.7789999999999999</v>
      </c>
      <c r="AC85" s="105">
        <v>4.1470000000000002</v>
      </c>
      <c r="AD85" s="105">
        <v>3.6070000000000002</v>
      </c>
      <c r="AE85" s="105">
        <v>3.1459999999999999</v>
      </c>
    </row>
    <row r="86" spans="1:31" x14ac:dyDescent="0.25">
      <c r="A86" s="114">
        <v>79</v>
      </c>
      <c r="B86" s="105">
        <v>191.07599999999999</v>
      </c>
      <c r="C86" s="105">
        <v>170.31100000000001</v>
      </c>
      <c r="D86" s="105">
        <v>151.369</v>
      </c>
      <c r="E86" s="105">
        <v>134.21899999999999</v>
      </c>
      <c r="F86" s="105">
        <v>118.71899999999999</v>
      </c>
      <c r="G86" s="105">
        <v>104.776</v>
      </c>
      <c r="H86" s="105">
        <v>92.272999999999996</v>
      </c>
      <c r="I86" s="105">
        <v>81.111000000000004</v>
      </c>
      <c r="J86" s="105">
        <v>71.168999999999997</v>
      </c>
      <c r="K86" s="105">
        <v>62.363</v>
      </c>
      <c r="L86" s="105">
        <v>54.557000000000002</v>
      </c>
      <c r="M86" s="105">
        <v>47.651000000000003</v>
      </c>
      <c r="N86" s="105">
        <v>41.557000000000002</v>
      </c>
      <c r="O86" s="105">
        <v>36.183999999999997</v>
      </c>
      <c r="P86" s="105">
        <v>31.46</v>
      </c>
      <c r="Q86" s="105">
        <v>27.32</v>
      </c>
      <c r="R86" s="105">
        <v>23.681999999999999</v>
      </c>
      <c r="S86" s="105">
        <v>20.484000000000002</v>
      </c>
      <c r="T86" s="105">
        <v>17.690999999999999</v>
      </c>
      <c r="U86" s="105">
        <v>15.256</v>
      </c>
      <c r="V86" s="105">
        <v>13.141</v>
      </c>
      <c r="W86" s="105">
        <v>11.291</v>
      </c>
      <c r="X86" s="105">
        <v>9.7189999999999994</v>
      </c>
      <c r="Y86" s="105">
        <v>8.3680000000000003</v>
      </c>
      <c r="Z86" s="105">
        <v>7.21</v>
      </c>
      <c r="AA86" s="105">
        <v>6.218</v>
      </c>
      <c r="AB86" s="105">
        <v>5.3710000000000004</v>
      </c>
      <c r="AC86" s="105">
        <v>4.649</v>
      </c>
      <c r="AD86" s="105">
        <v>4.0330000000000004</v>
      </c>
      <c r="AE86" s="105">
        <v>3.508</v>
      </c>
    </row>
    <row r="87" spans="1:31" x14ac:dyDescent="0.25">
      <c r="A87" s="114">
        <v>80</v>
      </c>
      <c r="B87" s="105">
        <v>218.32900000000001</v>
      </c>
      <c r="C87" s="105">
        <v>194.702</v>
      </c>
      <c r="D87" s="105">
        <v>173.119</v>
      </c>
      <c r="E87" s="105">
        <v>153.56100000000001</v>
      </c>
      <c r="F87" s="105">
        <v>135.86799999999999</v>
      </c>
      <c r="G87" s="105">
        <v>119.943</v>
      </c>
      <c r="H87" s="105">
        <v>105.652</v>
      </c>
      <c r="I87" s="105">
        <v>92.89</v>
      </c>
      <c r="J87" s="105">
        <v>81.519000000000005</v>
      </c>
      <c r="K87" s="105">
        <v>71.447999999999993</v>
      </c>
      <c r="L87" s="105">
        <v>62.515000000000001</v>
      </c>
      <c r="M87" s="105">
        <v>54.610999999999997</v>
      </c>
      <c r="N87" s="105">
        <v>47.633000000000003</v>
      </c>
      <c r="O87" s="105">
        <v>41.476999999999997</v>
      </c>
      <c r="P87" s="105">
        <v>36.061</v>
      </c>
      <c r="Q87" s="105">
        <v>31.312000000000001</v>
      </c>
      <c r="R87" s="105">
        <v>27.135000000000002</v>
      </c>
      <c r="S87" s="105">
        <v>23.459</v>
      </c>
      <c r="T87" s="105">
        <v>20.247</v>
      </c>
      <c r="U87" s="105">
        <v>17.443999999999999</v>
      </c>
      <c r="V87" s="105">
        <v>15.006</v>
      </c>
      <c r="W87" s="105">
        <v>12.872999999999999</v>
      </c>
      <c r="X87" s="105">
        <v>11.061999999999999</v>
      </c>
      <c r="Y87" s="105">
        <v>9.5060000000000002</v>
      </c>
      <c r="Z87" s="105">
        <v>8.173</v>
      </c>
      <c r="AA87" s="105">
        <v>7.0330000000000004</v>
      </c>
      <c r="AB87" s="105">
        <v>6.0609999999999999</v>
      </c>
      <c r="AC87" s="105">
        <v>5.234</v>
      </c>
      <c r="AD87" s="105">
        <v>4.5289999999999999</v>
      </c>
      <c r="AE87" s="105">
        <v>3.9289999999999998</v>
      </c>
    </row>
    <row r="88" spans="1:31" x14ac:dyDescent="0.25">
      <c r="A88" s="114">
        <v>81</v>
      </c>
      <c r="B88" s="105">
        <v>249.96899999999999</v>
      </c>
      <c r="C88" s="105">
        <v>223.035</v>
      </c>
      <c r="D88" s="105">
        <v>198.39599999999999</v>
      </c>
      <c r="E88" s="105">
        <v>176.048</v>
      </c>
      <c r="F88" s="105">
        <v>155.81100000000001</v>
      </c>
      <c r="G88" s="105">
        <v>137.583</v>
      </c>
      <c r="H88" s="105">
        <v>121.21599999999999</v>
      </c>
      <c r="I88" s="105">
        <v>106.59399999999999</v>
      </c>
      <c r="J88" s="105">
        <v>93.563000000000002</v>
      </c>
      <c r="K88" s="105">
        <v>82.019000000000005</v>
      </c>
      <c r="L88" s="105">
        <v>71.78</v>
      </c>
      <c r="M88" s="105">
        <v>62.715000000000003</v>
      </c>
      <c r="N88" s="105">
        <v>54.710999999999999</v>
      </c>
      <c r="O88" s="105">
        <v>47.646000000000001</v>
      </c>
      <c r="P88" s="105">
        <v>41.427</v>
      </c>
      <c r="Q88" s="105">
        <v>35.972000000000001</v>
      </c>
      <c r="R88" s="105">
        <v>31.17</v>
      </c>
      <c r="S88" s="105">
        <v>26.937000000000001</v>
      </c>
      <c r="T88" s="105">
        <v>23.234999999999999</v>
      </c>
      <c r="U88" s="105">
        <v>20.001999999999999</v>
      </c>
      <c r="V88" s="105">
        <v>17.187999999999999</v>
      </c>
      <c r="W88" s="105">
        <v>14.724</v>
      </c>
      <c r="X88" s="105">
        <v>12.632</v>
      </c>
      <c r="Y88" s="105">
        <v>10.836</v>
      </c>
      <c r="Z88" s="105">
        <v>9.2989999999999995</v>
      </c>
      <c r="AA88" s="105">
        <v>7.984</v>
      </c>
      <c r="AB88" s="105">
        <v>6.8659999999999997</v>
      </c>
      <c r="AC88" s="105">
        <v>5.9139999999999997</v>
      </c>
      <c r="AD88" s="105">
        <v>5.1050000000000004</v>
      </c>
      <c r="AE88" s="105">
        <v>4.4180000000000001</v>
      </c>
    </row>
    <row r="89" spans="1:31" x14ac:dyDescent="0.25">
      <c r="A89" s="114">
        <v>82</v>
      </c>
      <c r="B89" s="105">
        <v>286.73399999999998</v>
      </c>
      <c r="C89" s="105">
        <v>255.97800000000001</v>
      </c>
      <c r="D89" s="105">
        <v>227.80199999999999</v>
      </c>
      <c r="E89" s="105">
        <v>202.22</v>
      </c>
      <c r="F89" s="105">
        <v>179.03</v>
      </c>
      <c r="G89" s="105">
        <v>158.125</v>
      </c>
      <c r="H89" s="105">
        <v>139.34299999999999</v>
      </c>
      <c r="I89" s="105">
        <v>122.557</v>
      </c>
      <c r="J89" s="105">
        <v>107.592</v>
      </c>
      <c r="K89" s="105">
        <v>94.335999999999999</v>
      </c>
      <c r="L89" s="105">
        <v>82.575000000000003</v>
      </c>
      <c r="M89" s="105">
        <v>72.162000000000006</v>
      </c>
      <c r="N89" s="105">
        <v>62.963999999999999</v>
      </c>
      <c r="O89" s="105">
        <v>54.843000000000004</v>
      </c>
      <c r="P89" s="105">
        <v>47.691000000000003</v>
      </c>
      <c r="Q89" s="105">
        <v>41.415999999999997</v>
      </c>
      <c r="R89" s="105">
        <v>35.886000000000003</v>
      </c>
      <c r="S89" s="105">
        <v>31.006</v>
      </c>
      <c r="T89" s="105">
        <v>26.733000000000001</v>
      </c>
      <c r="U89" s="105">
        <v>22.998000000000001</v>
      </c>
      <c r="V89" s="105">
        <v>19.744</v>
      </c>
      <c r="W89" s="105">
        <v>16.89</v>
      </c>
      <c r="X89" s="105">
        <v>14.468999999999999</v>
      </c>
      <c r="Y89" s="105">
        <v>12.391999999999999</v>
      </c>
      <c r="Z89" s="105">
        <v>10.614000000000001</v>
      </c>
      <c r="AA89" s="105">
        <v>9.0950000000000006</v>
      </c>
      <c r="AB89" s="105">
        <v>7.8040000000000003</v>
      </c>
      <c r="AC89" s="105">
        <v>6.7080000000000002</v>
      </c>
      <c r="AD89" s="105">
        <v>5.7770000000000001</v>
      </c>
      <c r="AE89" s="105">
        <v>4.9870000000000001</v>
      </c>
    </row>
    <row r="90" spans="1:31" x14ac:dyDescent="0.25">
      <c r="A90" s="114">
        <v>83</v>
      </c>
      <c r="B90" s="105">
        <v>329.529</v>
      </c>
      <c r="C90" s="105">
        <v>294.35199999999998</v>
      </c>
      <c r="D90" s="105">
        <v>262.07400000000001</v>
      </c>
      <c r="E90" s="105">
        <v>232.738</v>
      </c>
      <c r="F90" s="105">
        <v>206.114</v>
      </c>
      <c r="G90" s="105">
        <v>182.09399999999999</v>
      </c>
      <c r="H90" s="105">
        <v>160.49600000000001</v>
      </c>
      <c r="I90" s="105">
        <v>141.18600000000001</v>
      </c>
      <c r="J90" s="105">
        <v>123.965</v>
      </c>
      <c r="K90" s="105">
        <v>108.71299999999999</v>
      </c>
      <c r="L90" s="105">
        <v>95.177999999999997</v>
      </c>
      <c r="M90" s="105">
        <v>83.191999999999993</v>
      </c>
      <c r="N90" s="105">
        <v>72.603999999999999</v>
      </c>
      <c r="O90" s="105">
        <v>63.252000000000002</v>
      </c>
      <c r="P90" s="105">
        <v>55.015000000000001</v>
      </c>
      <c r="Q90" s="105">
        <v>47.784999999999997</v>
      </c>
      <c r="R90" s="105">
        <v>41.408000000000001</v>
      </c>
      <c r="S90" s="105">
        <v>35.773000000000003</v>
      </c>
      <c r="T90" s="105">
        <v>30.834</v>
      </c>
      <c r="U90" s="105">
        <v>26.510999999999999</v>
      </c>
      <c r="V90" s="105">
        <v>22.742000000000001</v>
      </c>
      <c r="W90" s="105">
        <v>19.43</v>
      </c>
      <c r="X90" s="105">
        <v>16.623000000000001</v>
      </c>
      <c r="Y90" s="105">
        <v>14.215</v>
      </c>
      <c r="Z90" s="105">
        <v>12.154999999999999</v>
      </c>
      <c r="AA90" s="105">
        <v>10.396000000000001</v>
      </c>
      <c r="AB90" s="105">
        <v>8.9030000000000005</v>
      </c>
      <c r="AC90" s="105">
        <v>7.6360000000000001</v>
      </c>
      <c r="AD90" s="105">
        <v>6.5609999999999999</v>
      </c>
      <c r="AE90" s="105">
        <v>5.6509999999999998</v>
      </c>
    </row>
    <row r="91" spans="1:31" x14ac:dyDescent="0.25">
      <c r="A91" s="114">
        <v>84</v>
      </c>
      <c r="B91" s="105">
        <v>379.45499999999998</v>
      </c>
      <c r="C91" s="105">
        <v>339.15</v>
      </c>
      <c r="D91" s="105">
        <v>302.108</v>
      </c>
      <c r="E91" s="105">
        <v>268.40499999999997</v>
      </c>
      <c r="F91" s="105">
        <v>237.78200000000001</v>
      </c>
      <c r="G91" s="105">
        <v>210.12700000000001</v>
      </c>
      <c r="H91" s="105">
        <v>185.24199999999999</v>
      </c>
      <c r="I91" s="105">
        <v>162.982</v>
      </c>
      <c r="J91" s="105">
        <v>143.12200000000001</v>
      </c>
      <c r="K91" s="105">
        <v>125.535</v>
      </c>
      <c r="L91" s="105">
        <v>109.926</v>
      </c>
      <c r="M91" s="105">
        <v>96.102000000000004</v>
      </c>
      <c r="N91" s="105">
        <v>83.89</v>
      </c>
      <c r="O91" s="105">
        <v>73.100999999999999</v>
      </c>
      <c r="P91" s="105">
        <v>63.595999999999997</v>
      </c>
      <c r="Q91" s="105">
        <v>55.253</v>
      </c>
      <c r="R91" s="105">
        <v>47.887999999999998</v>
      </c>
      <c r="S91" s="105">
        <v>41.371000000000002</v>
      </c>
      <c r="T91" s="105">
        <v>35.652999999999999</v>
      </c>
      <c r="U91" s="105">
        <v>30.640999999999998</v>
      </c>
      <c r="V91" s="105">
        <v>26.268000000000001</v>
      </c>
      <c r="W91" s="105">
        <v>22.417000000000002</v>
      </c>
      <c r="X91" s="105">
        <v>19.155000000000001</v>
      </c>
      <c r="Y91" s="105">
        <v>16.356999999999999</v>
      </c>
      <c r="Z91" s="105">
        <v>13.964</v>
      </c>
      <c r="AA91" s="105">
        <v>11.922000000000001</v>
      </c>
      <c r="AB91" s="105">
        <v>10.19</v>
      </c>
      <c r="AC91" s="105">
        <v>8.7219999999999995</v>
      </c>
      <c r="AD91" s="105">
        <v>7.4790000000000001</v>
      </c>
      <c r="AE91" s="105">
        <v>6.4269999999999996</v>
      </c>
    </row>
    <row r="92" spans="1:31" x14ac:dyDescent="0.25">
      <c r="A92" s="114">
        <v>85</v>
      </c>
      <c r="B92" s="105">
        <v>437.75299999999999</v>
      </c>
      <c r="C92" s="105">
        <v>391.49799999999999</v>
      </c>
      <c r="D92" s="105">
        <v>348.91899999999998</v>
      </c>
      <c r="E92" s="105">
        <v>310.13400000000001</v>
      </c>
      <c r="F92" s="105">
        <v>274.84800000000001</v>
      </c>
      <c r="G92" s="105">
        <v>242.95099999999999</v>
      </c>
      <c r="H92" s="105">
        <v>214.22300000000001</v>
      </c>
      <c r="I92" s="105">
        <v>188.511</v>
      </c>
      <c r="J92" s="105">
        <v>165.56200000000001</v>
      </c>
      <c r="K92" s="105">
        <v>145.24199999999999</v>
      </c>
      <c r="L92" s="105">
        <v>127.20399999999999</v>
      </c>
      <c r="M92" s="105">
        <v>111.22799999999999</v>
      </c>
      <c r="N92" s="105">
        <v>97.114999999999995</v>
      </c>
      <c r="O92" s="105">
        <v>84.644999999999996</v>
      </c>
      <c r="P92" s="105">
        <v>73.659000000000006</v>
      </c>
      <c r="Q92" s="105">
        <v>64.016000000000005</v>
      </c>
      <c r="R92" s="105">
        <v>55.497</v>
      </c>
      <c r="S92" s="105">
        <v>47.948999999999998</v>
      </c>
      <c r="T92" s="105">
        <v>41.319000000000003</v>
      </c>
      <c r="U92" s="105">
        <v>35.5</v>
      </c>
      <c r="V92" s="105">
        <v>30.417000000000002</v>
      </c>
      <c r="W92" s="105">
        <v>25.93</v>
      </c>
      <c r="X92" s="105">
        <v>22.134</v>
      </c>
      <c r="Y92" s="105">
        <v>18.876000000000001</v>
      </c>
      <c r="Z92" s="105">
        <v>16.09</v>
      </c>
      <c r="AA92" s="105">
        <v>13.714</v>
      </c>
      <c r="AB92" s="105">
        <v>11.702</v>
      </c>
      <c r="AC92" s="105">
        <v>9.9969999999999999</v>
      </c>
      <c r="AD92" s="105">
        <v>8.5549999999999997</v>
      </c>
      <c r="AE92" s="105">
        <v>7.335</v>
      </c>
    </row>
  </sheetData>
  <sheetProtection algorithmName="SHA-512" hashValue="09og1gvyAhzvEPj4rm9AHptZYNMHFD+SmegZ590s3OT5B9I8+qOXw/DuGlJPIwBg5wuBHnsn5G1TyAHIQzaHlw==" saltValue="0cI4/MbEi/AtJjBW4b3hgQ==" spinCount="100000" sheet="1" objects="1" scenarios="1"/>
  <mergeCells count="1">
    <mergeCell ref="B25:AE25"/>
  </mergeCells>
  <conditionalFormatting sqref="A6 A18:A20">
    <cfRule type="expression" dxfId="287" priority="25" stopIfTrue="1">
      <formula>MOD(ROW(),2)=0</formula>
    </cfRule>
    <cfRule type="expression" dxfId="286" priority="26" stopIfTrue="1">
      <formula>MOD(ROW(),2)&lt;&gt;0</formula>
    </cfRule>
  </conditionalFormatting>
  <conditionalFormatting sqref="B6:B16">
    <cfRule type="expression" dxfId="285" priority="27" stopIfTrue="1">
      <formula>MOD(ROW(),2)=0</formula>
    </cfRule>
    <cfRule type="expression" dxfId="284" priority="28" stopIfTrue="1">
      <formula>MOD(ROW(),2)&lt;&gt;0</formula>
    </cfRule>
  </conditionalFormatting>
  <conditionalFormatting sqref="B27:AE87 B89:AE92">
    <cfRule type="expression" dxfId="283" priority="23" stopIfTrue="1">
      <formula>MOD(ROW(),2)=0</formula>
    </cfRule>
    <cfRule type="expression" dxfId="282" priority="24" stopIfTrue="1">
      <formula>MOD(ROW(),2)&lt;&gt;0</formula>
    </cfRule>
  </conditionalFormatting>
  <conditionalFormatting sqref="B88:AE88">
    <cfRule type="expression" dxfId="281" priority="21" stopIfTrue="1">
      <formula>MOD(ROW(),2)=0</formula>
    </cfRule>
    <cfRule type="expression" dxfId="280" priority="22" stopIfTrue="1">
      <formula>MOD(ROW(),2)&lt;&gt;0</formula>
    </cfRule>
  </conditionalFormatting>
  <conditionalFormatting sqref="A25:A26">
    <cfRule type="expression" dxfId="279" priority="17" stopIfTrue="1">
      <formula>MOD(ROW(),2)=0</formula>
    </cfRule>
    <cfRule type="expression" dxfId="278" priority="18" stopIfTrue="1">
      <formula>MOD(ROW(),2)&lt;&gt;0</formula>
    </cfRule>
  </conditionalFormatting>
  <conditionalFormatting sqref="B25 B26:AE26">
    <cfRule type="expression" dxfId="277" priority="19" stopIfTrue="1">
      <formula>MOD(ROW(),2)=0</formula>
    </cfRule>
    <cfRule type="expression" dxfId="276" priority="20" stopIfTrue="1">
      <formula>MOD(ROW(),2)&lt;&gt;0</formula>
    </cfRule>
  </conditionalFormatting>
  <conditionalFormatting sqref="A27:A87 A89:A92">
    <cfRule type="expression" dxfId="275" priority="15" stopIfTrue="1">
      <formula>MOD(ROW(),2)=0</formula>
    </cfRule>
    <cfRule type="expression" dxfId="274" priority="16" stopIfTrue="1">
      <formula>MOD(ROW(),2)&lt;&gt;0</formula>
    </cfRule>
  </conditionalFormatting>
  <conditionalFormatting sqref="A88">
    <cfRule type="expression" dxfId="273" priority="13" stopIfTrue="1">
      <formula>MOD(ROW(),2)=0</formula>
    </cfRule>
    <cfRule type="expression" dxfId="272" priority="14" stopIfTrue="1">
      <formula>MOD(ROW(),2)&lt;&gt;0</formula>
    </cfRule>
  </conditionalFormatting>
  <conditionalFormatting sqref="C6:AE20">
    <cfRule type="expression" dxfId="271" priority="11" stopIfTrue="1">
      <formula>MOD(ROW(),2)=0</formula>
    </cfRule>
    <cfRule type="expression" dxfId="270" priority="12" stopIfTrue="1">
      <formula>MOD(ROW(),2)&lt;&gt;0</formula>
    </cfRule>
  </conditionalFormatting>
  <conditionalFormatting sqref="A7:A17">
    <cfRule type="expression" dxfId="269" priority="9" stopIfTrue="1">
      <formula>MOD(ROW(),2)=0</formula>
    </cfRule>
    <cfRule type="expression" dxfId="268" priority="10" stopIfTrue="1">
      <formula>MOD(ROW(),2)&lt;&gt;0</formula>
    </cfRule>
  </conditionalFormatting>
  <conditionalFormatting sqref="B17">
    <cfRule type="expression" dxfId="267" priority="7" stopIfTrue="1">
      <formula>MOD(ROW(),2)=0</formula>
    </cfRule>
    <cfRule type="expression" dxfId="266" priority="8" stopIfTrue="1">
      <formula>MOD(ROW(),2)&lt;&gt;0</formula>
    </cfRule>
  </conditionalFormatting>
  <conditionalFormatting sqref="B19:B20">
    <cfRule type="expression" dxfId="265" priority="3" stopIfTrue="1">
      <formula>MOD(ROW(),2)=0</formula>
    </cfRule>
    <cfRule type="expression" dxfId="264" priority="4" stopIfTrue="1">
      <formula>MOD(ROW(),2)&lt;&gt;0</formula>
    </cfRule>
  </conditionalFormatting>
  <conditionalFormatting sqref="B18">
    <cfRule type="expression" dxfId="263" priority="1" stopIfTrue="1">
      <formula>MOD(ROW(),2)=0</formula>
    </cfRule>
    <cfRule type="expression" dxfId="2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6"/>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x-803</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358</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50</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857</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803</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858</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859</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2.1120000000000001</v>
      </c>
      <c r="C27" s="113">
        <v>1.9890000000000001</v>
      </c>
      <c r="D27" s="113">
        <v>1.873</v>
      </c>
      <c r="E27" s="113">
        <v>1.7649999999999999</v>
      </c>
      <c r="F27" s="113">
        <v>1.6619999999999999</v>
      </c>
      <c r="G27" s="113">
        <v>1.5660000000000001</v>
      </c>
      <c r="H27" s="113">
        <v>1.4750000000000001</v>
      </c>
      <c r="I27" s="113">
        <v>1.389</v>
      </c>
      <c r="J27" s="113">
        <v>1.3080000000000001</v>
      </c>
      <c r="K27" s="113">
        <v>1.232</v>
      </c>
      <c r="L27" s="113">
        <v>1.159</v>
      </c>
      <c r="M27" s="113">
        <v>1.091</v>
      </c>
      <c r="N27" s="113">
        <v>1.026</v>
      </c>
      <c r="O27" s="113">
        <v>0.96499999999999997</v>
      </c>
      <c r="P27" s="113">
        <v>0.90700000000000003</v>
      </c>
      <c r="Q27" s="113">
        <v>0.85199999999999998</v>
      </c>
      <c r="R27" s="113">
        <v>0.8</v>
      </c>
      <c r="S27" s="113">
        <v>0.751</v>
      </c>
      <c r="T27" s="113">
        <v>0.70399999999999996</v>
      </c>
      <c r="U27" s="113">
        <v>0.65900000000000003</v>
      </c>
      <c r="V27" s="113">
        <v>0.61699999999999999</v>
      </c>
      <c r="W27" s="113">
        <v>0.57699999999999996</v>
      </c>
      <c r="X27" s="113">
        <v>0.54</v>
      </c>
      <c r="Y27" s="113">
        <v>0.504</v>
      </c>
      <c r="Z27" s="113">
        <v>0.47099999999999997</v>
      </c>
      <c r="AA27" s="113">
        <v>0.439</v>
      </c>
      <c r="AB27" s="113">
        <v>0.40899999999999997</v>
      </c>
      <c r="AC27" s="113">
        <v>0.38200000000000001</v>
      </c>
      <c r="AD27" s="113">
        <v>0.35599999999999998</v>
      </c>
      <c r="AE27" s="113">
        <v>0.33100000000000002</v>
      </c>
    </row>
    <row r="28" spans="1:31" x14ac:dyDescent="0.25">
      <c r="A28" s="114">
        <v>21</v>
      </c>
      <c r="B28" s="105">
        <v>2.1669999999999998</v>
      </c>
      <c r="C28" s="105">
        <v>2.0390000000000001</v>
      </c>
      <c r="D28" s="105">
        <v>1.919</v>
      </c>
      <c r="E28" s="105">
        <v>1.806</v>
      </c>
      <c r="F28" s="105">
        <v>1.7</v>
      </c>
      <c r="G28" s="105">
        <v>1.601</v>
      </c>
      <c r="H28" s="105">
        <v>1.5069999999999999</v>
      </c>
      <c r="I28" s="105">
        <v>1.4179999999999999</v>
      </c>
      <c r="J28" s="105">
        <v>1.335</v>
      </c>
      <c r="K28" s="105">
        <v>1.256</v>
      </c>
      <c r="L28" s="105">
        <v>1.181</v>
      </c>
      <c r="M28" s="105">
        <v>1.111</v>
      </c>
      <c r="N28" s="105">
        <v>1.0449999999999999</v>
      </c>
      <c r="O28" s="105">
        <v>0.98199999999999998</v>
      </c>
      <c r="P28" s="105">
        <v>0.92200000000000004</v>
      </c>
      <c r="Q28" s="105">
        <v>0.86599999999999999</v>
      </c>
      <c r="R28" s="105">
        <v>0.81299999999999994</v>
      </c>
      <c r="S28" s="105">
        <v>0.76200000000000001</v>
      </c>
      <c r="T28" s="105">
        <v>0.71399999999999997</v>
      </c>
      <c r="U28" s="105">
        <v>0.66900000000000004</v>
      </c>
      <c r="V28" s="105">
        <v>0.626</v>
      </c>
      <c r="W28" s="105">
        <v>0.58499999999999996</v>
      </c>
      <c r="X28" s="105">
        <v>0.54700000000000004</v>
      </c>
      <c r="Y28" s="105">
        <v>0.51100000000000001</v>
      </c>
      <c r="Z28" s="105">
        <v>0.47699999999999998</v>
      </c>
      <c r="AA28" s="105">
        <v>0.44500000000000001</v>
      </c>
      <c r="AB28" s="105">
        <v>0.41499999999999998</v>
      </c>
      <c r="AC28" s="105">
        <v>0.38600000000000001</v>
      </c>
      <c r="AD28" s="105">
        <v>0.36</v>
      </c>
      <c r="AE28" s="105">
        <v>0.33500000000000002</v>
      </c>
    </row>
    <row r="29" spans="1:31" x14ac:dyDescent="0.25">
      <c r="A29" s="114">
        <v>22</v>
      </c>
      <c r="B29" s="105">
        <v>2.226</v>
      </c>
      <c r="C29" s="105">
        <v>2.0920000000000001</v>
      </c>
      <c r="D29" s="105">
        <v>1.968</v>
      </c>
      <c r="E29" s="105">
        <v>1.85</v>
      </c>
      <c r="F29" s="105">
        <v>1.7410000000000001</v>
      </c>
      <c r="G29" s="105">
        <v>1.637</v>
      </c>
      <c r="H29" s="105">
        <v>1.54</v>
      </c>
      <c r="I29" s="105">
        <v>1.4490000000000001</v>
      </c>
      <c r="J29" s="105">
        <v>1.3620000000000001</v>
      </c>
      <c r="K29" s="105">
        <v>1.2809999999999999</v>
      </c>
      <c r="L29" s="105">
        <v>1.2050000000000001</v>
      </c>
      <c r="M29" s="105">
        <v>1.1319999999999999</v>
      </c>
      <c r="N29" s="105">
        <v>1.0640000000000001</v>
      </c>
      <c r="O29" s="105">
        <v>0.999</v>
      </c>
      <c r="P29" s="105">
        <v>0.93799999999999994</v>
      </c>
      <c r="Q29" s="105">
        <v>0.88100000000000001</v>
      </c>
      <c r="R29" s="105">
        <v>0.82599999999999996</v>
      </c>
      <c r="S29" s="105">
        <v>0.77500000000000002</v>
      </c>
      <c r="T29" s="105">
        <v>0.72599999999999998</v>
      </c>
      <c r="U29" s="105">
        <v>0.67900000000000005</v>
      </c>
      <c r="V29" s="105">
        <v>0.63600000000000001</v>
      </c>
      <c r="W29" s="105">
        <v>0.59399999999999997</v>
      </c>
      <c r="X29" s="105">
        <v>0.55500000000000005</v>
      </c>
      <c r="Y29" s="105">
        <v>0.51800000000000002</v>
      </c>
      <c r="Z29" s="105">
        <v>0.48299999999999998</v>
      </c>
      <c r="AA29" s="105">
        <v>0.45100000000000001</v>
      </c>
      <c r="AB29" s="105">
        <v>0.42</v>
      </c>
      <c r="AC29" s="105">
        <v>0.39100000000000001</v>
      </c>
      <c r="AD29" s="105">
        <v>0.36399999999999999</v>
      </c>
      <c r="AE29" s="105">
        <v>0.33900000000000002</v>
      </c>
    </row>
    <row r="30" spans="1:31" x14ac:dyDescent="0.25">
      <c r="A30" s="114">
        <v>23</v>
      </c>
      <c r="B30" s="105">
        <v>2.2879999999999998</v>
      </c>
      <c r="C30" s="105">
        <v>2.149</v>
      </c>
      <c r="D30" s="105">
        <v>2.0190000000000001</v>
      </c>
      <c r="E30" s="105">
        <v>1.897</v>
      </c>
      <c r="F30" s="105">
        <v>1.7829999999999999</v>
      </c>
      <c r="G30" s="105">
        <v>1.6759999999999999</v>
      </c>
      <c r="H30" s="105">
        <v>1.575</v>
      </c>
      <c r="I30" s="105">
        <v>1.4810000000000001</v>
      </c>
      <c r="J30" s="105">
        <v>1.3919999999999999</v>
      </c>
      <c r="K30" s="105">
        <v>1.3080000000000001</v>
      </c>
      <c r="L30" s="105">
        <v>1.2290000000000001</v>
      </c>
      <c r="M30" s="105">
        <v>1.155</v>
      </c>
      <c r="N30" s="105">
        <v>1.0840000000000001</v>
      </c>
      <c r="O30" s="105">
        <v>1.018</v>
      </c>
      <c r="P30" s="105">
        <v>0.95499999999999996</v>
      </c>
      <c r="Q30" s="105">
        <v>0.89600000000000002</v>
      </c>
      <c r="R30" s="105">
        <v>0.84</v>
      </c>
      <c r="S30" s="105">
        <v>0.78800000000000003</v>
      </c>
      <c r="T30" s="105">
        <v>0.73699999999999999</v>
      </c>
      <c r="U30" s="105">
        <v>0.69</v>
      </c>
      <c r="V30" s="105">
        <v>0.64500000000000002</v>
      </c>
      <c r="W30" s="105">
        <v>0.60299999999999998</v>
      </c>
      <c r="X30" s="105">
        <v>0.56299999999999994</v>
      </c>
      <c r="Y30" s="105">
        <v>0.52600000000000002</v>
      </c>
      <c r="Z30" s="105">
        <v>0.49</v>
      </c>
      <c r="AA30" s="105">
        <v>0.45700000000000002</v>
      </c>
      <c r="AB30" s="105">
        <v>0.42599999999999999</v>
      </c>
      <c r="AC30" s="105">
        <v>0.39700000000000002</v>
      </c>
      <c r="AD30" s="105">
        <v>0.36899999999999999</v>
      </c>
      <c r="AE30" s="105">
        <v>0.34399999999999997</v>
      </c>
    </row>
    <row r="31" spans="1:31" x14ac:dyDescent="0.25">
      <c r="A31" s="114">
        <v>24</v>
      </c>
      <c r="B31" s="105">
        <v>2.355</v>
      </c>
      <c r="C31" s="105">
        <v>2.21</v>
      </c>
      <c r="D31" s="105">
        <v>2.0739999999999998</v>
      </c>
      <c r="E31" s="105">
        <v>1.9470000000000001</v>
      </c>
      <c r="F31" s="105">
        <v>1.8280000000000001</v>
      </c>
      <c r="G31" s="105">
        <v>1.7170000000000001</v>
      </c>
      <c r="H31" s="105">
        <v>1.613</v>
      </c>
      <c r="I31" s="105">
        <v>1.5149999999999999</v>
      </c>
      <c r="J31" s="105">
        <v>1.423</v>
      </c>
      <c r="K31" s="105">
        <v>1.3360000000000001</v>
      </c>
      <c r="L31" s="105">
        <v>1.2549999999999999</v>
      </c>
      <c r="M31" s="105">
        <v>1.1779999999999999</v>
      </c>
      <c r="N31" s="105">
        <v>1.1060000000000001</v>
      </c>
      <c r="O31" s="105">
        <v>1.038</v>
      </c>
      <c r="P31" s="105">
        <v>0.97299999999999998</v>
      </c>
      <c r="Q31" s="105">
        <v>0.91300000000000003</v>
      </c>
      <c r="R31" s="105">
        <v>0.85499999999999998</v>
      </c>
      <c r="S31" s="105">
        <v>0.80100000000000005</v>
      </c>
      <c r="T31" s="105">
        <v>0.75</v>
      </c>
      <c r="U31" s="105">
        <v>0.70099999999999996</v>
      </c>
      <c r="V31" s="105">
        <v>0.65600000000000003</v>
      </c>
      <c r="W31" s="105">
        <v>0.61199999999999999</v>
      </c>
      <c r="X31" s="105">
        <v>0.57199999999999995</v>
      </c>
      <c r="Y31" s="105">
        <v>0.53300000000000003</v>
      </c>
      <c r="Z31" s="105">
        <v>0.497</v>
      </c>
      <c r="AA31" s="105">
        <v>0.46300000000000002</v>
      </c>
      <c r="AB31" s="105">
        <v>0.432</v>
      </c>
      <c r="AC31" s="105">
        <v>0.40200000000000002</v>
      </c>
      <c r="AD31" s="105">
        <v>0.374</v>
      </c>
      <c r="AE31" s="105">
        <v>0.34799999999999998</v>
      </c>
    </row>
    <row r="32" spans="1:31" x14ac:dyDescent="0.25">
      <c r="A32" s="114">
        <v>25</v>
      </c>
      <c r="B32" s="105">
        <v>2.427</v>
      </c>
      <c r="C32" s="105">
        <v>2.2749999999999999</v>
      </c>
      <c r="D32" s="105">
        <v>2.133</v>
      </c>
      <c r="E32" s="105">
        <v>2</v>
      </c>
      <c r="F32" s="105">
        <v>1.877</v>
      </c>
      <c r="G32" s="105">
        <v>1.7609999999999999</v>
      </c>
      <c r="H32" s="105">
        <v>1.653</v>
      </c>
      <c r="I32" s="105">
        <v>1.5509999999999999</v>
      </c>
      <c r="J32" s="105">
        <v>1.456</v>
      </c>
      <c r="K32" s="105">
        <v>1.3660000000000001</v>
      </c>
      <c r="L32" s="105">
        <v>1.282</v>
      </c>
      <c r="M32" s="105">
        <v>1.2030000000000001</v>
      </c>
      <c r="N32" s="105">
        <v>1.1279999999999999</v>
      </c>
      <c r="O32" s="105">
        <v>1.0580000000000001</v>
      </c>
      <c r="P32" s="105">
        <v>0.99199999999999999</v>
      </c>
      <c r="Q32" s="105">
        <v>0.93</v>
      </c>
      <c r="R32" s="105">
        <v>0.871</v>
      </c>
      <c r="S32" s="105">
        <v>0.81499999999999995</v>
      </c>
      <c r="T32" s="105">
        <v>0.76300000000000001</v>
      </c>
      <c r="U32" s="105">
        <v>0.71299999999999997</v>
      </c>
      <c r="V32" s="105">
        <v>0.66600000000000004</v>
      </c>
      <c r="W32" s="105">
        <v>0.622</v>
      </c>
      <c r="X32" s="105">
        <v>0.58099999999999996</v>
      </c>
      <c r="Y32" s="105">
        <v>0.54100000000000004</v>
      </c>
      <c r="Z32" s="105">
        <v>0.505</v>
      </c>
      <c r="AA32" s="105">
        <v>0.47</v>
      </c>
      <c r="AB32" s="105">
        <v>0.438</v>
      </c>
      <c r="AC32" s="105">
        <v>0.40799999999999997</v>
      </c>
      <c r="AD32" s="105">
        <v>0.379</v>
      </c>
      <c r="AE32" s="105">
        <v>0.35299999999999998</v>
      </c>
    </row>
    <row r="33" spans="1:31" x14ac:dyDescent="0.25">
      <c r="A33" s="114">
        <v>26</v>
      </c>
      <c r="B33" s="105">
        <v>2.5030000000000001</v>
      </c>
      <c r="C33" s="105">
        <v>2.3439999999999999</v>
      </c>
      <c r="D33" s="105">
        <v>2.1949999999999998</v>
      </c>
      <c r="E33" s="105">
        <v>2.0569999999999999</v>
      </c>
      <c r="F33" s="105">
        <v>1.9279999999999999</v>
      </c>
      <c r="G33" s="105">
        <v>1.8080000000000001</v>
      </c>
      <c r="H33" s="105">
        <v>1.6950000000000001</v>
      </c>
      <c r="I33" s="105">
        <v>1.589</v>
      </c>
      <c r="J33" s="105">
        <v>1.4910000000000001</v>
      </c>
      <c r="K33" s="105">
        <v>1.3979999999999999</v>
      </c>
      <c r="L33" s="105">
        <v>1.3109999999999999</v>
      </c>
      <c r="M33" s="105">
        <v>1.2290000000000001</v>
      </c>
      <c r="N33" s="105">
        <v>1.1519999999999999</v>
      </c>
      <c r="O33" s="105">
        <v>1.08</v>
      </c>
      <c r="P33" s="105">
        <v>1.012</v>
      </c>
      <c r="Q33" s="105">
        <v>0.94799999999999995</v>
      </c>
      <c r="R33" s="105">
        <v>0.88700000000000001</v>
      </c>
      <c r="S33" s="105">
        <v>0.83</v>
      </c>
      <c r="T33" s="105">
        <v>0.77600000000000002</v>
      </c>
      <c r="U33" s="105">
        <v>0.72599999999999998</v>
      </c>
      <c r="V33" s="105">
        <v>0.67800000000000005</v>
      </c>
      <c r="W33" s="105">
        <v>0.63200000000000001</v>
      </c>
      <c r="X33" s="105">
        <v>0.59</v>
      </c>
      <c r="Y33" s="105">
        <v>0.55000000000000004</v>
      </c>
      <c r="Z33" s="105">
        <v>0.51300000000000001</v>
      </c>
      <c r="AA33" s="105">
        <v>0.47699999999999998</v>
      </c>
      <c r="AB33" s="105">
        <v>0.44400000000000001</v>
      </c>
      <c r="AC33" s="105">
        <v>0.41299999999999998</v>
      </c>
      <c r="AD33" s="105">
        <v>0.38500000000000001</v>
      </c>
      <c r="AE33" s="105">
        <v>0.35799999999999998</v>
      </c>
    </row>
    <row r="34" spans="1:31" x14ac:dyDescent="0.25">
      <c r="A34" s="114">
        <v>27</v>
      </c>
      <c r="B34" s="105">
        <v>2.5859999999999999</v>
      </c>
      <c r="C34" s="105">
        <v>2.4180000000000001</v>
      </c>
      <c r="D34" s="105">
        <v>2.2629999999999999</v>
      </c>
      <c r="E34" s="105">
        <v>2.1179999999999999</v>
      </c>
      <c r="F34" s="105">
        <v>1.9830000000000001</v>
      </c>
      <c r="G34" s="105">
        <v>1.857</v>
      </c>
      <c r="H34" s="105">
        <v>1.74</v>
      </c>
      <c r="I34" s="105">
        <v>1.63</v>
      </c>
      <c r="J34" s="105">
        <v>1.528</v>
      </c>
      <c r="K34" s="105">
        <v>1.4319999999999999</v>
      </c>
      <c r="L34" s="105">
        <v>1.341</v>
      </c>
      <c r="M34" s="105">
        <v>1.2569999999999999</v>
      </c>
      <c r="N34" s="105">
        <v>1.177</v>
      </c>
      <c r="O34" s="105">
        <v>1.103</v>
      </c>
      <c r="P34" s="105">
        <v>1.0329999999999999</v>
      </c>
      <c r="Q34" s="105">
        <v>0.96699999999999997</v>
      </c>
      <c r="R34" s="105">
        <v>0.90500000000000003</v>
      </c>
      <c r="S34" s="105">
        <v>0.84599999999999997</v>
      </c>
      <c r="T34" s="105">
        <v>0.79100000000000004</v>
      </c>
      <c r="U34" s="105">
        <v>0.73899999999999999</v>
      </c>
      <c r="V34" s="105">
        <v>0.69</v>
      </c>
      <c r="W34" s="105">
        <v>0.64300000000000002</v>
      </c>
      <c r="X34" s="105">
        <v>0.6</v>
      </c>
      <c r="Y34" s="105">
        <v>0.55900000000000005</v>
      </c>
      <c r="Z34" s="105">
        <v>0.52100000000000002</v>
      </c>
      <c r="AA34" s="105">
        <v>0.48499999999999999</v>
      </c>
      <c r="AB34" s="105">
        <v>0.45100000000000001</v>
      </c>
      <c r="AC34" s="105">
        <v>0.42</v>
      </c>
      <c r="AD34" s="105">
        <v>0.39</v>
      </c>
      <c r="AE34" s="105">
        <v>0.36299999999999999</v>
      </c>
    </row>
    <row r="35" spans="1:31" x14ac:dyDescent="0.25">
      <c r="A35" s="114">
        <v>28</v>
      </c>
      <c r="B35" s="105">
        <v>2.6739999999999999</v>
      </c>
      <c r="C35" s="105">
        <v>2.4980000000000002</v>
      </c>
      <c r="D35" s="105">
        <v>2.3340000000000001</v>
      </c>
      <c r="E35" s="105">
        <v>2.1829999999999998</v>
      </c>
      <c r="F35" s="105">
        <v>2.0419999999999998</v>
      </c>
      <c r="G35" s="105">
        <v>1.91</v>
      </c>
      <c r="H35" s="105">
        <v>1.788</v>
      </c>
      <c r="I35" s="105">
        <v>1.6739999999999999</v>
      </c>
      <c r="J35" s="105">
        <v>1.5669999999999999</v>
      </c>
      <c r="K35" s="105">
        <v>1.4670000000000001</v>
      </c>
      <c r="L35" s="105">
        <v>1.3740000000000001</v>
      </c>
      <c r="M35" s="105">
        <v>1.286</v>
      </c>
      <c r="N35" s="105">
        <v>1.204</v>
      </c>
      <c r="O35" s="105">
        <v>1.127</v>
      </c>
      <c r="P35" s="105">
        <v>1.0549999999999999</v>
      </c>
      <c r="Q35" s="105">
        <v>0.98699999999999999</v>
      </c>
      <c r="R35" s="105">
        <v>0.92300000000000004</v>
      </c>
      <c r="S35" s="105">
        <v>0.86299999999999999</v>
      </c>
      <c r="T35" s="105">
        <v>0.80600000000000005</v>
      </c>
      <c r="U35" s="105">
        <v>0.752</v>
      </c>
      <c r="V35" s="105">
        <v>0.70199999999999996</v>
      </c>
      <c r="W35" s="105">
        <v>0.65500000000000003</v>
      </c>
      <c r="X35" s="105">
        <v>0.61</v>
      </c>
      <c r="Y35" s="105">
        <v>0.56799999999999995</v>
      </c>
      <c r="Z35" s="105">
        <v>0.52900000000000003</v>
      </c>
      <c r="AA35" s="105">
        <v>0.49199999999999999</v>
      </c>
      <c r="AB35" s="105">
        <v>0.45800000000000002</v>
      </c>
      <c r="AC35" s="105">
        <v>0.42599999999999999</v>
      </c>
      <c r="AD35" s="105">
        <v>0.39600000000000002</v>
      </c>
      <c r="AE35" s="105">
        <v>0.36799999999999999</v>
      </c>
    </row>
    <row r="36" spans="1:31" x14ac:dyDescent="0.25">
      <c r="A36" s="114">
        <v>29</v>
      </c>
      <c r="B36" s="105">
        <v>2.77</v>
      </c>
      <c r="C36" s="105">
        <v>2.5840000000000001</v>
      </c>
      <c r="D36" s="105">
        <v>2.4119999999999999</v>
      </c>
      <c r="E36" s="105">
        <v>2.2519999999999998</v>
      </c>
      <c r="F36" s="105">
        <v>2.1040000000000001</v>
      </c>
      <c r="G36" s="105">
        <v>1.9670000000000001</v>
      </c>
      <c r="H36" s="105">
        <v>1.839</v>
      </c>
      <c r="I36" s="105">
        <v>1.72</v>
      </c>
      <c r="J36" s="105">
        <v>1.609</v>
      </c>
      <c r="K36" s="105">
        <v>1.5049999999999999</v>
      </c>
      <c r="L36" s="105">
        <v>1.4079999999999999</v>
      </c>
      <c r="M36" s="105">
        <v>1.3169999999999999</v>
      </c>
      <c r="N36" s="105">
        <v>1.232</v>
      </c>
      <c r="O36" s="105">
        <v>1.153</v>
      </c>
      <c r="P36" s="105">
        <v>1.0780000000000001</v>
      </c>
      <c r="Q36" s="105">
        <v>1.008</v>
      </c>
      <c r="R36" s="105">
        <v>0.94199999999999995</v>
      </c>
      <c r="S36" s="105">
        <v>0.88</v>
      </c>
      <c r="T36" s="105">
        <v>0.82199999999999995</v>
      </c>
      <c r="U36" s="105">
        <v>0.76700000000000002</v>
      </c>
      <c r="V36" s="105">
        <v>0.71499999999999997</v>
      </c>
      <c r="W36" s="105">
        <v>0.66600000000000004</v>
      </c>
      <c r="X36" s="105">
        <v>0.621</v>
      </c>
      <c r="Y36" s="105">
        <v>0.57799999999999996</v>
      </c>
      <c r="Z36" s="105">
        <v>0.53800000000000003</v>
      </c>
      <c r="AA36" s="105">
        <v>0.501</v>
      </c>
      <c r="AB36" s="105">
        <v>0.46500000000000002</v>
      </c>
      <c r="AC36" s="105">
        <v>0.433</v>
      </c>
      <c r="AD36" s="105">
        <v>0.40200000000000002</v>
      </c>
      <c r="AE36" s="105">
        <v>0.374</v>
      </c>
    </row>
    <row r="37" spans="1:31" x14ac:dyDescent="0.25">
      <c r="A37" s="114">
        <v>30</v>
      </c>
      <c r="B37" s="105">
        <v>2.8719999999999999</v>
      </c>
      <c r="C37" s="105">
        <v>2.6760000000000002</v>
      </c>
      <c r="D37" s="105">
        <v>2.4950000000000001</v>
      </c>
      <c r="E37" s="105">
        <v>2.327</v>
      </c>
      <c r="F37" s="105">
        <v>2.1720000000000002</v>
      </c>
      <c r="G37" s="105">
        <v>2.028</v>
      </c>
      <c r="H37" s="105">
        <v>1.8939999999999999</v>
      </c>
      <c r="I37" s="105">
        <v>1.7689999999999999</v>
      </c>
      <c r="J37" s="105">
        <v>1.6539999999999999</v>
      </c>
      <c r="K37" s="105">
        <v>1.546</v>
      </c>
      <c r="L37" s="105">
        <v>1.4450000000000001</v>
      </c>
      <c r="M37" s="105">
        <v>1.351</v>
      </c>
      <c r="N37" s="105">
        <v>1.262</v>
      </c>
      <c r="O37" s="105">
        <v>1.18</v>
      </c>
      <c r="P37" s="105">
        <v>1.103</v>
      </c>
      <c r="Q37" s="105">
        <v>1.03</v>
      </c>
      <c r="R37" s="105">
        <v>0.96199999999999997</v>
      </c>
      <c r="S37" s="105">
        <v>0.89800000000000002</v>
      </c>
      <c r="T37" s="105">
        <v>0.83799999999999997</v>
      </c>
      <c r="U37" s="105">
        <v>0.78200000000000003</v>
      </c>
      <c r="V37" s="105">
        <v>0.72899999999999998</v>
      </c>
      <c r="W37" s="105">
        <v>0.67900000000000005</v>
      </c>
      <c r="X37" s="105">
        <v>0.63200000000000001</v>
      </c>
      <c r="Y37" s="105">
        <v>0.58799999999999997</v>
      </c>
      <c r="Z37" s="105">
        <v>0.54700000000000004</v>
      </c>
      <c r="AA37" s="105">
        <v>0.50900000000000001</v>
      </c>
      <c r="AB37" s="105">
        <v>0.47299999999999998</v>
      </c>
      <c r="AC37" s="105">
        <v>0.44</v>
      </c>
      <c r="AD37" s="105">
        <v>0.40899999999999997</v>
      </c>
      <c r="AE37" s="105">
        <v>0.38</v>
      </c>
    </row>
    <row r="38" spans="1:31" x14ac:dyDescent="0.25">
      <c r="A38" s="114">
        <v>31</v>
      </c>
      <c r="B38" s="105">
        <v>2.984</v>
      </c>
      <c r="C38" s="105">
        <v>2.7759999999999998</v>
      </c>
      <c r="D38" s="105">
        <v>2.5840000000000001</v>
      </c>
      <c r="E38" s="105">
        <v>2.407</v>
      </c>
      <c r="F38" s="105">
        <v>2.2440000000000002</v>
      </c>
      <c r="G38" s="105">
        <v>2.093</v>
      </c>
      <c r="H38" s="105">
        <v>1.952</v>
      </c>
      <c r="I38" s="105">
        <v>1.8220000000000001</v>
      </c>
      <c r="J38" s="105">
        <v>1.7010000000000001</v>
      </c>
      <c r="K38" s="105">
        <v>1.589</v>
      </c>
      <c r="L38" s="105">
        <v>1.484</v>
      </c>
      <c r="M38" s="105">
        <v>1.3859999999999999</v>
      </c>
      <c r="N38" s="105">
        <v>1.294</v>
      </c>
      <c r="O38" s="105">
        <v>1.2090000000000001</v>
      </c>
      <c r="P38" s="105">
        <v>1.129</v>
      </c>
      <c r="Q38" s="105">
        <v>1.054</v>
      </c>
      <c r="R38" s="105">
        <v>0.98399999999999999</v>
      </c>
      <c r="S38" s="105">
        <v>0.91800000000000004</v>
      </c>
      <c r="T38" s="105">
        <v>0.85599999999999998</v>
      </c>
      <c r="U38" s="105">
        <v>0.79800000000000004</v>
      </c>
      <c r="V38" s="105">
        <v>0.74299999999999999</v>
      </c>
      <c r="W38" s="105">
        <v>0.69199999999999995</v>
      </c>
      <c r="X38" s="105">
        <v>0.64400000000000002</v>
      </c>
      <c r="Y38" s="105">
        <v>0.59899999999999998</v>
      </c>
      <c r="Z38" s="105">
        <v>0.55700000000000005</v>
      </c>
      <c r="AA38" s="105">
        <v>0.51800000000000002</v>
      </c>
      <c r="AB38" s="105">
        <v>0.48099999999999998</v>
      </c>
      <c r="AC38" s="105">
        <v>0.44700000000000001</v>
      </c>
      <c r="AD38" s="105">
        <v>0.41499999999999998</v>
      </c>
      <c r="AE38" s="105">
        <v>0.38600000000000001</v>
      </c>
    </row>
    <row r="39" spans="1:31" x14ac:dyDescent="0.25">
      <c r="A39" s="114">
        <v>32</v>
      </c>
      <c r="B39" s="105">
        <v>3.1040000000000001</v>
      </c>
      <c r="C39" s="105">
        <v>2.883</v>
      </c>
      <c r="D39" s="105">
        <v>2.681</v>
      </c>
      <c r="E39" s="105">
        <v>2.4940000000000002</v>
      </c>
      <c r="F39" s="105">
        <v>2.3220000000000001</v>
      </c>
      <c r="G39" s="105">
        <v>2.1619999999999999</v>
      </c>
      <c r="H39" s="105">
        <v>2.0150000000000001</v>
      </c>
      <c r="I39" s="105">
        <v>1.879</v>
      </c>
      <c r="J39" s="105">
        <v>1.752</v>
      </c>
      <c r="K39" s="105">
        <v>1.6339999999999999</v>
      </c>
      <c r="L39" s="105">
        <v>1.5249999999999999</v>
      </c>
      <c r="M39" s="105">
        <v>1.423</v>
      </c>
      <c r="N39" s="105">
        <v>1.3280000000000001</v>
      </c>
      <c r="O39" s="105">
        <v>1.2390000000000001</v>
      </c>
      <c r="P39" s="105">
        <v>1.157</v>
      </c>
      <c r="Q39" s="105">
        <v>1.079</v>
      </c>
      <c r="R39" s="105">
        <v>1.0069999999999999</v>
      </c>
      <c r="S39" s="105">
        <v>0.93799999999999994</v>
      </c>
      <c r="T39" s="105">
        <v>0.875</v>
      </c>
      <c r="U39" s="105">
        <v>0.81499999999999995</v>
      </c>
      <c r="V39" s="105">
        <v>0.75900000000000001</v>
      </c>
      <c r="W39" s="105">
        <v>0.70599999999999996</v>
      </c>
      <c r="X39" s="105">
        <v>0.65700000000000003</v>
      </c>
      <c r="Y39" s="105">
        <v>0.61099999999999999</v>
      </c>
      <c r="Z39" s="105">
        <v>0.56799999999999995</v>
      </c>
      <c r="AA39" s="105">
        <v>0.52700000000000002</v>
      </c>
      <c r="AB39" s="105">
        <v>0.49</v>
      </c>
      <c r="AC39" s="105">
        <v>0.45500000000000002</v>
      </c>
      <c r="AD39" s="105">
        <v>0.42199999999999999</v>
      </c>
      <c r="AE39" s="105">
        <v>0.39200000000000002</v>
      </c>
    </row>
    <row r="40" spans="1:31" x14ac:dyDescent="0.25">
      <c r="A40" s="114">
        <v>33</v>
      </c>
      <c r="B40" s="105">
        <v>3.2349999999999999</v>
      </c>
      <c r="C40" s="105">
        <v>3</v>
      </c>
      <c r="D40" s="105">
        <v>2.7850000000000001</v>
      </c>
      <c r="E40" s="105">
        <v>2.5870000000000002</v>
      </c>
      <c r="F40" s="105">
        <v>2.4049999999999998</v>
      </c>
      <c r="G40" s="105">
        <v>2.2370000000000001</v>
      </c>
      <c r="H40" s="105">
        <v>2.0830000000000002</v>
      </c>
      <c r="I40" s="105">
        <v>1.9390000000000001</v>
      </c>
      <c r="J40" s="105">
        <v>1.8069999999999999</v>
      </c>
      <c r="K40" s="105">
        <v>1.6839999999999999</v>
      </c>
      <c r="L40" s="105">
        <v>1.569</v>
      </c>
      <c r="M40" s="105">
        <v>1.4630000000000001</v>
      </c>
      <c r="N40" s="105">
        <v>1.3640000000000001</v>
      </c>
      <c r="O40" s="105">
        <v>1.272</v>
      </c>
      <c r="P40" s="105">
        <v>1.1859999999999999</v>
      </c>
      <c r="Q40" s="105">
        <v>1.1060000000000001</v>
      </c>
      <c r="R40" s="105">
        <v>1.0309999999999999</v>
      </c>
      <c r="S40" s="105">
        <v>0.96</v>
      </c>
      <c r="T40" s="105">
        <v>0.89400000000000002</v>
      </c>
      <c r="U40" s="105">
        <v>0.83299999999999996</v>
      </c>
      <c r="V40" s="105">
        <v>0.77500000000000002</v>
      </c>
      <c r="W40" s="105">
        <v>0.72099999999999997</v>
      </c>
      <c r="X40" s="105">
        <v>0.67</v>
      </c>
      <c r="Y40" s="105">
        <v>0.623</v>
      </c>
      <c r="Z40" s="105">
        <v>0.57899999999999996</v>
      </c>
      <c r="AA40" s="105">
        <v>0.53700000000000003</v>
      </c>
      <c r="AB40" s="105">
        <v>0.499</v>
      </c>
      <c r="AC40" s="105">
        <v>0.46300000000000002</v>
      </c>
      <c r="AD40" s="105">
        <v>0.43</v>
      </c>
      <c r="AE40" s="105">
        <v>0.39900000000000002</v>
      </c>
    </row>
    <row r="41" spans="1:31" x14ac:dyDescent="0.25">
      <c r="A41" s="114">
        <v>34</v>
      </c>
      <c r="B41" s="105">
        <v>3.3769999999999998</v>
      </c>
      <c r="C41" s="105">
        <v>3.1269999999999998</v>
      </c>
      <c r="D41" s="105">
        <v>2.8980000000000001</v>
      </c>
      <c r="E41" s="105">
        <v>2.6880000000000002</v>
      </c>
      <c r="F41" s="105">
        <v>2.4950000000000001</v>
      </c>
      <c r="G41" s="105">
        <v>2.3180000000000001</v>
      </c>
      <c r="H41" s="105">
        <v>2.1549999999999998</v>
      </c>
      <c r="I41" s="105">
        <v>2.004</v>
      </c>
      <c r="J41" s="105">
        <v>1.865</v>
      </c>
      <c r="K41" s="105">
        <v>1.736</v>
      </c>
      <c r="L41" s="105">
        <v>1.617</v>
      </c>
      <c r="M41" s="105">
        <v>1.506</v>
      </c>
      <c r="N41" s="105">
        <v>1.4019999999999999</v>
      </c>
      <c r="O41" s="105">
        <v>1.3069999999999999</v>
      </c>
      <c r="P41" s="105">
        <v>1.2170000000000001</v>
      </c>
      <c r="Q41" s="105">
        <v>1.1339999999999999</v>
      </c>
      <c r="R41" s="105">
        <v>1.056</v>
      </c>
      <c r="S41" s="105">
        <v>0.98299999999999998</v>
      </c>
      <c r="T41" s="105">
        <v>0.91500000000000004</v>
      </c>
      <c r="U41" s="105">
        <v>0.85099999999999998</v>
      </c>
      <c r="V41" s="105">
        <v>0.79200000000000004</v>
      </c>
      <c r="W41" s="105">
        <v>0.73599999999999999</v>
      </c>
      <c r="X41" s="105">
        <v>0.68400000000000005</v>
      </c>
      <c r="Y41" s="105">
        <v>0.63500000000000001</v>
      </c>
      <c r="Z41" s="105">
        <v>0.59</v>
      </c>
      <c r="AA41" s="105">
        <v>0.54800000000000004</v>
      </c>
      <c r="AB41" s="105">
        <v>0.50800000000000001</v>
      </c>
      <c r="AC41" s="105">
        <v>0.47099999999999997</v>
      </c>
      <c r="AD41" s="105">
        <v>0.437</v>
      </c>
      <c r="AE41" s="105">
        <v>0.40600000000000003</v>
      </c>
    </row>
    <row r="42" spans="1:31" x14ac:dyDescent="0.25">
      <c r="A42" s="114">
        <v>35</v>
      </c>
      <c r="B42" s="105">
        <v>3.5310000000000001</v>
      </c>
      <c r="C42" s="105">
        <v>3.2639999999999998</v>
      </c>
      <c r="D42" s="105">
        <v>3.02</v>
      </c>
      <c r="E42" s="105">
        <v>2.7970000000000002</v>
      </c>
      <c r="F42" s="105">
        <v>2.593</v>
      </c>
      <c r="G42" s="105">
        <v>2.4060000000000001</v>
      </c>
      <c r="H42" s="105">
        <v>2.2330000000000001</v>
      </c>
      <c r="I42" s="105">
        <v>2.0739999999999998</v>
      </c>
      <c r="J42" s="105">
        <v>1.9279999999999999</v>
      </c>
      <c r="K42" s="105">
        <v>1.792</v>
      </c>
      <c r="L42" s="105">
        <v>1.667</v>
      </c>
      <c r="M42" s="105">
        <v>1.5509999999999999</v>
      </c>
      <c r="N42" s="105">
        <v>1.4430000000000001</v>
      </c>
      <c r="O42" s="105">
        <v>1.343</v>
      </c>
      <c r="P42" s="105">
        <v>1.25</v>
      </c>
      <c r="Q42" s="105">
        <v>1.1639999999999999</v>
      </c>
      <c r="R42" s="105">
        <v>1.083</v>
      </c>
      <c r="S42" s="105">
        <v>1.008</v>
      </c>
      <c r="T42" s="105">
        <v>0.93700000000000006</v>
      </c>
      <c r="U42" s="105">
        <v>0.871</v>
      </c>
      <c r="V42" s="105">
        <v>0.81</v>
      </c>
      <c r="W42" s="105">
        <v>0.752</v>
      </c>
      <c r="X42" s="105">
        <v>0.69899999999999995</v>
      </c>
      <c r="Y42" s="105">
        <v>0.64900000000000002</v>
      </c>
      <c r="Z42" s="105">
        <v>0.60199999999999998</v>
      </c>
      <c r="AA42" s="105">
        <v>0.55800000000000005</v>
      </c>
      <c r="AB42" s="105">
        <v>0.51800000000000002</v>
      </c>
      <c r="AC42" s="105">
        <v>0.48</v>
      </c>
      <c r="AD42" s="105">
        <v>0.44600000000000001</v>
      </c>
      <c r="AE42" s="105">
        <v>0.41299999999999998</v>
      </c>
    </row>
    <row r="43" spans="1:31" x14ac:dyDescent="0.25">
      <c r="A43" s="114">
        <v>36</v>
      </c>
      <c r="B43" s="105">
        <v>3.7</v>
      </c>
      <c r="C43" s="105">
        <v>3.4140000000000001</v>
      </c>
      <c r="D43" s="105">
        <v>3.1539999999999999</v>
      </c>
      <c r="E43" s="105">
        <v>2.9159999999999999</v>
      </c>
      <c r="F43" s="105">
        <v>2.6989999999999998</v>
      </c>
      <c r="G43" s="105">
        <v>2.5</v>
      </c>
      <c r="H43" s="105">
        <v>2.3170000000000002</v>
      </c>
      <c r="I43" s="105">
        <v>2.15</v>
      </c>
      <c r="J43" s="105">
        <v>1.9950000000000001</v>
      </c>
      <c r="K43" s="105">
        <v>1.853</v>
      </c>
      <c r="L43" s="105">
        <v>1.7210000000000001</v>
      </c>
      <c r="M43" s="105">
        <v>1.6</v>
      </c>
      <c r="N43" s="105">
        <v>1.4870000000000001</v>
      </c>
      <c r="O43" s="105">
        <v>1.383</v>
      </c>
      <c r="P43" s="105">
        <v>1.286</v>
      </c>
      <c r="Q43" s="105">
        <v>1.196</v>
      </c>
      <c r="R43" s="105">
        <v>1.1120000000000001</v>
      </c>
      <c r="S43" s="105">
        <v>1.034</v>
      </c>
      <c r="T43" s="105">
        <v>0.96099999999999997</v>
      </c>
      <c r="U43" s="105">
        <v>0.89300000000000002</v>
      </c>
      <c r="V43" s="105">
        <v>0.82899999999999996</v>
      </c>
      <c r="W43" s="105">
        <v>0.76900000000000002</v>
      </c>
      <c r="X43" s="105">
        <v>0.71399999999999997</v>
      </c>
      <c r="Y43" s="105">
        <v>0.66300000000000003</v>
      </c>
      <c r="Z43" s="105">
        <v>0.61499999999999999</v>
      </c>
      <c r="AA43" s="105">
        <v>0.56999999999999995</v>
      </c>
      <c r="AB43" s="105">
        <v>0.52800000000000002</v>
      </c>
      <c r="AC43" s="105">
        <v>0.49</v>
      </c>
      <c r="AD43" s="105">
        <v>0.45400000000000001</v>
      </c>
      <c r="AE43" s="105">
        <v>0.42099999999999999</v>
      </c>
    </row>
    <row r="44" spans="1:31" x14ac:dyDescent="0.25">
      <c r="A44" s="114">
        <v>37</v>
      </c>
      <c r="B44" s="105">
        <v>3.8839999999999999</v>
      </c>
      <c r="C44" s="105">
        <v>3.5779999999999998</v>
      </c>
      <c r="D44" s="105">
        <v>3.2989999999999999</v>
      </c>
      <c r="E44" s="105">
        <v>3.0449999999999999</v>
      </c>
      <c r="F44" s="105">
        <v>2.8140000000000001</v>
      </c>
      <c r="G44" s="105">
        <v>2.6019999999999999</v>
      </c>
      <c r="H44" s="105">
        <v>2.4089999999999998</v>
      </c>
      <c r="I44" s="105">
        <v>2.2309999999999999</v>
      </c>
      <c r="J44" s="105">
        <v>2.0680000000000001</v>
      </c>
      <c r="K44" s="105">
        <v>1.9179999999999999</v>
      </c>
      <c r="L44" s="105">
        <v>1.78</v>
      </c>
      <c r="M44" s="105">
        <v>1.6519999999999999</v>
      </c>
      <c r="N44" s="105">
        <v>1.534</v>
      </c>
      <c r="O44" s="105">
        <v>1.425</v>
      </c>
      <c r="P44" s="105">
        <v>1.3240000000000001</v>
      </c>
      <c r="Q44" s="105">
        <v>1.23</v>
      </c>
      <c r="R44" s="105">
        <v>1.143</v>
      </c>
      <c r="S44" s="105">
        <v>1.0609999999999999</v>
      </c>
      <c r="T44" s="105">
        <v>0.98599999999999999</v>
      </c>
      <c r="U44" s="105">
        <v>0.91500000000000004</v>
      </c>
      <c r="V44" s="105">
        <v>0.84899999999999998</v>
      </c>
      <c r="W44" s="105">
        <v>0.78800000000000003</v>
      </c>
      <c r="X44" s="105">
        <v>0.73099999999999998</v>
      </c>
      <c r="Y44" s="105">
        <v>0.67700000000000005</v>
      </c>
      <c r="Z44" s="105">
        <v>0.628</v>
      </c>
      <c r="AA44" s="105">
        <v>0.58199999999999996</v>
      </c>
      <c r="AB44" s="105">
        <v>0.53900000000000003</v>
      </c>
      <c r="AC44" s="105">
        <v>0.5</v>
      </c>
      <c r="AD44" s="105">
        <v>0.46300000000000002</v>
      </c>
      <c r="AE44" s="105">
        <v>0.42899999999999999</v>
      </c>
    </row>
    <row r="45" spans="1:31" x14ac:dyDescent="0.25">
      <c r="A45" s="114">
        <v>38</v>
      </c>
      <c r="B45" s="105">
        <v>4.0860000000000003</v>
      </c>
      <c r="C45" s="105">
        <v>3.7570000000000001</v>
      </c>
      <c r="D45" s="105">
        <v>3.4569999999999999</v>
      </c>
      <c r="E45" s="105">
        <v>3.1859999999999999</v>
      </c>
      <c r="F45" s="105">
        <v>2.9390000000000001</v>
      </c>
      <c r="G45" s="105">
        <v>2.7130000000000001</v>
      </c>
      <c r="H45" s="105">
        <v>2.508</v>
      </c>
      <c r="I45" s="105">
        <v>2.319</v>
      </c>
      <c r="J45" s="105">
        <v>2.1469999999999998</v>
      </c>
      <c r="K45" s="105">
        <v>1.988</v>
      </c>
      <c r="L45" s="105">
        <v>1.843</v>
      </c>
      <c r="M45" s="105">
        <v>1.708</v>
      </c>
      <c r="N45" s="105">
        <v>1.585</v>
      </c>
      <c r="O45" s="105">
        <v>1.47</v>
      </c>
      <c r="P45" s="105">
        <v>1.3640000000000001</v>
      </c>
      <c r="Q45" s="105">
        <v>1.266</v>
      </c>
      <c r="R45" s="105">
        <v>1.175</v>
      </c>
      <c r="S45" s="105">
        <v>1.091</v>
      </c>
      <c r="T45" s="105">
        <v>1.012</v>
      </c>
      <c r="U45" s="105">
        <v>0.93899999999999995</v>
      </c>
      <c r="V45" s="105">
        <v>0.871</v>
      </c>
      <c r="W45" s="105">
        <v>0.80700000000000005</v>
      </c>
      <c r="X45" s="105">
        <v>0.748</v>
      </c>
      <c r="Y45" s="105">
        <v>0.69299999999999995</v>
      </c>
      <c r="Z45" s="105">
        <v>0.64200000000000002</v>
      </c>
      <c r="AA45" s="105">
        <v>0.59499999999999997</v>
      </c>
      <c r="AB45" s="105">
        <v>0.55100000000000005</v>
      </c>
      <c r="AC45" s="105">
        <v>0.51</v>
      </c>
      <c r="AD45" s="105">
        <v>0.47199999999999998</v>
      </c>
      <c r="AE45" s="105">
        <v>0.438</v>
      </c>
    </row>
    <row r="46" spans="1:31" x14ac:dyDescent="0.25">
      <c r="A46" s="114">
        <v>39</v>
      </c>
      <c r="B46" s="105">
        <v>4.3079999999999998</v>
      </c>
      <c r="C46" s="105">
        <v>3.9529999999999998</v>
      </c>
      <c r="D46" s="105">
        <v>3.6309999999999998</v>
      </c>
      <c r="E46" s="105">
        <v>3.339</v>
      </c>
      <c r="F46" s="105">
        <v>3.0750000000000002</v>
      </c>
      <c r="G46" s="105">
        <v>2.8340000000000001</v>
      </c>
      <c r="H46" s="105">
        <v>2.6150000000000002</v>
      </c>
      <c r="I46" s="105">
        <v>2.415</v>
      </c>
      <c r="J46" s="105">
        <v>2.2320000000000002</v>
      </c>
      <c r="K46" s="105">
        <v>2.0640000000000001</v>
      </c>
      <c r="L46" s="105">
        <v>1.91</v>
      </c>
      <c r="M46" s="105">
        <v>1.7689999999999999</v>
      </c>
      <c r="N46" s="105">
        <v>1.639</v>
      </c>
      <c r="O46" s="105">
        <v>1.5189999999999999</v>
      </c>
      <c r="P46" s="105">
        <v>1.4079999999999999</v>
      </c>
      <c r="Q46" s="105">
        <v>1.3049999999999999</v>
      </c>
      <c r="R46" s="105">
        <v>1.21</v>
      </c>
      <c r="S46" s="105">
        <v>1.1220000000000001</v>
      </c>
      <c r="T46" s="105">
        <v>1.04</v>
      </c>
      <c r="U46" s="105">
        <v>0.96399999999999997</v>
      </c>
      <c r="V46" s="105">
        <v>0.89300000000000002</v>
      </c>
      <c r="W46" s="105">
        <v>0.82699999999999996</v>
      </c>
      <c r="X46" s="105">
        <v>0.76600000000000001</v>
      </c>
      <c r="Y46" s="105">
        <v>0.71</v>
      </c>
      <c r="Z46" s="105">
        <v>0.65700000000000003</v>
      </c>
      <c r="AA46" s="105">
        <v>0.60799999999999998</v>
      </c>
      <c r="AB46" s="105">
        <v>0.56299999999999994</v>
      </c>
      <c r="AC46" s="105">
        <v>0.52100000000000002</v>
      </c>
      <c r="AD46" s="105">
        <v>0.48199999999999998</v>
      </c>
      <c r="AE46" s="105">
        <v>0.44700000000000001</v>
      </c>
    </row>
    <row r="47" spans="1:31" x14ac:dyDescent="0.25">
      <c r="A47" s="114">
        <v>40</v>
      </c>
      <c r="B47" s="105">
        <v>4.5519999999999996</v>
      </c>
      <c r="C47" s="105">
        <v>4.1680000000000001</v>
      </c>
      <c r="D47" s="105">
        <v>3.8210000000000002</v>
      </c>
      <c r="E47" s="105">
        <v>3.508</v>
      </c>
      <c r="F47" s="105">
        <v>3.2240000000000002</v>
      </c>
      <c r="G47" s="105">
        <v>2.9660000000000002</v>
      </c>
      <c r="H47" s="105">
        <v>2.7320000000000002</v>
      </c>
      <c r="I47" s="105">
        <v>2.5190000000000001</v>
      </c>
      <c r="J47" s="105">
        <v>2.3239999999999998</v>
      </c>
      <c r="K47" s="105">
        <v>2.1459999999999999</v>
      </c>
      <c r="L47" s="105">
        <v>1.9830000000000001</v>
      </c>
      <c r="M47" s="105">
        <v>1.8340000000000001</v>
      </c>
      <c r="N47" s="105">
        <v>1.6970000000000001</v>
      </c>
      <c r="O47" s="105">
        <v>1.571</v>
      </c>
      <c r="P47" s="105">
        <v>1.454</v>
      </c>
      <c r="Q47" s="105">
        <v>1.347</v>
      </c>
      <c r="R47" s="105">
        <v>1.248</v>
      </c>
      <c r="S47" s="105">
        <v>1.1559999999999999</v>
      </c>
      <c r="T47" s="105">
        <v>1.07</v>
      </c>
      <c r="U47" s="105">
        <v>0.99099999999999999</v>
      </c>
      <c r="V47" s="105">
        <v>0.91800000000000004</v>
      </c>
      <c r="W47" s="105">
        <v>0.84899999999999998</v>
      </c>
      <c r="X47" s="105">
        <v>0.78600000000000003</v>
      </c>
      <c r="Y47" s="105">
        <v>0.72699999999999998</v>
      </c>
      <c r="Z47" s="105">
        <v>0.67300000000000004</v>
      </c>
      <c r="AA47" s="105">
        <v>0.623</v>
      </c>
      <c r="AB47" s="105">
        <v>0.57599999999999996</v>
      </c>
      <c r="AC47" s="105">
        <v>0.53300000000000003</v>
      </c>
      <c r="AD47" s="105">
        <v>0.49299999999999999</v>
      </c>
      <c r="AE47" s="105">
        <v>0.45600000000000002</v>
      </c>
    </row>
    <row r="48" spans="1:31" x14ac:dyDescent="0.25">
      <c r="A48" s="114">
        <v>41</v>
      </c>
      <c r="B48" s="105">
        <v>4.8209999999999997</v>
      </c>
      <c r="C48" s="105">
        <v>4.4050000000000002</v>
      </c>
      <c r="D48" s="105">
        <v>4.03</v>
      </c>
      <c r="E48" s="105">
        <v>3.6920000000000002</v>
      </c>
      <c r="F48" s="105">
        <v>3.3860000000000001</v>
      </c>
      <c r="G48" s="105">
        <v>3.11</v>
      </c>
      <c r="H48" s="105">
        <v>2.859</v>
      </c>
      <c r="I48" s="105">
        <v>2.6309999999999998</v>
      </c>
      <c r="J48" s="105">
        <v>2.4239999999999999</v>
      </c>
      <c r="K48" s="105">
        <v>2.2349999999999999</v>
      </c>
      <c r="L48" s="105">
        <v>2.0630000000000002</v>
      </c>
      <c r="M48" s="105">
        <v>1.905</v>
      </c>
      <c r="N48" s="105">
        <v>1.76</v>
      </c>
      <c r="O48" s="105">
        <v>1.627</v>
      </c>
      <c r="P48" s="105">
        <v>1.504</v>
      </c>
      <c r="Q48" s="105">
        <v>1.3919999999999999</v>
      </c>
      <c r="R48" s="105">
        <v>1.288</v>
      </c>
      <c r="S48" s="105">
        <v>1.1910000000000001</v>
      </c>
      <c r="T48" s="105">
        <v>1.1020000000000001</v>
      </c>
      <c r="U48" s="105">
        <v>1.02</v>
      </c>
      <c r="V48" s="105">
        <v>0.94299999999999995</v>
      </c>
      <c r="W48" s="105">
        <v>0.872</v>
      </c>
      <c r="X48" s="105">
        <v>0.80700000000000005</v>
      </c>
      <c r="Y48" s="105">
        <v>0.746</v>
      </c>
      <c r="Z48" s="105">
        <v>0.69</v>
      </c>
      <c r="AA48" s="105">
        <v>0.63800000000000001</v>
      </c>
      <c r="AB48" s="105">
        <v>0.59</v>
      </c>
      <c r="AC48" s="105">
        <v>0.54500000000000004</v>
      </c>
      <c r="AD48" s="105">
        <v>0.504</v>
      </c>
      <c r="AE48" s="105">
        <v>0.46600000000000003</v>
      </c>
    </row>
    <row r="49" spans="1:31" x14ac:dyDescent="0.25">
      <c r="A49" s="114">
        <v>42</v>
      </c>
      <c r="B49" s="105">
        <v>5.117</v>
      </c>
      <c r="C49" s="105">
        <v>4.665</v>
      </c>
      <c r="D49" s="105">
        <v>4.2590000000000003</v>
      </c>
      <c r="E49" s="105">
        <v>3.8940000000000001</v>
      </c>
      <c r="F49" s="105">
        <v>3.5649999999999999</v>
      </c>
      <c r="G49" s="105">
        <v>3.2669999999999999</v>
      </c>
      <c r="H49" s="105">
        <v>2.9980000000000002</v>
      </c>
      <c r="I49" s="105">
        <v>2.7549999999999999</v>
      </c>
      <c r="J49" s="105">
        <v>2.5329999999999999</v>
      </c>
      <c r="K49" s="105">
        <v>2.3319999999999999</v>
      </c>
      <c r="L49" s="105">
        <v>2.1480000000000001</v>
      </c>
      <c r="M49" s="105">
        <v>1.9810000000000001</v>
      </c>
      <c r="N49" s="105">
        <v>1.8280000000000001</v>
      </c>
      <c r="O49" s="105">
        <v>1.6870000000000001</v>
      </c>
      <c r="P49" s="105">
        <v>1.5580000000000001</v>
      </c>
      <c r="Q49" s="105">
        <v>1.44</v>
      </c>
      <c r="R49" s="105">
        <v>1.331</v>
      </c>
      <c r="S49" s="105">
        <v>1.23</v>
      </c>
      <c r="T49" s="105">
        <v>1.137</v>
      </c>
      <c r="U49" s="105">
        <v>1.0509999999999999</v>
      </c>
      <c r="V49" s="105">
        <v>0.97099999999999997</v>
      </c>
      <c r="W49" s="105">
        <v>0.89700000000000002</v>
      </c>
      <c r="X49" s="105">
        <v>0.82899999999999996</v>
      </c>
      <c r="Y49" s="105">
        <v>0.76600000000000001</v>
      </c>
      <c r="Z49" s="105">
        <v>0.70799999999999996</v>
      </c>
      <c r="AA49" s="105">
        <v>0.65400000000000003</v>
      </c>
      <c r="AB49" s="105">
        <v>0.60399999999999998</v>
      </c>
      <c r="AC49" s="105">
        <v>0.55800000000000005</v>
      </c>
      <c r="AD49" s="105">
        <v>0.51600000000000001</v>
      </c>
      <c r="AE49" s="105">
        <v>0.47699999999999998</v>
      </c>
    </row>
    <row r="50" spans="1:31" x14ac:dyDescent="0.25">
      <c r="A50" s="114">
        <v>43</v>
      </c>
      <c r="B50" s="105">
        <v>5.444</v>
      </c>
      <c r="C50" s="105">
        <v>4.9530000000000003</v>
      </c>
      <c r="D50" s="105">
        <v>4.5119999999999996</v>
      </c>
      <c r="E50" s="105">
        <v>4.117</v>
      </c>
      <c r="F50" s="105">
        <v>3.7610000000000001</v>
      </c>
      <c r="G50" s="105">
        <v>3.44</v>
      </c>
      <c r="H50" s="105">
        <v>3.1509999999999998</v>
      </c>
      <c r="I50" s="105">
        <v>2.8889999999999998</v>
      </c>
      <c r="J50" s="105">
        <v>2.6520000000000001</v>
      </c>
      <c r="K50" s="105">
        <v>2.4369999999999998</v>
      </c>
      <c r="L50" s="105">
        <v>2.242</v>
      </c>
      <c r="M50" s="105">
        <v>2.0640000000000001</v>
      </c>
      <c r="N50" s="105">
        <v>1.901</v>
      </c>
      <c r="O50" s="105">
        <v>1.752</v>
      </c>
      <c r="P50" s="105">
        <v>1.6160000000000001</v>
      </c>
      <c r="Q50" s="105">
        <v>1.492</v>
      </c>
      <c r="R50" s="105">
        <v>1.377</v>
      </c>
      <c r="S50" s="105">
        <v>1.2709999999999999</v>
      </c>
      <c r="T50" s="105">
        <v>1.1739999999999999</v>
      </c>
      <c r="U50" s="105">
        <v>1.0840000000000001</v>
      </c>
      <c r="V50" s="105">
        <v>1</v>
      </c>
      <c r="W50" s="105">
        <v>0.92300000000000004</v>
      </c>
      <c r="X50" s="105">
        <v>0.85199999999999998</v>
      </c>
      <c r="Y50" s="105">
        <v>0.78700000000000003</v>
      </c>
      <c r="Z50" s="105">
        <v>0.72699999999999998</v>
      </c>
      <c r="AA50" s="105">
        <v>0.67100000000000004</v>
      </c>
      <c r="AB50" s="105">
        <v>0.61899999999999999</v>
      </c>
      <c r="AC50" s="105">
        <v>0.57199999999999995</v>
      </c>
      <c r="AD50" s="105">
        <v>0.52800000000000002</v>
      </c>
      <c r="AE50" s="105">
        <v>0.48799999999999999</v>
      </c>
    </row>
    <row r="51" spans="1:31" x14ac:dyDescent="0.25">
      <c r="A51" s="114">
        <v>44</v>
      </c>
      <c r="B51" s="105">
        <v>5.8070000000000004</v>
      </c>
      <c r="C51" s="105">
        <v>5.2709999999999999</v>
      </c>
      <c r="D51" s="105">
        <v>4.7919999999999998</v>
      </c>
      <c r="E51" s="105">
        <v>4.3620000000000001</v>
      </c>
      <c r="F51" s="105">
        <v>3.9769999999999999</v>
      </c>
      <c r="G51" s="105">
        <v>3.63</v>
      </c>
      <c r="H51" s="105">
        <v>3.3180000000000001</v>
      </c>
      <c r="I51" s="105">
        <v>3.036</v>
      </c>
      <c r="J51" s="105">
        <v>2.782</v>
      </c>
      <c r="K51" s="105">
        <v>2.552</v>
      </c>
      <c r="L51" s="105">
        <v>2.343</v>
      </c>
      <c r="M51" s="105">
        <v>2.153</v>
      </c>
      <c r="N51" s="105">
        <v>1.9810000000000001</v>
      </c>
      <c r="O51" s="105">
        <v>1.823</v>
      </c>
      <c r="P51" s="105">
        <v>1.679</v>
      </c>
      <c r="Q51" s="105">
        <v>1.5469999999999999</v>
      </c>
      <c r="R51" s="105">
        <v>1.427</v>
      </c>
      <c r="S51" s="105">
        <v>1.3149999999999999</v>
      </c>
      <c r="T51" s="105">
        <v>1.2130000000000001</v>
      </c>
      <c r="U51" s="105">
        <v>1.119</v>
      </c>
      <c r="V51" s="105">
        <v>1.032</v>
      </c>
      <c r="W51" s="105">
        <v>0.95099999999999996</v>
      </c>
      <c r="X51" s="105">
        <v>0.878</v>
      </c>
      <c r="Y51" s="105">
        <v>0.81</v>
      </c>
      <c r="Z51" s="105">
        <v>0.747</v>
      </c>
      <c r="AA51" s="105">
        <v>0.68899999999999995</v>
      </c>
      <c r="AB51" s="105">
        <v>0.63600000000000001</v>
      </c>
      <c r="AC51" s="105">
        <v>0.58599999999999997</v>
      </c>
      <c r="AD51" s="105">
        <v>0.54100000000000004</v>
      </c>
      <c r="AE51" s="105">
        <v>0.5</v>
      </c>
    </row>
    <row r="52" spans="1:31" x14ac:dyDescent="0.25">
      <c r="A52" s="114">
        <v>45</v>
      </c>
      <c r="B52" s="105">
        <v>6.2080000000000002</v>
      </c>
      <c r="C52" s="105">
        <v>5.6230000000000002</v>
      </c>
      <c r="D52" s="105">
        <v>5.101</v>
      </c>
      <c r="E52" s="105">
        <v>4.633</v>
      </c>
      <c r="F52" s="105">
        <v>4.2140000000000004</v>
      </c>
      <c r="G52" s="105">
        <v>3.839</v>
      </c>
      <c r="H52" s="105">
        <v>3.5019999999999998</v>
      </c>
      <c r="I52" s="105">
        <v>3.198</v>
      </c>
      <c r="J52" s="105">
        <v>2.9239999999999999</v>
      </c>
      <c r="K52" s="105">
        <v>2.677</v>
      </c>
      <c r="L52" s="105">
        <v>2.4540000000000002</v>
      </c>
      <c r="M52" s="105">
        <v>2.2509999999999999</v>
      </c>
      <c r="N52" s="105">
        <v>2.0670000000000002</v>
      </c>
      <c r="O52" s="105">
        <v>1.9</v>
      </c>
      <c r="P52" s="105">
        <v>1.7470000000000001</v>
      </c>
      <c r="Q52" s="105">
        <v>1.6080000000000001</v>
      </c>
      <c r="R52" s="105">
        <v>1.48</v>
      </c>
      <c r="S52" s="105">
        <v>1.363</v>
      </c>
      <c r="T52" s="105">
        <v>1.256</v>
      </c>
      <c r="U52" s="105">
        <v>1.157</v>
      </c>
      <c r="V52" s="105">
        <v>1.0660000000000001</v>
      </c>
      <c r="W52" s="105">
        <v>0.98199999999999998</v>
      </c>
      <c r="X52" s="105">
        <v>0.90500000000000003</v>
      </c>
      <c r="Y52" s="105">
        <v>0.83399999999999996</v>
      </c>
      <c r="Z52" s="105">
        <v>0.76800000000000002</v>
      </c>
      <c r="AA52" s="105">
        <v>0.70799999999999996</v>
      </c>
      <c r="AB52" s="105">
        <v>0.65300000000000002</v>
      </c>
      <c r="AC52" s="105">
        <v>0.60199999999999998</v>
      </c>
      <c r="AD52" s="105">
        <v>0.55500000000000005</v>
      </c>
      <c r="AE52" s="105">
        <v>0.51200000000000001</v>
      </c>
    </row>
    <row r="53" spans="1:31" x14ac:dyDescent="0.25">
      <c r="A53" s="114">
        <v>46</v>
      </c>
      <c r="B53" s="105">
        <v>6.6529999999999996</v>
      </c>
      <c r="C53" s="105">
        <v>6.0129999999999999</v>
      </c>
      <c r="D53" s="105">
        <v>5.4429999999999996</v>
      </c>
      <c r="E53" s="105">
        <v>4.9329999999999998</v>
      </c>
      <c r="F53" s="105">
        <v>4.4770000000000003</v>
      </c>
      <c r="G53" s="105">
        <v>4.069</v>
      </c>
      <c r="H53" s="105">
        <v>3.7040000000000002</v>
      </c>
      <c r="I53" s="105">
        <v>3.3759999999999999</v>
      </c>
      <c r="J53" s="105">
        <v>3.081</v>
      </c>
      <c r="K53" s="105">
        <v>2.8149999999999999</v>
      </c>
      <c r="L53" s="105">
        <v>2.5750000000000002</v>
      </c>
      <c r="M53" s="105">
        <v>2.3580000000000001</v>
      </c>
      <c r="N53" s="105">
        <v>2.1619999999999999</v>
      </c>
      <c r="O53" s="105">
        <v>1.9830000000000001</v>
      </c>
      <c r="P53" s="105">
        <v>1.821</v>
      </c>
      <c r="Q53" s="105">
        <v>1.673</v>
      </c>
      <c r="R53" s="105">
        <v>1.538</v>
      </c>
      <c r="S53" s="105">
        <v>1.415</v>
      </c>
      <c r="T53" s="105">
        <v>1.3009999999999999</v>
      </c>
      <c r="U53" s="105">
        <v>1.1970000000000001</v>
      </c>
      <c r="V53" s="105">
        <v>1.1020000000000001</v>
      </c>
      <c r="W53" s="105">
        <v>1.014</v>
      </c>
      <c r="X53" s="105">
        <v>0.93300000000000005</v>
      </c>
      <c r="Y53" s="105">
        <v>0.85899999999999999</v>
      </c>
      <c r="Z53" s="105">
        <v>0.79100000000000004</v>
      </c>
      <c r="AA53" s="105">
        <v>0.72899999999999998</v>
      </c>
      <c r="AB53" s="105">
        <v>0.67100000000000004</v>
      </c>
      <c r="AC53" s="105">
        <v>0.61799999999999999</v>
      </c>
      <c r="AD53" s="105">
        <v>0.56999999999999995</v>
      </c>
      <c r="AE53" s="105">
        <v>0.52600000000000002</v>
      </c>
    </row>
    <row r="54" spans="1:31" x14ac:dyDescent="0.25">
      <c r="A54" s="114">
        <v>47</v>
      </c>
      <c r="B54" s="105">
        <v>7.1479999999999997</v>
      </c>
      <c r="C54" s="105">
        <v>6.4470000000000001</v>
      </c>
      <c r="D54" s="105">
        <v>5.8220000000000001</v>
      </c>
      <c r="E54" s="105">
        <v>5.2649999999999997</v>
      </c>
      <c r="F54" s="105">
        <v>4.7679999999999998</v>
      </c>
      <c r="G54" s="105">
        <v>4.3239999999999998</v>
      </c>
      <c r="H54" s="105">
        <v>3.927</v>
      </c>
      <c r="I54" s="105">
        <v>3.5720000000000001</v>
      </c>
      <c r="J54" s="105">
        <v>3.2530000000000001</v>
      </c>
      <c r="K54" s="105">
        <v>2.9660000000000002</v>
      </c>
      <c r="L54" s="105">
        <v>2.7080000000000002</v>
      </c>
      <c r="M54" s="105">
        <v>2.4750000000000001</v>
      </c>
      <c r="N54" s="105">
        <v>2.2650000000000001</v>
      </c>
      <c r="O54" s="105">
        <v>2.0739999999999998</v>
      </c>
      <c r="P54" s="105">
        <v>1.9019999999999999</v>
      </c>
      <c r="Q54" s="105">
        <v>1.7450000000000001</v>
      </c>
      <c r="R54" s="105">
        <v>1.601</v>
      </c>
      <c r="S54" s="105">
        <v>1.47</v>
      </c>
      <c r="T54" s="105">
        <v>1.351</v>
      </c>
      <c r="U54" s="105">
        <v>1.2410000000000001</v>
      </c>
      <c r="V54" s="105">
        <v>1.141</v>
      </c>
      <c r="W54" s="105">
        <v>1.0489999999999999</v>
      </c>
      <c r="X54" s="105">
        <v>0.96399999999999997</v>
      </c>
      <c r="Y54" s="105">
        <v>0.88700000000000001</v>
      </c>
      <c r="Z54" s="105">
        <v>0.81599999999999995</v>
      </c>
      <c r="AA54" s="105">
        <v>0.751</v>
      </c>
      <c r="AB54" s="105">
        <v>0.69099999999999995</v>
      </c>
      <c r="AC54" s="105">
        <v>0.63600000000000001</v>
      </c>
      <c r="AD54" s="105">
        <v>0.58599999999999997</v>
      </c>
      <c r="AE54" s="105">
        <v>0.54</v>
      </c>
    </row>
    <row r="55" spans="1:31" x14ac:dyDescent="0.25">
      <c r="A55" s="114">
        <v>48</v>
      </c>
      <c r="B55" s="105">
        <v>7.6970000000000001</v>
      </c>
      <c r="C55" s="105">
        <v>6.9279999999999999</v>
      </c>
      <c r="D55" s="105">
        <v>6.2430000000000003</v>
      </c>
      <c r="E55" s="105">
        <v>5.6340000000000003</v>
      </c>
      <c r="F55" s="105">
        <v>5.0910000000000002</v>
      </c>
      <c r="G55" s="105">
        <v>4.6070000000000002</v>
      </c>
      <c r="H55" s="105">
        <v>4.1740000000000004</v>
      </c>
      <c r="I55" s="105">
        <v>3.7879999999999998</v>
      </c>
      <c r="J55" s="105">
        <v>3.4420000000000002</v>
      </c>
      <c r="K55" s="105">
        <v>3.1320000000000001</v>
      </c>
      <c r="L55" s="105">
        <v>2.8540000000000001</v>
      </c>
      <c r="M55" s="105">
        <v>2.6040000000000001</v>
      </c>
      <c r="N55" s="105">
        <v>2.3780000000000001</v>
      </c>
      <c r="O55" s="105">
        <v>2.1739999999999999</v>
      </c>
      <c r="P55" s="105">
        <v>1.9890000000000001</v>
      </c>
      <c r="Q55" s="105">
        <v>1.8220000000000001</v>
      </c>
      <c r="R55" s="105">
        <v>1.67</v>
      </c>
      <c r="S55" s="105">
        <v>1.5309999999999999</v>
      </c>
      <c r="T55" s="105">
        <v>1.4039999999999999</v>
      </c>
      <c r="U55" s="105">
        <v>1.2889999999999999</v>
      </c>
      <c r="V55" s="105">
        <v>1.1830000000000001</v>
      </c>
      <c r="W55" s="105">
        <v>1.0860000000000001</v>
      </c>
      <c r="X55" s="105">
        <v>0.997</v>
      </c>
      <c r="Y55" s="105">
        <v>0.91600000000000004</v>
      </c>
      <c r="Z55" s="105">
        <v>0.84199999999999997</v>
      </c>
      <c r="AA55" s="105">
        <v>0.77400000000000002</v>
      </c>
      <c r="AB55" s="105">
        <v>0.71199999999999997</v>
      </c>
      <c r="AC55" s="105">
        <v>0.65500000000000003</v>
      </c>
      <c r="AD55" s="105">
        <v>0.60199999999999998</v>
      </c>
      <c r="AE55" s="105">
        <v>0.55500000000000005</v>
      </c>
    </row>
    <row r="56" spans="1:31" x14ac:dyDescent="0.25">
      <c r="A56" s="114">
        <v>49</v>
      </c>
      <c r="B56" s="105">
        <v>8.3089999999999993</v>
      </c>
      <c r="C56" s="105">
        <v>7.4640000000000004</v>
      </c>
      <c r="D56" s="105">
        <v>6.7119999999999997</v>
      </c>
      <c r="E56" s="105">
        <v>6.0439999999999996</v>
      </c>
      <c r="F56" s="105">
        <v>5.4489999999999998</v>
      </c>
      <c r="G56" s="105">
        <v>4.92</v>
      </c>
      <c r="H56" s="105">
        <v>4.4480000000000004</v>
      </c>
      <c r="I56" s="105">
        <v>4.0270000000000001</v>
      </c>
      <c r="J56" s="105">
        <v>3.6520000000000001</v>
      </c>
      <c r="K56" s="105">
        <v>3.3159999999999998</v>
      </c>
      <c r="L56" s="105">
        <v>3.0150000000000001</v>
      </c>
      <c r="M56" s="105">
        <v>2.7450000000000001</v>
      </c>
      <c r="N56" s="105">
        <v>2.5019999999999998</v>
      </c>
      <c r="O56" s="105">
        <v>2.2829999999999999</v>
      </c>
      <c r="P56" s="105">
        <v>2.085</v>
      </c>
      <c r="Q56" s="105">
        <v>1.9059999999999999</v>
      </c>
      <c r="R56" s="105">
        <v>1.744</v>
      </c>
      <c r="S56" s="105">
        <v>1.597</v>
      </c>
      <c r="T56" s="105">
        <v>1.4630000000000001</v>
      </c>
      <c r="U56" s="105">
        <v>1.34</v>
      </c>
      <c r="V56" s="105">
        <v>1.2290000000000001</v>
      </c>
      <c r="W56" s="105">
        <v>1.1259999999999999</v>
      </c>
      <c r="X56" s="105">
        <v>1.0329999999999999</v>
      </c>
      <c r="Y56" s="105">
        <v>0.94799999999999995</v>
      </c>
      <c r="Z56" s="105">
        <v>0.87</v>
      </c>
      <c r="AA56" s="105">
        <v>0.79900000000000004</v>
      </c>
      <c r="AB56" s="105">
        <v>0.73399999999999999</v>
      </c>
      <c r="AC56" s="105">
        <v>0.67500000000000004</v>
      </c>
      <c r="AD56" s="105">
        <v>0.62</v>
      </c>
      <c r="AE56" s="105">
        <v>0.57099999999999995</v>
      </c>
    </row>
    <row r="57" spans="1:31" x14ac:dyDescent="0.25">
      <c r="A57" s="114">
        <v>50</v>
      </c>
      <c r="B57" s="105">
        <v>8.99</v>
      </c>
      <c r="C57" s="105">
        <v>8.06</v>
      </c>
      <c r="D57" s="105">
        <v>7.234</v>
      </c>
      <c r="E57" s="105">
        <v>6.5</v>
      </c>
      <c r="F57" s="105">
        <v>5.8479999999999999</v>
      </c>
      <c r="G57" s="105">
        <v>5.2679999999999998</v>
      </c>
      <c r="H57" s="105">
        <v>4.7519999999999998</v>
      </c>
      <c r="I57" s="105">
        <v>4.2930000000000001</v>
      </c>
      <c r="J57" s="105">
        <v>3.8839999999999999</v>
      </c>
      <c r="K57" s="105">
        <v>3.5190000000000001</v>
      </c>
      <c r="L57" s="105">
        <v>3.1920000000000002</v>
      </c>
      <c r="M57" s="105">
        <v>2.9</v>
      </c>
      <c r="N57" s="105">
        <v>2.6379999999999999</v>
      </c>
      <c r="O57" s="105">
        <v>2.4020000000000001</v>
      </c>
      <c r="P57" s="105">
        <v>2.19</v>
      </c>
      <c r="Q57" s="105">
        <v>1.9990000000000001</v>
      </c>
      <c r="R57" s="105">
        <v>1.8260000000000001</v>
      </c>
      <c r="S57" s="105">
        <v>1.669</v>
      </c>
      <c r="T57" s="105">
        <v>1.526</v>
      </c>
      <c r="U57" s="105">
        <v>1.3959999999999999</v>
      </c>
      <c r="V57" s="105">
        <v>1.278</v>
      </c>
      <c r="W57" s="105">
        <v>1.17</v>
      </c>
      <c r="X57" s="105">
        <v>1.0720000000000001</v>
      </c>
      <c r="Y57" s="105">
        <v>0.98299999999999998</v>
      </c>
      <c r="Z57" s="105">
        <v>0.90100000000000002</v>
      </c>
      <c r="AA57" s="105">
        <v>0.82599999999999996</v>
      </c>
      <c r="AB57" s="105">
        <v>0.75800000000000001</v>
      </c>
      <c r="AC57" s="105">
        <v>0.69599999999999995</v>
      </c>
      <c r="AD57" s="105">
        <v>0.64</v>
      </c>
      <c r="AE57" s="105">
        <v>0.58799999999999997</v>
      </c>
    </row>
    <row r="58" spans="1:31" x14ac:dyDescent="0.25">
      <c r="A58" s="114">
        <v>51</v>
      </c>
      <c r="B58" s="105">
        <v>9.75</v>
      </c>
      <c r="C58" s="105">
        <v>8.7260000000000009</v>
      </c>
      <c r="D58" s="105">
        <v>7.8159999999999998</v>
      </c>
      <c r="E58" s="105">
        <v>7.0090000000000003</v>
      </c>
      <c r="F58" s="105">
        <v>6.2919999999999998</v>
      </c>
      <c r="G58" s="105">
        <v>5.6550000000000002</v>
      </c>
      <c r="H58" s="105">
        <v>5.09</v>
      </c>
      <c r="I58" s="105">
        <v>4.5880000000000001</v>
      </c>
      <c r="J58" s="105">
        <v>4.141</v>
      </c>
      <c r="K58" s="105">
        <v>3.7440000000000002</v>
      </c>
      <c r="L58" s="105">
        <v>3.3889999999999998</v>
      </c>
      <c r="M58" s="105">
        <v>3.0720000000000001</v>
      </c>
      <c r="N58" s="105">
        <v>2.7879999999999998</v>
      </c>
      <c r="O58" s="105">
        <v>2.5339999999999998</v>
      </c>
      <c r="P58" s="105">
        <v>2.306</v>
      </c>
      <c r="Q58" s="105">
        <v>2.1</v>
      </c>
      <c r="R58" s="105">
        <v>1.915</v>
      </c>
      <c r="S58" s="105">
        <v>1.7470000000000001</v>
      </c>
      <c r="T58" s="105">
        <v>1.595</v>
      </c>
      <c r="U58" s="105">
        <v>1.4570000000000001</v>
      </c>
      <c r="V58" s="105">
        <v>1.3320000000000001</v>
      </c>
      <c r="W58" s="105">
        <v>1.2170000000000001</v>
      </c>
      <c r="X58" s="105">
        <v>1.1140000000000001</v>
      </c>
      <c r="Y58" s="105">
        <v>1.02</v>
      </c>
      <c r="Z58" s="105">
        <v>0.93400000000000005</v>
      </c>
      <c r="AA58" s="105">
        <v>0.85599999999999998</v>
      </c>
      <c r="AB58" s="105">
        <v>0.78400000000000003</v>
      </c>
      <c r="AC58" s="105">
        <v>0.71899999999999997</v>
      </c>
      <c r="AD58" s="105">
        <v>0.66</v>
      </c>
      <c r="AE58" s="105">
        <v>0.60599999999999998</v>
      </c>
    </row>
    <row r="59" spans="1:31" x14ac:dyDescent="0.25">
      <c r="A59" s="114">
        <v>52</v>
      </c>
      <c r="B59" s="105">
        <v>10.597</v>
      </c>
      <c r="C59" s="105">
        <v>9.468</v>
      </c>
      <c r="D59" s="105">
        <v>8.4649999999999999</v>
      </c>
      <c r="E59" s="105">
        <v>7.5759999999999996</v>
      </c>
      <c r="F59" s="105">
        <v>6.7869999999999999</v>
      </c>
      <c r="G59" s="105">
        <v>6.0880000000000001</v>
      </c>
      <c r="H59" s="105">
        <v>5.4669999999999996</v>
      </c>
      <c r="I59" s="105">
        <v>4.9169999999999998</v>
      </c>
      <c r="J59" s="105">
        <v>4.4279999999999999</v>
      </c>
      <c r="K59" s="105">
        <v>3.9929999999999999</v>
      </c>
      <c r="L59" s="105">
        <v>3.6070000000000002</v>
      </c>
      <c r="M59" s="105">
        <v>3.262</v>
      </c>
      <c r="N59" s="105">
        <v>2.9550000000000001</v>
      </c>
      <c r="O59" s="105">
        <v>2.68</v>
      </c>
      <c r="P59" s="105">
        <v>2.4329999999999998</v>
      </c>
      <c r="Q59" s="105">
        <v>2.2120000000000002</v>
      </c>
      <c r="R59" s="105">
        <v>2.0129999999999999</v>
      </c>
      <c r="S59" s="105">
        <v>1.833</v>
      </c>
      <c r="T59" s="105">
        <v>1.67</v>
      </c>
      <c r="U59" s="105">
        <v>1.5229999999999999</v>
      </c>
      <c r="V59" s="105">
        <v>1.39</v>
      </c>
      <c r="W59" s="105">
        <v>1.2689999999999999</v>
      </c>
      <c r="X59" s="105">
        <v>1.159</v>
      </c>
      <c r="Y59" s="105">
        <v>1.06</v>
      </c>
      <c r="Z59" s="105">
        <v>0.96899999999999997</v>
      </c>
      <c r="AA59" s="105">
        <v>0.88700000000000001</v>
      </c>
      <c r="AB59" s="105">
        <v>0.81200000000000006</v>
      </c>
      <c r="AC59" s="105">
        <v>0.74399999999999999</v>
      </c>
      <c r="AD59" s="105">
        <v>0.68200000000000005</v>
      </c>
      <c r="AE59" s="105">
        <v>0.626</v>
      </c>
    </row>
    <row r="60" spans="1:31" x14ac:dyDescent="0.25">
      <c r="A60" s="114">
        <v>53</v>
      </c>
      <c r="B60" s="105">
        <v>11.542999999999999</v>
      </c>
      <c r="C60" s="105">
        <v>10.297000000000001</v>
      </c>
      <c r="D60" s="105">
        <v>9.1910000000000007</v>
      </c>
      <c r="E60" s="105">
        <v>8.2100000000000009</v>
      </c>
      <c r="F60" s="105">
        <v>7.3410000000000002</v>
      </c>
      <c r="G60" s="105">
        <v>6.5709999999999997</v>
      </c>
      <c r="H60" s="105">
        <v>5.8879999999999999</v>
      </c>
      <c r="I60" s="105">
        <v>5.2830000000000004</v>
      </c>
      <c r="J60" s="105">
        <v>4.7469999999999999</v>
      </c>
      <c r="K60" s="105">
        <v>4.2720000000000002</v>
      </c>
      <c r="L60" s="105">
        <v>3.8490000000000002</v>
      </c>
      <c r="M60" s="105">
        <v>3.4740000000000002</v>
      </c>
      <c r="N60" s="105">
        <v>3.1389999999999998</v>
      </c>
      <c r="O60" s="105">
        <v>2.8410000000000002</v>
      </c>
      <c r="P60" s="105">
        <v>2.5739999999999998</v>
      </c>
      <c r="Q60" s="105">
        <v>2.335</v>
      </c>
      <c r="R60" s="105">
        <v>2.12</v>
      </c>
      <c r="S60" s="105">
        <v>1.927</v>
      </c>
      <c r="T60" s="105">
        <v>1.7529999999999999</v>
      </c>
      <c r="U60" s="105">
        <v>1.5960000000000001</v>
      </c>
      <c r="V60" s="105">
        <v>1.454</v>
      </c>
      <c r="W60" s="105">
        <v>1.325</v>
      </c>
      <c r="X60" s="105">
        <v>1.2090000000000001</v>
      </c>
      <c r="Y60" s="105">
        <v>1.103</v>
      </c>
      <c r="Z60" s="105">
        <v>1.008</v>
      </c>
      <c r="AA60" s="105">
        <v>0.92100000000000004</v>
      </c>
      <c r="AB60" s="105">
        <v>0.84199999999999997</v>
      </c>
      <c r="AC60" s="105">
        <v>0.77100000000000002</v>
      </c>
      <c r="AD60" s="105">
        <v>0.70599999999999996</v>
      </c>
      <c r="AE60" s="105">
        <v>0.64700000000000002</v>
      </c>
    </row>
    <row r="61" spans="1:31" x14ac:dyDescent="0.25">
      <c r="A61" s="114">
        <v>54</v>
      </c>
      <c r="B61" s="105">
        <v>12.599</v>
      </c>
      <c r="C61" s="105">
        <v>11.224</v>
      </c>
      <c r="D61" s="105">
        <v>10.002000000000001</v>
      </c>
      <c r="E61" s="105">
        <v>8.9190000000000005</v>
      </c>
      <c r="F61" s="105">
        <v>7.96</v>
      </c>
      <c r="G61" s="105">
        <v>7.11</v>
      </c>
      <c r="H61" s="105">
        <v>6.3579999999999997</v>
      </c>
      <c r="I61" s="105">
        <v>5.6929999999999996</v>
      </c>
      <c r="J61" s="105">
        <v>5.1029999999999998</v>
      </c>
      <c r="K61" s="105">
        <v>4.5819999999999999</v>
      </c>
      <c r="L61" s="105">
        <v>4.1189999999999998</v>
      </c>
      <c r="M61" s="105">
        <v>3.7090000000000001</v>
      </c>
      <c r="N61" s="105">
        <v>3.3439999999999999</v>
      </c>
      <c r="O61" s="105">
        <v>3.0190000000000001</v>
      </c>
      <c r="P61" s="105">
        <v>2.7290000000000001</v>
      </c>
      <c r="Q61" s="105">
        <v>2.4710000000000001</v>
      </c>
      <c r="R61" s="105">
        <v>2.2389999999999999</v>
      </c>
      <c r="S61" s="105">
        <v>2.0310000000000001</v>
      </c>
      <c r="T61" s="105">
        <v>1.8440000000000001</v>
      </c>
      <c r="U61" s="105">
        <v>1.6759999999999999</v>
      </c>
      <c r="V61" s="105">
        <v>1.524</v>
      </c>
      <c r="W61" s="105">
        <v>1.3859999999999999</v>
      </c>
      <c r="X61" s="105">
        <v>1.2629999999999999</v>
      </c>
      <c r="Y61" s="105">
        <v>1.151</v>
      </c>
      <c r="Z61" s="105">
        <v>1.05</v>
      </c>
      <c r="AA61" s="105">
        <v>0.95799999999999996</v>
      </c>
      <c r="AB61" s="105">
        <v>0.875</v>
      </c>
      <c r="AC61" s="105">
        <v>0.8</v>
      </c>
      <c r="AD61" s="105">
        <v>0.73199999999999998</v>
      </c>
      <c r="AE61" s="105">
        <v>0.67</v>
      </c>
    </row>
    <row r="62" spans="1:31" x14ac:dyDescent="0.25">
      <c r="A62" s="114">
        <v>55</v>
      </c>
      <c r="B62" s="105">
        <v>13.778</v>
      </c>
      <c r="C62" s="105">
        <v>12.259</v>
      </c>
      <c r="D62" s="105">
        <v>10.91</v>
      </c>
      <c r="E62" s="105">
        <v>9.7129999999999992</v>
      </c>
      <c r="F62" s="105">
        <v>8.6530000000000005</v>
      </c>
      <c r="G62" s="105">
        <v>7.7149999999999999</v>
      </c>
      <c r="H62" s="105">
        <v>6.8849999999999998</v>
      </c>
      <c r="I62" s="105">
        <v>6.1509999999999998</v>
      </c>
      <c r="J62" s="105">
        <v>5.5019999999999998</v>
      </c>
      <c r="K62" s="105">
        <v>4.9279999999999999</v>
      </c>
      <c r="L62" s="105">
        <v>4.4210000000000003</v>
      </c>
      <c r="M62" s="105">
        <v>3.9710000000000001</v>
      </c>
      <c r="N62" s="105">
        <v>3.5720000000000001</v>
      </c>
      <c r="O62" s="105">
        <v>3.218</v>
      </c>
      <c r="P62" s="105">
        <v>2.9020000000000001</v>
      </c>
      <c r="Q62" s="105">
        <v>2.6219999999999999</v>
      </c>
      <c r="R62" s="105">
        <v>2.371</v>
      </c>
      <c r="S62" s="105">
        <v>2.1459999999999999</v>
      </c>
      <c r="T62" s="105">
        <v>1.944</v>
      </c>
      <c r="U62" s="105">
        <v>1.764</v>
      </c>
      <c r="V62" s="105">
        <v>1.601</v>
      </c>
      <c r="W62" s="105">
        <v>1.454</v>
      </c>
      <c r="X62" s="105">
        <v>1.3220000000000001</v>
      </c>
      <c r="Y62" s="105">
        <v>1.2030000000000001</v>
      </c>
      <c r="Z62" s="105">
        <v>1.095</v>
      </c>
      <c r="AA62" s="105">
        <v>0.998</v>
      </c>
      <c r="AB62" s="105">
        <v>0.91100000000000003</v>
      </c>
      <c r="AC62" s="105">
        <v>0.83099999999999996</v>
      </c>
      <c r="AD62" s="105">
        <v>0.76</v>
      </c>
      <c r="AE62" s="105">
        <v>0.69499999999999995</v>
      </c>
    </row>
    <row r="63" spans="1:31" x14ac:dyDescent="0.25">
      <c r="A63" s="114">
        <v>56</v>
      </c>
      <c r="B63" s="105">
        <v>15.097</v>
      </c>
      <c r="C63" s="105">
        <v>13.417999999999999</v>
      </c>
      <c r="D63" s="105">
        <v>11.926</v>
      </c>
      <c r="E63" s="105">
        <v>10.602</v>
      </c>
      <c r="F63" s="105">
        <v>9.43</v>
      </c>
      <c r="G63" s="105">
        <v>8.3919999999999995</v>
      </c>
      <c r="H63" s="105">
        <v>7.4749999999999996</v>
      </c>
      <c r="I63" s="105">
        <v>6.6639999999999997</v>
      </c>
      <c r="J63" s="105">
        <v>5.9480000000000004</v>
      </c>
      <c r="K63" s="105">
        <v>5.3159999999999998</v>
      </c>
      <c r="L63" s="105">
        <v>4.758</v>
      </c>
      <c r="M63" s="105">
        <v>4.2640000000000002</v>
      </c>
      <c r="N63" s="105">
        <v>3.8260000000000001</v>
      </c>
      <c r="O63" s="105">
        <v>3.4390000000000001</v>
      </c>
      <c r="P63" s="105">
        <v>3.0950000000000002</v>
      </c>
      <c r="Q63" s="105">
        <v>2.7890000000000001</v>
      </c>
      <c r="R63" s="105">
        <v>2.5169999999999999</v>
      </c>
      <c r="S63" s="105">
        <v>2.2730000000000001</v>
      </c>
      <c r="T63" s="105">
        <v>2.0550000000000002</v>
      </c>
      <c r="U63" s="105">
        <v>1.86</v>
      </c>
      <c r="V63" s="105">
        <v>1.6850000000000001</v>
      </c>
      <c r="W63" s="105">
        <v>1.5269999999999999</v>
      </c>
      <c r="X63" s="105">
        <v>1.3859999999999999</v>
      </c>
      <c r="Y63" s="105">
        <v>1.26</v>
      </c>
      <c r="Z63" s="105">
        <v>1.145</v>
      </c>
      <c r="AA63" s="105">
        <v>1.042</v>
      </c>
      <c r="AB63" s="105">
        <v>0.94899999999999995</v>
      </c>
      <c r="AC63" s="105">
        <v>0.86599999999999999</v>
      </c>
      <c r="AD63" s="105">
        <v>0.79</v>
      </c>
      <c r="AE63" s="105">
        <v>0.72199999999999998</v>
      </c>
    </row>
    <row r="64" spans="1:31" x14ac:dyDescent="0.25">
      <c r="A64" s="114">
        <v>57</v>
      </c>
      <c r="B64" s="105">
        <v>16.571000000000002</v>
      </c>
      <c r="C64" s="105">
        <v>14.715</v>
      </c>
      <c r="D64" s="105">
        <v>13.064</v>
      </c>
      <c r="E64" s="105">
        <v>11.599</v>
      </c>
      <c r="F64" s="105">
        <v>10.3</v>
      </c>
      <c r="G64" s="105">
        <v>9.1519999999999992</v>
      </c>
      <c r="H64" s="105">
        <v>8.1359999999999992</v>
      </c>
      <c r="I64" s="105">
        <v>7.24</v>
      </c>
      <c r="J64" s="105">
        <v>6.4489999999999998</v>
      </c>
      <c r="K64" s="105">
        <v>5.7510000000000003</v>
      </c>
      <c r="L64" s="105">
        <v>5.1349999999999998</v>
      </c>
      <c r="M64" s="105">
        <v>4.5919999999999996</v>
      </c>
      <c r="N64" s="105">
        <v>4.1109999999999998</v>
      </c>
      <c r="O64" s="105">
        <v>3.6859999999999999</v>
      </c>
      <c r="P64" s="105">
        <v>3.3090000000000002</v>
      </c>
      <c r="Q64" s="105">
        <v>2.976</v>
      </c>
      <c r="R64" s="105">
        <v>2.6789999999999998</v>
      </c>
      <c r="S64" s="105">
        <v>2.4140000000000001</v>
      </c>
      <c r="T64" s="105">
        <v>2.1779999999999999</v>
      </c>
      <c r="U64" s="105">
        <v>1.9670000000000001</v>
      </c>
      <c r="V64" s="105">
        <v>1.778</v>
      </c>
      <c r="W64" s="105">
        <v>1.609</v>
      </c>
      <c r="X64" s="105">
        <v>1.458</v>
      </c>
      <c r="Y64" s="105">
        <v>1.3220000000000001</v>
      </c>
      <c r="Z64" s="105">
        <v>1.2</v>
      </c>
      <c r="AA64" s="105">
        <v>1.0900000000000001</v>
      </c>
      <c r="AB64" s="105">
        <v>0.99199999999999999</v>
      </c>
      <c r="AC64" s="105">
        <v>0.90300000000000002</v>
      </c>
      <c r="AD64" s="105">
        <v>0.82299999999999995</v>
      </c>
      <c r="AE64" s="105">
        <v>0.751</v>
      </c>
    </row>
    <row r="65" spans="1:31" x14ac:dyDescent="0.25">
      <c r="A65" s="114">
        <v>58</v>
      </c>
      <c r="B65" s="105">
        <v>18.221</v>
      </c>
      <c r="C65" s="105">
        <v>16.167000000000002</v>
      </c>
      <c r="D65" s="105">
        <v>14.339</v>
      </c>
      <c r="E65" s="105">
        <v>12.717000000000001</v>
      </c>
      <c r="F65" s="105">
        <v>11.278</v>
      </c>
      <c r="G65" s="105">
        <v>10.005000000000001</v>
      </c>
      <c r="H65" s="105">
        <v>8.8800000000000008</v>
      </c>
      <c r="I65" s="105">
        <v>7.8869999999999996</v>
      </c>
      <c r="J65" s="105">
        <v>7.0110000000000001</v>
      </c>
      <c r="K65" s="105">
        <v>6.2389999999999999</v>
      </c>
      <c r="L65" s="105">
        <v>5.5590000000000002</v>
      </c>
      <c r="M65" s="105">
        <v>4.9589999999999996</v>
      </c>
      <c r="N65" s="105">
        <v>4.43</v>
      </c>
      <c r="O65" s="105">
        <v>3.9620000000000002</v>
      </c>
      <c r="P65" s="105">
        <v>3.5489999999999999</v>
      </c>
      <c r="Q65" s="105">
        <v>3.1840000000000002</v>
      </c>
      <c r="R65" s="105">
        <v>2.859</v>
      </c>
      <c r="S65" s="105">
        <v>2.5710000000000002</v>
      </c>
      <c r="T65" s="105">
        <v>2.3140000000000001</v>
      </c>
      <c r="U65" s="105">
        <v>2.0859999999999999</v>
      </c>
      <c r="V65" s="105">
        <v>1.8819999999999999</v>
      </c>
      <c r="W65" s="105">
        <v>1.6990000000000001</v>
      </c>
      <c r="X65" s="105">
        <v>1.536</v>
      </c>
      <c r="Y65" s="105">
        <v>1.39</v>
      </c>
      <c r="Z65" s="105">
        <v>1.26</v>
      </c>
      <c r="AA65" s="105">
        <v>1.143</v>
      </c>
      <c r="AB65" s="105">
        <v>1.038</v>
      </c>
      <c r="AC65" s="105">
        <v>0.94299999999999995</v>
      </c>
      <c r="AD65" s="105">
        <v>0.85899999999999999</v>
      </c>
      <c r="AE65" s="105">
        <v>0.78300000000000003</v>
      </c>
    </row>
    <row r="66" spans="1:31" x14ac:dyDescent="0.25">
      <c r="A66" s="114">
        <v>59</v>
      </c>
      <c r="B66" s="105">
        <v>20.065999999999999</v>
      </c>
      <c r="C66" s="105">
        <v>17.794</v>
      </c>
      <c r="D66" s="105">
        <v>15.77</v>
      </c>
      <c r="E66" s="105">
        <v>13.971</v>
      </c>
      <c r="F66" s="105">
        <v>12.375999999999999</v>
      </c>
      <c r="G66" s="105">
        <v>10.962999999999999</v>
      </c>
      <c r="H66" s="105">
        <v>9.7149999999999999</v>
      </c>
      <c r="I66" s="105">
        <v>8.6140000000000008</v>
      </c>
      <c r="J66" s="105">
        <v>7.6429999999999998</v>
      </c>
      <c r="K66" s="105">
        <v>6.7880000000000003</v>
      </c>
      <c r="L66" s="105">
        <v>6.0350000000000001</v>
      </c>
      <c r="M66" s="105">
        <v>5.3719999999999999</v>
      </c>
      <c r="N66" s="105">
        <v>4.7880000000000003</v>
      </c>
      <c r="O66" s="105">
        <v>4.2720000000000002</v>
      </c>
      <c r="P66" s="105">
        <v>3.8180000000000001</v>
      </c>
      <c r="Q66" s="105">
        <v>3.4169999999999998</v>
      </c>
      <c r="R66" s="105">
        <v>3.0609999999999999</v>
      </c>
      <c r="S66" s="105">
        <v>2.746</v>
      </c>
      <c r="T66" s="105">
        <v>2.4660000000000002</v>
      </c>
      <c r="U66" s="105">
        <v>2.218</v>
      </c>
      <c r="V66" s="105">
        <v>1.996</v>
      </c>
      <c r="W66" s="105">
        <v>1.798</v>
      </c>
      <c r="X66" s="105">
        <v>1.623</v>
      </c>
      <c r="Y66" s="105">
        <v>1.466</v>
      </c>
      <c r="Z66" s="105">
        <v>1.3260000000000001</v>
      </c>
      <c r="AA66" s="105">
        <v>1.2</v>
      </c>
      <c r="AB66" s="105">
        <v>1.0880000000000001</v>
      </c>
      <c r="AC66" s="105">
        <v>0.98799999999999999</v>
      </c>
      <c r="AD66" s="105">
        <v>0.89800000000000002</v>
      </c>
      <c r="AE66" s="105">
        <v>0.81699999999999995</v>
      </c>
    </row>
    <row r="67" spans="1:31" x14ac:dyDescent="0.25">
      <c r="A67" s="114">
        <v>60</v>
      </c>
      <c r="B67" s="105">
        <v>22.132999999999999</v>
      </c>
      <c r="C67" s="105">
        <v>19.617999999999999</v>
      </c>
      <c r="D67" s="105">
        <v>17.375</v>
      </c>
      <c r="E67" s="105">
        <v>15.38</v>
      </c>
      <c r="F67" s="105">
        <v>13.609</v>
      </c>
      <c r="G67" s="105">
        <v>12.042</v>
      </c>
      <c r="H67" s="105">
        <v>10.656000000000001</v>
      </c>
      <c r="I67" s="105">
        <v>9.4329999999999998</v>
      </c>
      <c r="J67" s="105">
        <v>8.3550000000000004</v>
      </c>
      <c r="K67" s="105">
        <v>7.4059999999999997</v>
      </c>
      <c r="L67" s="105">
        <v>6.5709999999999997</v>
      </c>
      <c r="M67" s="105">
        <v>5.8369999999999997</v>
      </c>
      <c r="N67" s="105">
        <v>5.19</v>
      </c>
      <c r="O67" s="105">
        <v>4.6210000000000004</v>
      </c>
      <c r="P67" s="105">
        <v>4.12</v>
      </c>
      <c r="Q67" s="105">
        <v>3.6779999999999999</v>
      </c>
      <c r="R67" s="105">
        <v>3.2869999999999999</v>
      </c>
      <c r="S67" s="105">
        <v>2.9420000000000002</v>
      </c>
      <c r="T67" s="105">
        <v>2.6360000000000001</v>
      </c>
      <c r="U67" s="105">
        <v>2.3639999999999999</v>
      </c>
      <c r="V67" s="105">
        <v>2.1230000000000002</v>
      </c>
      <c r="W67" s="105">
        <v>1.9079999999999999</v>
      </c>
      <c r="X67" s="105">
        <v>1.718</v>
      </c>
      <c r="Y67" s="105">
        <v>1.5489999999999999</v>
      </c>
      <c r="Z67" s="105">
        <v>1.399</v>
      </c>
      <c r="AA67" s="105">
        <v>1.264</v>
      </c>
      <c r="AB67" s="105">
        <v>1.1439999999999999</v>
      </c>
      <c r="AC67" s="105">
        <v>1.036</v>
      </c>
      <c r="AD67" s="105">
        <v>0.94</v>
      </c>
      <c r="AE67" s="105">
        <v>0.85499999999999998</v>
      </c>
    </row>
    <row r="68" spans="1:31" x14ac:dyDescent="0.25">
      <c r="A68" s="114">
        <v>61</v>
      </c>
      <c r="B68" s="105">
        <v>24.449000000000002</v>
      </c>
      <c r="C68" s="105">
        <v>21.664000000000001</v>
      </c>
      <c r="D68" s="105">
        <v>19.177</v>
      </c>
      <c r="E68" s="105">
        <v>16.963000000000001</v>
      </c>
      <c r="F68" s="105">
        <v>14.997</v>
      </c>
      <c r="G68" s="105">
        <v>13.255000000000001</v>
      </c>
      <c r="H68" s="105">
        <v>11.715</v>
      </c>
      <c r="I68" s="105">
        <v>10.355</v>
      </c>
      <c r="J68" s="105">
        <v>9.157</v>
      </c>
      <c r="K68" s="105">
        <v>8.1029999999999998</v>
      </c>
      <c r="L68" s="105">
        <v>7.1749999999999998</v>
      </c>
      <c r="M68" s="105">
        <v>6.36</v>
      </c>
      <c r="N68" s="105">
        <v>5.6429999999999998</v>
      </c>
      <c r="O68" s="105">
        <v>5.0129999999999999</v>
      </c>
      <c r="P68" s="105">
        <v>4.4589999999999996</v>
      </c>
      <c r="Q68" s="105">
        <v>3.9710000000000001</v>
      </c>
      <c r="R68" s="105">
        <v>3.5409999999999999</v>
      </c>
      <c r="S68" s="105">
        <v>3.161</v>
      </c>
      <c r="T68" s="105">
        <v>2.8250000000000002</v>
      </c>
      <c r="U68" s="105">
        <v>2.5289999999999999</v>
      </c>
      <c r="V68" s="105">
        <v>2.2650000000000001</v>
      </c>
      <c r="W68" s="105">
        <v>2.0310000000000001</v>
      </c>
      <c r="X68" s="105">
        <v>1.825</v>
      </c>
      <c r="Y68" s="105">
        <v>1.6419999999999999</v>
      </c>
      <c r="Z68" s="105">
        <v>1.4790000000000001</v>
      </c>
      <c r="AA68" s="105">
        <v>1.3340000000000001</v>
      </c>
      <c r="AB68" s="105">
        <v>1.2050000000000001</v>
      </c>
      <c r="AC68" s="105">
        <v>1.0900000000000001</v>
      </c>
      <c r="AD68" s="105">
        <v>0.98699999999999999</v>
      </c>
      <c r="AE68" s="105">
        <v>0.89600000000000002</v>
      </c>
    </row>
    <row r="69" spans="1:31" x14ac:dyDescent="0.25">
      <c r="A69" s="114">
        <v>62</v>
      </c>
      <c r="B69" s="105">
        <v>27.045999999999999</v>
      </c>
      <c r="C69" s="105">
        <v>23.96</v>
      </c>
      <c r="D69" s="105">
        <v>21.201000000000001</v>
      </c>
      <c r="E69" s="105">
        <v>18.744</v>
      </c>
      <c r="F69" s="105">
        <v>16.559000000000001</v>
      </c>
      <c r="G69" s="105">
        <v>14.622</v>
      </c>
      <c r="H69" s="105">
        <v>12.907999999999999</v>
      </c>
      <c r="I69" s="105">
        <v>11.395</v>
      </c>
      <c r="J69" s="105">
        <v>10.061999999999999</v>
      </c>
      <c r="K69" s="105">
        <v>8.8889999999999993</v>
      </c>
      <c r="L69" s="105">
        <v>7.8570000000000002</v>
      </c>
      <c r="M69" s="105">
        <v>6.9509999999999996</v>
      </c>
      <c r="N69" s="105">
        <v>6.1550000000000002</v>
      </c>
      <c r="O69" s="105">
        <v>5.4550000000000001</v>
      </c>
      <c r="P69" s="105">
        <v>4.8410000000000002</v>
      </c>
      <c r="Q69" s="105">
        <v>4.3010000000000002</v>
      </c>
      <c r="R69" s="105">
        <v>3.8260000000000001</v>
      </c>
      <c r="S69" s="105">
        <v>3.407</v>
      </c>
      <c r="T69" s="105">
        <v>3.0379999999999998</v>
      </c>
      <c r="U69" s="105">
        <v>2.7120000000000002</v>
      </c>
      <c r="V69" s="105">
        <v>2.4239999999999999</v>
      </c>
      <c r="W69" s="105">
        <v>2.1680000000000001</v>
      </c>
      <c r="X69" s="105">
        <v>1.944</v>
      </c>
      <c r="Y69" s="105">
        <v>1.7450000000000001</v>
      </c>
      <c r="Z69" s="105">
        <v>1.5680000000000001</v>
      </c>
      <c r="AA69" s="105">
        <v>1.4119999999999999</v>
      </c>
      <c r="AB69" s="105">
        <v>1.2729999999999999</v>
      </c>
      <c r="AC69" s="105">
        <v>1.149</v>
      </c>
      <c r="AD69" s="105">
        <v>1.0389999999999999</v>
      </c>
      <c r="AE69" s="105">
        <v>0.94099999999999995</v>
      </c>
    </row>
    <row r="70" spans="1:31" x14ac:dyDescent="0.25">
      <c r="A70" s="114">
        <v>63</v>
      </c>
      <c r="B70" s="105">
        <v>29.957999999999998</v>
      </c>
      <c r="C70" s="105">
        <v>26.539000000000001</v>
      </c>
      <c r="D70" s="105">
        <v>23.477</v>
      </c>
      <c r="E70" s="105">
        <v>20.748000000000001</v>
      </c>
      <c r="F70" s="105">
        <v>18.318000000000001</v>
      </c>
      <c r="G70" s="105">
        <v>16.163</v>
      </c>
      <c r="H70" s="105">
        <v>14.255000000000001</v>
      </c>
      <c r="I70" s="105">
        <v>12.569000000000001</v>
      </c>
      <c r="J70" s="105">
        <v>11.083</v>
      </c>
      <c r="K70" s="105">
        <v>9.7769999999999992</v>
      </c>
      <c r="L70" s="105">
        <v>8.6280000000000001</v>
      </c>
      <c r="M70" s="105">
        <v>7.6180000000000003</v>
      </c>
      <c r="N70" s="105">
        <v>6.7320000000000002</v>
      </c>
      <c r="O70" s="105">
        <v>5.9550000000000001</v>
      </c>
      <c r="P70" s="105">
        <v>5.2720000000000002</v>
      </c>
      <c r="Q70" s="105">
        <v>4.6740000000000004</v>
      </c>
      <c r="R70" s="105">
        <v>4.1479999999999997</v>
      </c>
      <c r="S70" s="105">
        <v>3.6850000000000001</v>
      </c>
      <c r="T70" s="105">
        <v>3.2770000000000001</v>
      </c>
      <c r="U70" s="105">
        <v>2.919</v>
      </c>
      <c r="V70" s="105">
        <v>2.6019999999999999</v>
      </c>
      <c r="W70" s="105">
        <v>2.3220000000000001</v>
      </c>
      <c r="X70" s="105">
        <v>2.0760000000000001</v>
      </c>
      <c r="Y70" s="105">
        <v>1.859</v>
      </c>
      <c r="Z70" s="105">
        <v>1.6679999999999999</v>
      </c>
      <c r="AA70" s="105">
        <v>1.498</v>
      </c>
      <c r="AB70" s="105">
        <v>1.347</v>
      </c>
      <c r="AC70" s="105">
        <v>1.214</v>
      </c>
      <c r="AD70" s="105">
        <v>1.0960000000000001</v>
      </c>
      <c r="AE70" s="105">
        <v>0.99099999999999999</v>
      </c>
    </row>
    <row r="71" spans="1:31" x14ac:dyDescent="0.25">
      <c r="A71" s="114">
        <v>64</v>
      </c>
      <c r="B71" s="105">
        <v>33.228000000000002</v>
      </c>
      <c r="C71" s="105">
        <v>29.437000000000001</v>
      </c>
      <c r="D71" s="105">
        <v>26.038</v>
      </c>
      <c r="E71" s="105">
        <v>23.004000000000001</v>
      </c>
      <c r="F71" s="105">
        <v>20.302</v>
      </c>
      <c r="G71" s="105">
        <v>17.901</v>
      </c>
      <c r="H71" s="105">
        <v>15.775</v>
      </c>
      <c r="I71" s="105">
        <v>13.896000000000001</v>
      </c>
      <c r="J71" s="105">
        <v>12.239000000000001</v>
      </c>
      <c r="K71" s="105">
        <v>10.781000000000001</v>
      </c>
      <c r="L71" s="105">
        <v>9.4990000000000006</v>
      </c>
      <c r="M71" s="105">
        <v>8.3740000000000006</v>
      </c>
      <c r="N71" s="105">
        <v>7.3860000000000001</v>
      </c>
      <c r="O71" s="105">
        <v>6.52</v>
      </c>
      <c r="P71" s="105">
        <v>5.76</v>
      </c>
      <c r="Q71" s="105">
        <v>5.0949999999999998</v>
      </c>
      <c r="R71" s="105">
        <v>4.5110000000000001</v>
      </c>
      <c r="S71" s="105">
        <v>3.9980000000000002</v>
      </c>
      <c r="T71" s="105">
        <v>3.5470000000000002</v>
      </c>
      <c r="U71" s="105">
        <v>3.1509999999999998</v>
      </c>
      <c r="V71" s="105">
        <v>2.802</v>
      </c>
      <c r="W71" s="105">
        <v>2.4940000000000002</v>
      </c>
      <c r="X71" s="105">
        <v>2.2250000000000001</v>
      </c>
      <c r="Y71" s="105">
        <v>1.988</v>
      </c>
      <c r="Z71" s="105">
        <v>1.778</v>
      </c>
      <c r="AA71" s="105">
        <v>1.5940000000000001</v>
      </c>
      <c r="AB71" s="105">
        <v>1.431</v>
      </c>
      <c r="AC71" s="105">
        <v>1.286</v>
      </c>
      <c r="AD71" s="105">
        <v>1.159</v>
      </c>
      <c r="AE71" s="105">
        <v>1.046</v>
      </c>
    </row>
    <row r="72" spans="1:31" x14ac:dyDescent="0.25">
      <c r="A72" s="114">
        <v>65</v>
      </c>
      <c r="B72" s="105">
        <v>36.904000000000003</v>
      </c>
      <c r="C72" s="105">
        <v>32.698</v>
      </c>
      <c r="D72" s="105">
        <v>28.922999999999998</v>
      </c>
      <c r="E72" s="105">
        <v>25.548999999999999</v>
      </c>
      <c r="F72" s="105">
        <v>22.54</v>
      </c>
      <c r="G72" s="105">
        <v>19.864999999999998</v>
      </c>
      <c r="H72" s="105">
        <v>17.494</v>
      </c>
      <c r="I72" s="105">
        <v>15.397</v>
      </c>
      <c r="J72" s="105">
        <v>13.545999999999999</v>
      </c>
      <c r="K72" s="105">
        <v>11.917999999999999</v>
      </c>
      <c r="L72" s="105">
        <v>10.487</v>
      </c>
      <c r="M72" s="105">
        <v>9.23</v>
      </c>
      <c r="N72" s="105">
        <v>8.1270000000000007</v>
      </c>
      <c r="O72" s="105">
        <v>7.16</v>
      </c>
      <c r="P72" s="105">
        <v>6.3129999999999997</v>
      </c>
      <c r="Q72" s="105">
        <v>5.5720000000000001</v>
      </c>
      <c r="R72" s="105">
        <v>4.9219999999999997</v>
      </c>
      <c r="S72" s="105">
        <v>4.3520000000000003</v>
      </c>
      <c r="T72" s="105">
        <v>3.851</v>
      </c>
      <c r="U72" s="105">
        <v>3.4129999999999998</v>
      </c>
      <c r="V72" s="105">
        <v>3.0270000000000001</v>
      </c>
      <c r="W72" s="105">
        <v>2.6869999999999998</v>
      </c>
      <c r="X72" s="105">
        <v>2.391</v>
      </c>
      <c r="Y72" s="105">
        <v>2.1309999999999998</v>
      </c>
      <c r="Z72" s="105">
        <v>1.9019999999999999</v>
      </c>
      <c r="AA72" s="105">
        <v>1.7010000000000001</v>
      </c>
      <c r="AB72" s="105">
        <v>1.5229999999999999</v>
      </c>
      <c r="AC72" s="105">
        <v>1.367</v>
      </c>
      <c r="AD72" s="105">
        <v>1.2290000000000001</v>
      </c>
      <c r="AE72" s="105">
        <v>1.107</v>
      </c>
    </row>
    <row r="73" spans="1:31" x14ac:dyDescent="0.25">
      <c r="A73" s="114">
        <v>66</v>
      </c>
      <c r="B73" s="105">
        <v>41.042999999999999</v>
      </c>
      <c r="C73" s="105">
        <v>36.372999999999998</v>
      </c>
      <c r="D73" s="105">
        <v>32.177</v>
      </c>
      <c r="E73" s="105">
        <v>28.422000000000001</v>
      </c>
      <c r="F73" s="105">
        <v>25.068999999999999</v>
      </c>
      <c r="G73" s="105">
        <v>22.087</v>
      </c>
      <c r="H73" s="105">
        <v>19.439</v>
      </c>
      <c r="I73" s="105">
        <v>17.097000000000001</v>
      </c>
      <c r="J73" s="105">
        <v>15.029</v>
      </c>
      <c r="K73" s="105">
        <v>13.209</v>
      </c>
      <c r="L73" s="105">
        <v>11.608000000000001</v>
      </c>
      <c r="M73" s="105">
        <v>10.202</v>
      </c>
      <c r="N73" s="105">
        <v>8.9689999999999994</v>
      </c>
      <c r="O73" s="105">
        <v>7.8879999999999999</v>
      </c>
      <c r="P73" s="105">
        <v>6.9409999999999998</v>
      </c>
      <c r="Q73" s="105">
        <v>6.1139999999999999</v>
      </c>
      <c r="R73" s="105">
        <v>5.3890000000000002</v>
      </c>
      <c r="S73" s="105">
        <v>4.7530000000000001</v>
      </c>
      <c r="T73" s="105">
        <v>4.1959999999999997</v>
      </c>
      <c r="U73" s="105">
        <v>3.7090000000000001</v>
      </c>
      <c r="V73" s="105">
        <v>3.282</v>
      </c>
      <c r="W73" s="105">
        <v>2.9060000000000001</v>
      </c>
      <c r="X73" s="105">
        <v>2.5790000000000002</v>
      </c>
      <c r="Y73" s="105">
        <v>2.2930000000000001</v>
      </c>
      <c r="Z73" s="105">
        <v>2.0409999999999999</v>
      </c>
      <c r="AA73" s="105">
        <v>1.821</v>
      </c>
      <c r="AB73" s="105">
        <v>1.627</v>
      </c>
      <c r="AC73" s="105">
        <v>1.456</v>
      </c>
      <c r="AD73" s="105">
        <v>1.306</v>
      </c>
      <c r="AE73" s="105">
        <v>1.175</v>
      </c>
    </row>
    <row r="74" spans="1:31" x14ac:dyDescent="0.25">
      <c r="A74" s="114">
        <v>67</v>
      </c>
      <c r="B74" s="105">
        <v>45.710999999999999</v>
      </c>
      <c r="C74" s="105">
        <v>40.521999999999998</v>
      </c>
      <c r="D74" s="105">
        <v>35.853000000000002</v>
      </c>
      <c r="E74" s="105">
        <v>31.67</v>
      </c>
      <c r="F74" s="105">
        <v>27.931999999999999</v>
      </c>
      <c r="G74" s="105">
        <v>24.603000000000002</v>
      </c>
      <c r="H74" s="105">
        <v>21.645</v>
      </c>
      <c r="I74" s="105">
        <v>19.026</v>
      </c>
      <c r="J74" s="105">
        <v>16.713000000000001</v>
      </c>
      <c r="K74" s="105">
        <v>14.675000000000001</v>
      </c>
      <c r="L74" s="105">
        <v>12.882</v>
      </c>
      <c r="M74" s="105">
        <v>11.307</v>
      </c>
      <c r="N74" s="105">
        <v>9.9260000000000002</v>
      </c>
      <c r="O74" s="105">
        <v>8.7159999999999993</v>
      </c>
      <c r="P74" s="105">
        <v>7.6559999999999997</v>
      </c>
      <c r="Q74" s="105">
        <v>6.73</v>
      </c>
      <c r="R74" s="105">
        <v>5.92</v>
      </c>
      <c r="S74" s="105">
        <v>5.2089999999999996</v>
      </c>
      <c r="T74" s="105">
        <v>4.5880000000000001</v>
      </c>
      <c r="U74" s="105">
        <v>4.0449999999999999</v>
      </c>
      <c r="V74" s="105">
        <v>3.57</v>
      </c>
      <c r="W74" s="105">
        <v>3.153</v>
      </c>
      <c r="X74" s="105">
        <v>2.7909999999999999</v>
      </c>
      <c r="Y74" s="105">
        <v>2.4750000000000001</v>
      </c>
      <c r="Z74" s="105">
        <v>2.198</v>
      </c>
      <c r="AA74" s="105">
        <v>1.9550000000000001</v>
      </c>
      <c r="AB74" s="105">
        <v>1.7430000000000001</v>
      </c>
      <c r="AC74" s="105">
        <v>1.5569999999999999</v>
      </c>
      <c r="AD74" s="105">
        <v>1.393</v>
      </c>
      <c r="AE74" s="105">
        <v>1.25</v>
      </c>
    </row>
    <row r="75" spans="1:31" x14ac:dyDescent="0.25">
      <c r="A75" s="114">
        <v>68</v>
      </c>
      <c r="B75" s="105">
        <v>50.984000000000002</v>
      </c>
      <c r="C75" s="105">
        <v>45.212000000000003</v>
      </c>
      <c r="D75" s="105">
        <v>40.012</v>
      </c>
      <c r="E75" s="105">
        <v>35.348999999999997</v>
      </c>
      <c r="F75" s="105">
        <v>31.177</v>
      </c>
      <c r="G75" s="105">
        <v>27.457000000000001</v>
      </c>
      <c r="H75" s="105">
        <v>24.15</v>
      </c>
      <c r="I75" s="105">
        <v>21.219000000000001</v>
      </c>
      <c r="J75" s="105">
        <v>18.626999999999999</v>
      </c>
      <c r="K75" s="105">
        <v>16.344000000000001</v>
      </c>
      <c r="L75" s="105">
        <v>14.334</v>
      </c>
      <c r="M75" s="105">
        <v>12.567</v>
      </c>
      <c r="N75" s="105">
        <v>11.016999999999999</v>
      </c>
      <c r="O75" s="105">
        <v>9.6590000000000007</v>
      </c>
      <c r="P75" s="105">
        <v>8.4710000000000001</v>
      </c>
      <c r="Q75" s="105">
        <v>7.4329999999999998</v>
      </c>
      <c r="R75" s="105">
        <v>6.5250000000000004</v>
      </c>
      <c r="S75" s="105">
        <v>5.7290000000000001</v>
      </c>
      <c r="T75" s="105">
        <v>5.0350000000000001</v>
      </c>
      <c r="U75" s="105">
        <v>4.4279999999999999</v>
      </c>
      <c r="V75" s="105">
        <v>3.8980000000000001</v>
      </c>
      <c r="W75" s="105">
        <v>3.4340000000000002</v>
      </c>
      <c r="X75" s="105">
        <v>3.032</v>
      </c>
      <c r="Y75" s="105">
        <v>2.681</v>
      </c>
      <c r="Z75" s="105">
        <v>2.375</v>
      </c>
      <c r="AA75" s="105">
        <v>2.1070000000000002</v>
      </c>
      <c r="AB75" s="105">
        <v>1.8740000000000001</v>
      </c>
      <c r="AC75" s="105">
        <v>1.669</v>
      </c>
      <c r="AD75" s="105">
        <v>1.4910000000000001</v>
      </c>
      <c r="AE75" s="105">
        <v>1.3340000000000001</v>
      </c>
    </row>
    <row r="76" spans="1:31" x14ac:dyDescent="0.25">
      <c r="A76" s="114">
        <v>69</v>
      </c>
      <c r="B76" s="105">
        <v>56.954999999999998</v>
      </c>
      <c r="C76" s="105">
        <v>50.527000000000001</v>
      </c>
      <c r="D76" s="105">
        <v>44.728999999999999</v>
      </c>
      <c r="E76" s="105">
        <v>39.524000000000001</v>
      </c>
      <c r="F76" s="105">
        <v>34.862000000000002</v>
      </c>
      <c r="G76" s="105">
        <v>30.702000000000002</v>
      </c>
      <c r="H76" s="105">
        <v>26.998999999999999</v>
      </c>
      <c r="I76" s="105">
        <v>23.715</v>
      </c>
      <c r="J76" s="105">
        <v>20.808</v>
      </c>
      <c r="K76" s="105">
        <v>18.245999999999999</v>
      </c>
      <c r="L76" s="105">
        <v>15.989000000000001</v>
      </c>
      <c r="M76" s="105">
        <v>14.005000000000001</v>
      </c>
      <c r="N76" s="105">
        <v>12.263999999999999</v>
      </c>
      <c r="O76" s="105">
        <v>10.738</v>
      </c>
      <c r="P76" s="105">
        <v>9.4030000000000005</v>
      </c>
      <c r="Q76" s="105">
        <v>8.2360000000000007</v>
      </c>
      <c r="R76" s="105">
        <v>7.2160000000000002</v>
      </c>
      <c r="S76" s="105">
        <v>6.3230000000000004</v>
      </c>
      <c r="T76" s="105">
        <v>5.5449999999999999</v>
      </c>
      <c r="U76" s="105">
        <v>4.8650000000000002</v>
      </c>
      <c r="V76" s="105">
        <v>4.2720000000000002</v>
      </c>
      <c r="W76" s="105">
        <v>3.7530000000000001</v>
      </c>
      <c r="X76" s="105">
        <v>3.3050000000000002</v>
      </c>
      <c r="Y76" s="105">
        <v>2.915</v>
      </c>
      <c r="Z76" s="105">
        <v>2.5760000000000001</v>
      </c>
      <c r="AA76" s="105">
        <v>2.2789999999999999</v>
      </c>
      <c r="AB76" s="105">
        <v>2.0219999999999998</v>
      </c>
      <c r="AC76" s="105">
        <v>1.7969999999999999</v>
      </c>
      <c r="AD76" s="105">
        <v>1.6</v>
      </c>
      <c r="AE76" s="105">
        <v>1.429</v>
      </c>
    </row>
    <row r="77" spans="1:31" x14ac:dyDescent="0.25">
      <c r="A77" s="114">
        <v>70</v>
      </c>
      <c r="B77" s="105">
        <v>63.73</v>
      </c>
      <c r="C77" s="105">
        <v>56.561</v>
      </c>
      <c r="D77" s="105">
        <v>50.088000000000001</v>
      </c>
      <c r="E77" s="105">
        <v>44.271000000000001</v>
      </c>
      <c r="F77" s="105">
        <v>39.055999999999997</v>
      </c>
      <c r="G77" s="105">
        <v>34.396000000000001</v>
      </c>
      <c r="H77" s="105">
        <v>30.245999999999999</v>
      </c>
      <c r="I77" s="105">
        <v>26.561</v>
      </c>
      <c r="J77" s="105">
        <v>23.297999999999998</v>
      </c>
      <c r="K77" s="105">
        <v>20.419</v>
      </c>
      <c r="L77" s="105">
        <v>17.882000000000001</v>
      </c>
      <c r="M77" s="105">
        <v>15.65</v>
      </c>
      <c r="N77" s="105">
        <v>13.691000000000001</v>
      </c>
      <c r="O77" s="105">
        <v>11.973000000000001</v>
      </c>
      <c r="P77" s="105">
        <v>10.47</v>
      </c>
      <c r="Q77" s="105">
        <v>9.157</v>
      </c>
      <c r="R77" s="105">
        <v>8.0090000000000003</v>
      </c>
      <c r="S77" s="105">
        <v>7.0039999999999996</v>
      </c>
      <c r="T77" s="105">
        <v>6.1280000000000001</v>
      </c>
      <c r="U77" s="105">
        <v>5.3650000000000002</v>
      </c>
      <c r="V77" s="105">
        <v>4.7</v>
      </c>
      <c r="W77" s="105">
        <v>4.1180000000000003</v>
      </c>
      <c r="X77" s="105">
        <v>3.617</v>
      </c>
      <c r="Y77" s="105">
        <v>3.1819999999999999</v>
      </c>
      <c r="Z77" s="105">
        <v>2.8039999999999998</v>
      </c>
      <c r="AA77" s="105">
        <v>2.4750000000000001</v>
      </c>
      <c r="AB77" s="105">
        <v>2.1890000000000001</v>
      </c>
      <c r="AC77" s="105">
        <v>1.9410000000000001</v>
      </c>
      <c r="AD77" s="105">
        <v>1.724</v>
      </c>
      <c r="AE77" s="105">
        <v>1.536</v>
      </c>
    </row>
    <row r="78" spans="1:31" x14ac:dyDescent="0.25">
      <c r="A78" s="114">
        <v>71</v>
      </c>
      <c r="B78" s="105">
        <v>71.421999999999997</v>
      </c>
      <c r="C78" s="105">
        <v>63.417000000000002</v>
      </c>
      <c r="D78" s="105">
        <v>56.18</v>
      </c>
      <c r="E78" s="105">
        <v>49.670999999999999</v>
      </c>
      <c r="F78" s="105">
        <v>43.828000000000003</v>
      </c>
      <c r="G78" s="105">
        <v>38.603999999999999</v>
      </c>
      <c r="H78" s="105">
        <v>33.945999999999998</v>
      </c>
      <c r="I78" s="105">
        <v>29.806999999999999</v>
      </c>
      <c r="J78" s="105">
        <v>26.138999999999999</v>
      </c>
      <c r="K78" s="105">
        <v>22.901</v>
      </c>
      <c r="L78" s="105">
        <v>20.045000000000002</v>
      </c>
      <c r="M78" s="105">
        <v>17.530999999999999</v>
      </c>
      <c r="N78" s="105">
        <v>15.324</v>
      </c>
      <c r="O78" s="105">
        <v>13.387</v>
      </c>
      <c r="P78" s="105">
        <v>11.692</v>
      </c>
      <c r="Q78" s="105">
        <v>10.212</v>
      </c>
      <c r="R78" s="105">
        <v>8.9169999999999998</v>
      </c>
      <c r="S78" s="105">
        <v>7.7839999999999998</v>
      </c>
      <c r="T78" s="105">
        <v>6.7969999999999997</v>
      </c>
      <c r="U78" s="105">
        <v>5.9379999999999997</v>
      </c>
      <c r="V78" s="105">
        <v>5.19</v>
      </c>
      <c r="W78" s="105">
        <v>4.5359999999999996</v>
      </c>
      <c r="X78" s="105">
        <v>3.9740000000000002</v>
      </c>
      <c r="Y78" s="105">
        <v>3.4860000000000002</v>
      </c>
      <c r="Z78" s="105">
        <v>3.0640000000000001</v>
      </c>
      <c r="AA78" s="105">
        <v>2.6970000000000001</v>
      </c>
      <c r="AB78" s="105">
        <v>2.379</v>
      </c>
      <c r="AC78" s="105">
        <v>2.1040000000000001</v>
      </c>
      <c r="AD78" s="105">
        <v>1.8640000000000001</v>
      </c>
      <c r="AE78" s="105">
        <v>1.657</v>
      </c>
    </row>
    <row r="79" spans="1:31" x14ac:dyDescent="0.25">
      <c r="A79" s="114">
        <v>72</v>
      </c>
      <c r="B79" s="105">
        <v>80.171000000000006</v>
      </c>
      <c r="C79" s="105">
        <v>71.218000000000004</v>
      </c>
      <c r="D79" s="105">
        <v>63.115000000000002</v>
      </c>
      <c r="E79" s="105">
        <v>55.820999999999998</v>
      </c>
      <c r="F79" s="105">
        <v>49.268000000000001</v>
      </c>
      <c r="G79" s="105">
        <v>43.402999999999999</v>
      </c>
      <c r="H79" s="105">
        <v>38.167999999999999</v>
      </c>
      <c r="I79" s="105">
        <v>33.514000000000003</v>
      </c>
      <c r="J79" s="105">
        <v>29.385999999999999</v>
      </c>
      <c r="K79" s="105">
        <v>25.74</v>
      </c>
      <c r="L79" s="105">
        <v>22.521000000000001</v>
      </c>
      <c r="M79" s="105">
        <v>19.686</v>
      </c>
      <c r="N79" s="105">
        <v>17.195</v>
      </c>
      <c r="O79" s="105">
        <v>15.009</v>
      </c>
      <c r="P79" s="105">
        <v>13.093999999999999</v>
      </c>
      <c r="Q79" s="105">
        <v>11.422000000000001</v>
      </c>
      <c r="R79" s="105">
        <v>9.9589999999999996</v>
      </c>
      <c r="S79" s="105">
        <v>8.68</v>
      </c>
      <c r="T79" s="105">
        <v>7.5650000000000004</v>
      </c>
      <c r="U79" s="105">
        <v>6.5949999999999998</v>
      </c>
      <c r="V79" s="105">
        <v>5.7510000000000003</v>
      </c>
      <c r="W79" s="105">
        <v>5.0140000000000002</v>
      </c>
      <c r="X79" s="105">
        <v>4.3819999999999997</v>
      </c>
      <c r="Y79" s="105">
        <v>3.8340000000000001</v>
      </c>
      <c r="Z79" s="105">
        <v>3.3610000000000002</v>
      </c>
      <c r="AA79" s="105">
        <v>2.95</v>
      </c>
      <c r="AB79" s="105">
        <v>2.5960000000000001</v>
      </c>
      <c r="AC79" s="105">
        <v>2.2890000000000001</v>
      </c>
      <c r="AD79" s="105">
        <v>2.0230000000000001</v>
      </c>
      <c r="AE79" s="105">
        <v>1.7929999999999999</v>
      </c>
    </row>
    <row r="80" spans="1:31" x14ac:dyDescent="0.25">
      <c r="A80" s="114">
        <v>73</v>
      </c>
      <c r="B80" s="105">
        <v>90.156000000000006</v>
      </c>
      <c r="C80" s="105">
        <v>80.126000000000005</v>
      </c>
      <c r="D80" s="105">
        <v>71.039000000000001</v>
      </c>
      <c r="E80" s="105">
        <v>62.850999999999999</v>
      </c>
      <c r="F80" s="105">
        <v>55.488</v>
      </c>
      <c r="G80" s="105">
        <v>48.893000000000001</v>
      </c>
      <c r="H80" s="105">
        <v>43.003</v>
      </c>
      <c r="I80" s="105">
        <v>37.761000000000003</v>
      </c>
      <c r="J80" s="105">
        <v>33.107999999999997</v>
      </c>
      <c r="K80" s="105">
        <v>28.995999999999999</v>
      </c>
      <c r="L80" s="105">
        <v>25.363</v>
      </c>
      <c r="M80" s="105">
        <v>22.161000000000001</v>
      </c>
      <c r="N80" s="105">
        <v>19.346</v>
      </c>
      <c r="O80" s="105">
        <v>16.873999999999999</v>
      </c>
      <c r="P80" s="105">
        <v>14.708</v>
      </c>
      <c r="Q80" s="105">
        <v>12.816000000000001</v>
      </c>
      <c r="R80" s="105">
        <v>11.16</v>
      </c>
      <c r="S80" s="105">
        <v>9.7110000000000003</v>
      </c>
      <c r="T80" s="105">
        <v>8.4489999999999998</v>
      </c>
      <c r="U80" s="105">
        <v>7.351</v>
      </c>
      <c r="V80" s="105">
        <v>6.3970000000000002</v>
      </c>
      <c r="W80" s="105">
        <v>5.5640000000000001</v>
      </c>
      <c r="X80" s="105">
        <v>4.8499999999999996</v>
      </c>
      <c r="Y80" s="105">
        <v>4.234</v>
      </c>
      <c r="Z80" s="105">
        <v>3.7010000000000001</v>
      </c>
      <c r="AA80" s="105">
        <v>3.24</v>
      </c>
      <c r="AB80" s="105">
        <v>2.843</v>
      </c>
      <c r="AC80" s="105">
        <v>2.5</v>
      </c>
      <c r="AD80" s="105">
        <v>2.2040000000000002</v>
      </c>
      <c r="AE80" s="105">
        <v>1.9490000000000001</v>
      </c>
    </row>
    <row r="81" spans="1:31" x14ac:dyDescent="0.25">
      <c r="A81" s="114">
        <v>74</v>
      </c>
      <c r="B81" s="105">
        <v>101.59399999999999</v>
      </c>
      <c r="C81" s="105">
        <v>90.334000000000003</v>
      </c>
      <c r="D81" s="105">
        <v>80.122</v>
      </c>
      <c r="E81" s="105">
        <v>70.914000000000001</v>
      </c>
      <c r="F81" s="105">
        <v>62.625</v>
      </c>
      <c r="G81" s="105">
        <v>55.195999999999998</v>
      </c>
      <c r="H81" s="105">
        <v>48.554000000000002</v>
      </c>
      <c r="I81" s="105">
        <v>42.64</v>
      </c>
      <c r="J81" s="105">
        <v>37.387</v>
      </c>
      <c r="K81" s="105">
        <v>32.741999999999997</v>
      </c>
      <c r="L81" s="105">
        <v>28.635000000000002</v>
      </c>
      <c r="M81" s="105">
        <v>25.013000000000002</v>
      </c>
      <c r="N81" s="105">
        <v>21.826000000000001</v>
      </c>
      <c r="O81" s="105">
        <v>19.026</v>
      </c>
      <c r="P81" s="105">
        <v>16.571000000000002</v>
      </c>
      <c r="Q81" s="105">
        <v>14.426</v>
      </c>
      <c r="R81" s="105">
        <v>12.547000000000001</v>
      </c>
      <c r="S81" s="105">
        <v>10.903</v>
      </c>
      <c r="T81" s="105">
        <v>9.4719999999999995</v>
      </c>
      <c r="U81" s="105">
        <v>8.2260000000000009</v>
      </c>
      <c r="V81" s="105">
        <v>7.1429999999999998</v>
      </c>
      <c r="W81" s="105">
        <v>6.1989999999999998</v>
      </c>
      <c r="X81" s="105">
        <v>5.391</v>
      </c>
      <c r="Y81" s="105">
        <v>4.694</v>
      </c>
      <c r="Z81" s="105">
        <v>4.0919999999999996</v>
      </c>
      <c r="AA81" s="105">
        <v>3.5739999999999998</v>
      </c>
      <c r="AB81" s="105">
        <v>3.1269999999999998</v>
      </c>
      <c r="AC81" s="105">
        <v>2.7429999999999999</v>
      </c>
      <c r="AD81" s="105">
        <v>2.411</v>
      </c>
      <c r="AE81" s="105">
        <v>2.1259999999999999</v>
      </c>
    </row>
    <row r="82" spans="1:31" x14ac:dyDescent="0.25">
      <c r="A82" s="114">
        <v>75</v>
      </c>
      <c r="B82" s="105">
        <v>114.729</v>
      </c>
      <c r="C82" s="105">
        <v>102.063</v>
      </c>
      <c r="D82" s="105">
        <v>90.561999999999998</v>
      </c>
      <c r="E82" s="105">
        <v>80.183999999999997</v>
      </c>
      <c r="F82" s="105">
        <v>70.834999999999994</v>
      </c>
      <c r="G82" s="105">
        <v>62.448</v>
      </c>
      <c r="H82" s="105">
        <v>54.945</v>
      </c>
      <c r="I82" s="105">
        <v>48.26</v>
      </c>
      <c r="J82" s="105">
        <v>42.317</v>
      </c>
      <c r="K82" s="105">
        <v>37.06</v>
      </c>
      <c r="L82" s="105">
        <v>32.409999999999997</v>
      </c>
      <c r="M82" s="105">
        <v>28.305</v>
      </c>
      <c r="N82" s="105">
        <v>24.690999999999999</v>
      </c>
      <c r="O82" s="105">
        <v>21.513000000000002</v>
      </c>
      <c r="P82" s="105">
        <v>18.725999999999999</v>
      </c>
      <c r="Q82" s="105">
        <v>16.289000000000001</v>
      </c>
      <c r="R82" s="105">
        <v>14.154</v>
      </c>
      <c r="S82" s="105">
        <v>12.285</v>
      </c>
      <c r="T82" s="105">
        <v>10.656000000000001</v>
      </c>
      <c r="U82" s="105">
        <v>9.2379999999999995</v>
      </c>
      <c r="V82" s="105">
        <v>8.0069999999999997</v>
      </c>
      <c r="W82" s="105">
        <v>6.9329999999999998</v>
      </c>
      <c r="X82" s="105">
        <v>6.016</v>
      </c>
      <c r="Y82" s="105">
        <v>5.2249999999999996</v>
      </c>
      <c r="Z82" s="105">
        <v>4.5449999999999999</v>
      </c>
      <c r="AA82" s="105">
        <v>3.9580000000000002</v>
      </c>
      <c r="AB82" s="105">
        <v>3.4540000000000002</v>
      </c>
      <c r="AC82" s="105">
        <v>3.0209999999999999</v>
      </c>
      <c r="AD82" s="105">
        <v>2.649</v>
      </c>
      <c r="AE82" s="105">
        <v>2.3290000000000002</v>
      </c>
    </row>
    <row r="83" spans="1:31" x14ac:dyDescent="0.25">
      <c r="A83" s="114">
        <v>76</v>
      </c>
      <c r="B83" s="105">
        <v>129.86199999999999</v>
      </c>
      <c r="C83" s="105">
        <v>115.581</v>
      </c>
      <c r="D83" s="105">
        <v>102.599</v>
      </c>
      <c r="E83" s="105">
        <v>90.875</v>
      </c>
      <c r="F83" s="105">
        <v>80.305000000000007</v>
      </c>
      <c r="G83" s="105">
        <v>70.816000000000003</v>
      </c>
      <c r="H83" s="105">
        <v>62.322000000000003</v>
      </c>
      <c r="I83" s="105">
        <v>54.749000000000002</v>
      </c>
      <c r="J83" s="105">
        <v>48.014000000000003</v>
      </c>
      <c r="K83" s="105">
        <v>42.052999999999997</v>
      </c>
      <c r="L83" s="105">
        <v>36.776000000000003</v>
      </c>
      <c r="M83" s="105">
        <v>32.115000000000002</v>
      </c>
      <c r="N83" s="105">
        <v>28.009</v>
      </c>
      <c r="O83" s="105">
        <v>24.396999999999998</v>
      </c>
      <c r="P83" s="105">
        <v>21.225999999999999</v>
      </c>
      <c r="Q83" s="105">
        <v>18.452000000000002</v>
      </c>
      <c r="R83" s="105">
        <v>16.02</v>
      </c>
      <c r="S83" s="105">
        <v>13.888999999999999</v>
      </c>
      <c r="T83" s="105">
        <v>12.032</v>
      </c>
      <c r="U83" s="105">
        <v>10.414999999999999</v>
      </c>
      <c r="V83" s="105">
        <v>9.0109999999999992</v>
      </c>
      <c r="W83" s="105">
        <v>7.7859999999999996</v>
      </c>
      <c r="X83" s="105">
        <v>6.742</v>
      </c>
      <c r="Y83" s="105">
        <v>5.8419999999999996</v>
      </c>
      <c r="Z83" s="105">
        <v>5.0679999999999996</v>
      </c>
      <c r="AA83" s="105">
        <v>4.4029999999999996</v>
      </c>
      <c r="AB83" s="105">
        <v>3.8319999999999999</v>
      </c>
      <c r="AC83" s="105">
        <v>3.343</v>
      </c>
      <c r="AD83" s="105">
        <v>2.923</v>
      </c>
      <c r="AE83" s="105">
        <v>2.5630000000000002</v>
      </c>
    </row>
    <row r="84" spans="1:31" x14ac:dyDescent="0.25">
      <c r="A84" s="114">
        <v>77</v>
      </c>
      <c r="B84" s="105">
        <v>147.35</v>
      </c>
      <c r="C84" s="105">
        <v>131.208</v>
      </c>
      <c r="D84" s="105">
        <v>116.51900000000001</v>
      </c>
      <c r="E84" s="105">
        <v>103.242</v>
      </c>
      <c r="F84" s="105">
        <v>91.263000000000005</v>
      </c>
      <c r="G84" s="105">
        <v>80.501000000000005</v>
      </c>
      <c r="H84" s="105">
        <v>70.861999999999995</v>
      </c>
      <c r="I84" s="105">
        <v>62.264000000000003</v>
      </c>
      <c r="J84" s="105">
        <v>54.613</v>
      </c>
      <c r="K84" s="105">
        <v>47.838999999999999</v>
      </c>
      <c r="L84" s="105">
        <v>41.838999999999999</v>
      </c>
      <c r="M84" s="105">
        <v>36.536000000000001</v>
      </c>
      <c r="N84" s="105">
        <v>31.861999999999998</v>
      </c>
      <c r="O84" s="105">
        <v>27.745999999999999</v>
      </c>
      <c r="P84" s="105">
        <v>24.132000000000001</v>
      </c>
      <c r="Q84" s="105">
        <v>20.968</v>
      </c>
      <c r="R84" s="105">
        <v>18.193000000000001</v>
      </c>
      <c r="S84" s="105">
        <v>15.757999999999999</v>
      </c>
      <c r="T84" s="105">
        <v>13.635</v>
      </c>
      <c r="U84" s="105">
        <v>11.786</v>
      </c>
      <c r="V84" s="105">
        <v>10.180999999999999</v>
      </c>
      <c r="W84" s="105">
        <v>8.7799999999999994</v>
      </c>
      <c r="X84" s="105">
        <v>7.5860000000000003</v>
      </c>
      <c r="Y84" s="105">
        <v>6.5590000000000002</v>
      </c>
      <c r="Z84" s="105">
        <v>5.6760000000000002</v>
      </c>
      <c r="AA84" s="105">
        <v>4.9189999999999996</v>
      </c>
      <c r="AB84" s="105">
        <v>4.2699999999999996</v>
      </c>
      <c r="AC84" s="105">
        <v>3.7149999999999999</v>
      </c>
      <c r="AD84" s="105">
        <v>3.24</v>
      </c>
      <c r="AE84" s="105">
        <v>2.8330000000000002</v>
      </c>
    </row>
    <row r="85" spans="1:31" x14ac:dyDescent="0.25">
      <c r="A85" s="114">
        <v>78</v>
      </c>
      <c r="B85" s="105">
        <v>167.59700000000001</v>
      </c>
      <c r="C85" s="105">
        <v>149.31</v>
      </c>
      <c r="D85" s="105">
        <v>132.649</v>
      </c>
      <c r="E85" s="105">
        <v>117.577</v>
      </c>
      <c r="F85" s="105">
        <v>103.967</v>
      </c>
      <c r="G85" s="105">
        <v>91.731999999999999</v>
      </c>
      <c r="H85" s="105">
        <v>80.766999999999996</v>
      </c>
      <c r="I85" s="105">
        <v>70.981999999999999</v>
      </c>
      <c r="J85" s="105">
        <v>62.27</v>
      </c>
      <c r="K85" s="105">
        <v>54.555</v>
      </c>
      <c r="L85" s="105">
        <v>47.719000000000001</v>
      </c>
      <c r="M85" s="105">
        <v>41.673999999999999</v>
      </c>
      <c r="N85" s="105">
        <v>36.341999999999999</v>
      </c>
      <c r="O85" s="105">
        <v>31.643999999999998</v>
      </c>
      <c r="P85" s="105">
        <v>27.515999999999998</v>
      </c>
      <c r="Q85" s="105">
        <v>23.9</v>
      </c>
      <c r="R85" s="105">
        <v>20.725000000000001</v>
      </c>
      <c r="S85" s="105">
        <v>17.937999999999999</v>
      </c>
      <c r="T85" s="105">
        <v>15.506</v>
      </c>
      <c r="U85" s="105">
        <v>13.385999999999999</v>
      </c>
      <c r="V85" s="105">
        <v>11.545999999999999</v>
      </c>
      <c r="W85" s="105">
        <v>9.9380000000000006</v>
      </c>
      <c r="X85" s="105">
        <v>8.57</v>
      </c>
      <c r="Y85" s="105">
        <v>7.3940000000000001</v>
      </c>
      <c r="Z85" s="105">
        <v>6.3840000000000003</v>
      </c>
      <c r="AA85" s="105">
        <v>5.5190000000000001</v>
      </c>
      <c r="AB85" s="105">
        <v>4.7789999999999999</v>
      </c>
      <c r="AC85" s="105">
        <v>4.1470000000000002</v>
      </c>
      <c r="AD85" s="105">
        <v>3.6070000000000002</v>
      </c>
      <c r="AE85" s="105">
        <v>3.1459999999999999</v>
      </c>
    </row>
    <row r="86" spans="1:31" x14ac:dyDescent="0.25">
      <c r="A86" s="114">
        <v>79</v>
      </c>
      <c r="B86" s="105">
        <v>191.07599999999999</v>
      </c>
      <c r="C86" s="105">
        <v>170.31100000000001</v>
      </c>
      <c r="D86" s="105">
        <v>151.369</v>
      </c>
      <c r="E86" s="105">
        <v>134.21899999999999</v>
      </c>
      <c r="F86" s="105">
        <v>118.71899999999999</v>
      </c>
      <c r="G86" s="105">
        <v>104.776</v>
      </c>
      <c r="H86" s="105">
        <v>92.272999999999996</v>
      </c>
      <c r="I86" s="105">
        <v>81.111000000000004</v>
      </c>
      <c r="J86" s="105">
        <v>71.168999999999997</v>
      </c>
      <c r="K86" s="105">
        <v>62.363</v>
      </c>
      <c r="L86" s="105">
        <v>54.557000000000002</v>
      </c>
      <c r="M86" s="105">
        <v>47.651000000000003</v>
      </c>
      <c r="N86" s="105">
        <v>41.557000000000002</v>
      </c>
      <c r="O86" s="105">
        <v>36.183999999999997</v>
      </c>
      <c r="P86" s="105">
        <v>31.46</v>
      </c>
      <c r="Q86" s="105">
        <v>27.32</v>
      </c>
      <c r="R86" s="105">
        <v>23.681999999999999</v>
      </c>
      <c r="S86" s="105">
        <v>20.484000000000002</v>
      </c>
      <c r="T86" s="105">
        <v>17.690999999999999</v>
      </c>
      <c r="U86" s="105">
        <v>15.256</v>
      </c>
      <c r="V86" s="105">
        <v>13.141</v>
      </c>
      <c r="W86" s="105">
        <v>11.291</v>
      </c>
      <c r="X86" s="105">
        <v>9.7189999999999994</v>
      </c>
      <c r="Y86" s="105">
        <v>8.3680000000000003</v>
      </c>
      <c r="Z86" s="105">
        <v>7.21</v>
      </c>
      <c r="AA86" s="105">
        <v>6.218</v>
      </c>
      <c r="AB86" s="105">
        <v>5.3710000000000004</v>
      </c>
      <c r="AC86" s="105">
        <v>4.649</v>
      </c>
      <c r="AD86" s="105">
        <v>4.0330000000000004</v>
      </c>
      <c r="AE86" s="105">
        <v>3.508</v>
      </c>
    </row>
    <row r="87" spans="1:31" x14ac:dyDescent="0.25">
      <c r="A87" s="114">
        <v>80</v>
      </c>
      <c r="B87" s="105">
        <v>218.32900000000001</v>
      </c>
      <c r="C87" s="105">
        <v>194.702</v>
      </c>
      <c r="D87" s="105">
        <v>173.119</v>
      </c>
      <c r="E87" s="105">
        <v>153.56100000000001</v>
      </c>
      <c r="F87" s="105">
        <v>135.86799999999999</v>
      </c>
      <c r="G87" s="105">
        <v>119.943</v>
      </c>
      <c r="H87" s="105">
        <v>105.652</v>
      </c>
      <c r="I87" s="105">
        <v>92.89</v>
      </c>
      <c r="J87" s="105">
        <v>81.519000000000005</v>
      </c>
      <c r="K87" s="105">
        <v>71.447999999999993</v>
      </c>
      <c r="L87" s="105">
        <v>62.515000000000001</v>
      </c>
      <c r="M87" s="105">
        <v>54.610999999999997</v>
      </c>
      <c r="N87" s="105">
        <v>47.633000000000003</v>
      </c>
      <c r="O87" s="105">
        <v>41.476999999999997</v>
      </c>
      <c r="P87" s="105">
        <v>36.061</v>
      </c>
      <c r="Q87" s="105">
        <v>31.312000000000001</v>
      </c>
      <c r="R87" s="105">
        <v>27.135000000000002</v>
      </c>
      <c r="S87" s="105">
        <v>23.459</v>
      </c>
      <c r="T87" s="105">
        <v>20.247</v>
      </c>
      <c r="U87" s="105">
        <v>17.443999999999999</v>
      </c>
      <c r="V87" s="105">
        <v>15.006</v>
      </c>
      <c r="W87" s="105">
        <v>12.872999999999999</v>
      </c>
      <c r="X87" s="105">
        <v>11.061999999999999</v>
      </c>
      <c r="Y87" s="105">
        <v>9.5060000000000002</v>
      </c>
      <c r="Z87" s="105">
        <v>8.173</v>
      </c>
      <c r="AA87" s="105">
        <v>7.0330000000000004</v>
      </c>
      <c r="AB87" s="105">
        <v>6.0609999999999999</v>
      </c>
      <c r="AC87" s="105">
        <v>5.234</v>
      </c>
      <c r="AD87" s="105">
        <v>4.5289999999999999</v>
      </c>
      <c r="AE87" s="105">
        <v>3.9289999999999998</v>
      </c>
    </row>
    <row r="88" spans="1:31" x14ac:dyDescent="0.25">
      <c r="A88" s="114">
        <v>81</v>
      </c>
      <c r="B88" s="105">
        <v>249.96899999999999</v>
      </c>
      <c r="C88" s="105">
        <v>223.035</v>
      </c>
      <c r="D88" s="105">
        <v>198.39599999999999</v>
      </c>
      <c r="E88" s="105">
        <v>176.048</v>
      </c>
      <c r="F88" s="105">
        <v>155.81100000000001</v>
      </c>
      <c r="G88" s="105">
        <v>137.583</v>
      </c>
      <c r="H88" s="105">
        <v>121.21599999999999</v>
      </c>
      <c r="I88" s="105">
        <v>106.59399999999999</v>
      </c>
      <c r="J88" s="105">
        <v>93.563000000000002</v>
      </c>
      <c r="K88" s="105">
        <v>82.019000000000005</v>
      </c>
      <c r="L88" s="105">
        <v>71.78</v>
      </c>
      <c r="M88" s="105">
        <v>62.715000000000003</v>
      </c>
      <c r="N88" s="105">
        <v>54.710999999999999</v>
      </c>
      <c r="O88" s="105">
        <v>47.646000000000001</v>
      </c>
      <c r="P88" s="105">
        <v>41.427</v>
      </c>
      <c r="Q88" s="105">
        <v>35.972000000000001</v>
      </c>
      <c r="R88" s="105">
        <v>31.17</v>
      </c>
      <c r="S88" s="105">
        <v>26.937000000000001</v>
      </c>
      <c r="T88" s="105">
        <v>23.234999999999999</v>
      </c>
      <c r="U88" s="105">
        <v>20.001999999999999</v>
      </c>
      <c r="V88" s="105">
        <v>17.187999999999999</v>
      </c>
      <c r="W88" s="105">
        <v>14.724</v>
      </c>
      <c r="X88" s="105">
        <v>12.632</v>
      </c>
      <c r="Y88" s="105">
        <v>10.836</v>
      </c>
      <c r="Z88" s="105">
        <v>9.2989999999999995</v>
      </c>
      <c r="AA88" s="105">
        <v>7.984</v>
      </c>
      <c r="AB88" s="105">
        <v>6.8659999999999997</v>
      </c>
      <c r="AC88" s="105">
        <v>5.9139999999999997</v>
      </c>
      <c r="AD88" s="105">
        <v>5.1050000000000004</v>
      </c>
      <c r="AE88" s="105">
        <v>4.4180000000000001</v>
      </c>
    </row>
    <row r="89" spans="1:31" x14ac:dyDescent="0.25">
      <c r="A89" s="114">
        <v>82</v>
      </c>
      <c r="B89" s="105">
        <v>286.73399999999998</v>
      </c>
      <c r="C89" s="105">
        <v>255.97800000000001</v>
      </c>
      <c r="D89" s="105">
        <v>227.80199999999999</v>
      </c>
      <c r="E89" s="105">
        <v>202.22</v>
      </c>
      <c r="F89" s="105">
        <v>179.03</v>
      </c>
      <c r="G89" s="105">
        <v>158.125</v>
      </c>
      <c r="H89" s="105">
        <v>139.34299999999999</v>
      </c>
      <c r="I89" s="105">
        <v>122.557</v>
      </c>
      <c r="J89" s="105">
        <v>107.592</v>
      </c>
      <c r="K89" s="105">
        <v>94.335999999999999</v>
      </c>
      <c r="L89" s="105">
        <v>82.575000000000003</v>
      </c>
      <c r="M89" s="105">
        <v>72.162000000000006</v>
      </c>
      <c r="N89" s="105">
        <v>62.963999999999999</v>
      </c>
      <c r="O89" s="105">
        <v>54.843000000000004</v>
      </c>
      <c r="P89" s="105">
        <v>47.691000000000003</v>
      </c>
      <c r="Q89" s="105">
        <v>41.415999999999997</v>
      </c>
      <c r="R89" s="105">
        <v>35.886000000000003</v>
      </c>
      <c r="S89" s="105">
        <v>31.006</v>
      </c>
      <c r="T89" s="105">
        <v>26.733000000000001</v>
      </c>
      <c r="U89" s="105">
        <v>22.998000000000001</v>
      </c>
      <c r="V89" s="105">
        <v>19.744</v>
      </c>
      <c r="W89" s="105">
        <v>16.89</v>
      </c>
      <c r="X89" s="105">
        <v>14.468999999999999</v>
      </c>
      <c r="Y89" s="105">
        <v>12.391999999999999</v>
      </c>
      <c r="Z89" s="105">
        <v>10.614000000000001</v>
      </c>
      <c r="AA89" s="105">
        <v>9.0950000000000006</v>
      </c>
      <c r="AB89" s="105">
        <v>7.8040000000000003</v>
      </c>
      <c r="AC89" s="105">
        <v>6.7080000000000002</v>
      </c>
      <c r="AD89" s="105">
        <v>5.7770000000000001</v>
      </c>
      <c r="AE89" s="105">
        <v>4.9870000000000001</v>
      </c>
    </row>
    <row r="90" spans="1:31" x14ac:dyDescent="0.25">
      <c r="A90" s="114">
        <v>83</v>
      </c>
      <c r="B90" s="105">
        <v>329.529</v>
      </c>
      <c r="C90" s="105">
        <v>294.35199999999998</v>
      </c>
      <c r="D90" s="105">
        <v>262.07400000000001</v>
      </c>
      <c r="E90" s="105">
        <v>232.738</v>
      </c>
      <c r="F90" s="105">
        <v>206.114</v>
      </c>
      <c r="G90" s="105">
        <v>182.09399999999999</v>
      </c>
      <c r="H90" s="105">
        <v>160.49600000000001</v>
      </c>
      <c r="I90" s="105">
        <v>141.18600000000001</v>
      </c>
      <c r="J90" s="105">
        <v>123.965</v>
      </c>
      <c r="K90" s="105">
        <v>108.71299999999999</v>
      </c>
      <c r="L90" s="105">
        <v>95.177999999999997</v>
      </c>
      <c r="M90" s="105">
        <v>83.191999999999993</v>
      </c>
      <c r="N90" s="105">
        <v>72.603999999999999</v>
      </c>
      <c r="O90" s="105">
        <v>63.252000000000002</v>
      </c>
      <c r="P90" s="105">
        <v>55.015000000000001</v>
      </c>
      <c r="Q90" s="105">
        <v>47.784999999999997</v>
      </c>
      <c r="R90" s="105">
        <v>41.408000000000001</v>
      </c>
      <c r="S90" s="105">
        <v>35.773000000000003</v>
      </c>
      <c r="T90" s="105">
        <v>30.834</v>
      </c>
      <c r="U90" s="105">
        <v>26.510999999999999</v>
      </c>
      <c r="V90" s="105">
        <v>22.742000000000001</v>
      </c>
      <c r="W90" s="105">
        <v>19.43</v>
      </c>
      <c r="X90" s="105">
        <v>16.623000000000001</v>
      </c>
      <c r="Y90" s="105">
        <v>14.215</v>
      </c>
      <c r="Z90" s="105">
        <v>12.154999999999999</v>
      </c>
      <c r="AA90" s="105">
        <v>10.396000000000001</v>
      </c>
      <c r="AB90" s="105">
        <v>8.9030000000000005</v>
      </c>
      <c r="AC90" s="105">
        <v>7.6360000000000001</v>
      </c>
      <c r="AD90" s="105">
        <v>6.5609999999999999</v>
      </c>
      <c r="AE90" s="105">
        <v>5.6509999999999998</v>
      </c>
    </row>
    <row r="91" spans="1:31" x14ac:dyDescent="0.25">
      <c r="A91" s="114">
        <v>84</v>
      </c>
      <c r="B91" s="105">
        <v>379.45499999999998</v>
      </c>
      <c r="C91" s="105">
        <v>339.15</v>
      </c>
      <c r="D91" s="105">
        <v>302.108</v>
      </c>
      <c r="E91" s="105">
        <v>268.40499999999997</v>
      </c>
      <c r="F91" s="105">
        <v>237.78200000000001</v>
      </c>
      <c r="G91" s="105">
        <v>210.12700000000001</v>
      </c>
      <c r="H91" s="105">
        <v>185.24199999999999</v>
      </c>
      <c r="I91" s="105">
        <v>162.982</v>
      </c>
      <c r="J91" s="105">
        <v>143.12200000000001</v>
      </c>
      <c r="K91" s="105">
        <v>125.535</v>
      </c>
      <c r="L91" s="105">
        <v>109.926</v>
      </c>
      <c r="M91" s="105">
        <v>96.102000000000004</v>
      </c>
      <c r="N91" s="105">
        <v>83.89</v>
      </c>
      <c r="O91" s="105">
        <v>73.100999999999999</v>
      </c>
      <c r="P91" s="105">
        <v>63.595999999999997</v>
      </c>
      <c r="Q91" s="105">
        <v>55.253</v>
      </c>
      <c r="R91" s="105">
        <v>47.887999999999998</v>
      </c>
      <c r="S91" s="105">
        <v>41.371000000000002</v>
      </c>
      <c r="T91" s="105">
        <v>35.652999999999999</v>
      </c>
      <c r="U91" s="105">
        <v>30.640999999999998</v>
      </c>
      <c r="V91" s="105">
        <v>26.268000000000001</v>
      </c>
      <c r="W91" s="105">
        <v>22.417000000000002</v>
      </c>
      <c r="X91" s="105">
        <v>19.155000000000001</v>
      </c>
      <c r="Y91" s="105">
        <v>16.356999999999999</v>
      </c>
      <c r="Z91" s="105">
        <v>13.964</v>
      </c>
      <c r="AA91" s="105">
        <v>11.922000000000001</v>
      </c>
      <c r="AB91" s="105">
        <v>10.19</v>
      </c>
      <c r="AC91" s="105">
        <v>8.7219999999999995</v>
      </c>
      <c r="AD91" s="105">
        <v>7.4790000000000001</v>
      </c>
      <c r="AE91" s="105">
        <v>6.4269999999999996</v>
      </c>
    </row>
    <row r="92" spans="1:31" x14ac:dyDescent="0.25">
      <c r="A92" s="114">
        <v>85</v>
      </c>
      <c r="B92" s="105">
        <v>437.75299999999999</v>
      </c>
      <c r="C92" s="105">
        <v>391.49799999999999</v>
      </c>
      <c r="D92" s="105">
        <v>348.91899999999998</v>
      </c>
      <c r="E92" s="105">
        <v>310.13400000000001</v>
      </c>
      <c r="F92" s="105">
        <v>274.84800000000001</v>
      </c>
      <c r="G92" s="105">
        <v>242.95099999999999</v>
      </c>
      <c r="H92" s="105">
        <v>214.22300000000001</v>
      </c>
      <c r="I92" s="105">
        <v>188.511</v>
      </c>
      <c r="J92" s="105">
        <v>165.56200000000001</v>
      </c>
      <c r="K92" s="105">
        <v>145.24199999999999</v>
      </c>
      <c r="L92" s="105">
        <v>127.20399999999999</v>
      </c>
      <c r="M92" s="105">
        <v>111.22799999999999</v>
      </c>
      <c r="N92" s="105">
        <v>97.114999999999995</v>
      </c>
      <c r="O92" s="105">
        <v>84.644999999999996</v>
      </c>
      <c r="P92" s="105">
        <v>73.659000000000006</v>
      </c>
      <c r="Q92" s="105">
        <v>64.016000000000005</v>
      </c>
      <c r="R92" s="105">
        <v>55.497</v>
      </c>
      <c r="S92" s="105">
        <v>47.948999999999998</v>
      </c>
      <c r="T92" s="105">
        <v>41.319000000000003</v>
      </c>
      <c r="U92" s="105">
        <v>35.5</v>
      </c>
      <c r="V92" s="105">
        <v>30.417000000000002</v>
      </c>
      <c r="W92" s="105">
        <v>25.93</v>
      </c>
      <c r="X92" s="105">
        <v>22.134</v>
      </c>
      <c r="Y92" s="105">
        <v>18.876000000000001</v>
      </c>
      <c r="Z92" s="105">
        <v>16.09</v>
      </c>
      <c r="AA92" s="105">
        <v>13.714</v>
      </c>
      <c r="AB92" s="105">
        <v>11.702</v>
      </c>
      <c r="AC92" s="105">
        <v>9.9969999999999999</v>
      </c>
      <c r="AD92" s="105">
        <v>8.5549999999999997</v>
      </c>
      <c r="AE92" s="105">
        <v>7.335</v>
      </c>
    </row>
  </sheetData>
  <sheetProtection algorithmName="SHA-512" hashValue="UMMt772JRz9QEGJ+RX3IUMoe7A/9qo+3cBeR5mFq1jNqfLd4Yy7jvoH3ai0uzhrcrChLJwNsQ4/0XlLpm6+daQ==" saltValue="FySChQrDnI5l92Hhgr0ZRQ==" spinCount="100000" sheet="1" objects="1" scenarios="1"/>
  <mergeCells count="1">
    <mergeCell ref="B25:AE25"/>
  </mergeCells>
  <conditionalFormatting sqref="A6 A18:A20">
    <cfRule type="expression" dxfId="261" priority="25" stopIfTrue="1">
      <formula>MOD(ROW(),2)=0</formula>
    </cfRule>
    <cfRule type="expression" dxfId="260" priority="26" stopIfTrue="1">
      <formula>MOD(ROW(),2)&lt;&gt;0</formula>
    </cfRule>
  </conditionalFormatting>
  <conditionalFormatting sqref="B6:B16">
    <cfRule type="expression" dxfId="259" priority="27" stopIfTrue="1">
      <formula>MOD(ROW(),2)=0</formula>
    </cfRule>
    <cfRule type="expression" dxfId="258" priority="28" stopIfTrue="1">
      <formula>MOD(ROW(),2)&lt;&gt;0</formula>
    </cfRule>
  </conditionalFormatting>
  <conditionalFormatting sqref="B27:AE87 B89:AE92">
    <cfRule type="expression" dxfId="257" priority="23" stopIfTrue="1">
      <formula>MOD(ROW(),2)=0</formula>
    </cfRule>
    <cfRule type="expression" dxfId="256" priority="24" stopIfTrue="1">
      <formula>MOD(ROW(),2)&lt;&gt;0</formula>
    </cfRule>
  </conditionalFormatting>
  <conditionalFormatting sqref="B88:AE88">
    <cfRule type="expression" dxfId="255" priority="21" stopIfTrue="1">
      <formula>MOD(ROW(),2)=0</formula>
    </cfRule>
    <cfRule type="expression" dxfId="254" priority="22" stopIfTrue="1">
      <formula>MOD(ROW(),2)&lt;&gt;0</formula>
    </cfRule>
  </conditionalFormatting>
  <conditionalFormatting sqref="A25:A26">
    <cfRule type="expression" dxfId="253" priority="17" stopIfTrue="1">
      <formula>MOD(ROW(),2)=0</formula>
    </cfRule>
    <cfRule type="expression" dxfId="252" priority="18" stopIfTrue="1">
      <formula>MOD(ROW(),2)&lt;&gt;0</formula>
    </cfRule>
  </conditionalFormatting>
  <conditionalFormatting sqref="B25 B26:AE26">
    <cfRule type="expression" dxfId="251" priority="19" stopIfTrue="1">
      <formula>MOD(ROW(),2)=0</formula>
    </cfRule>
    <cfRule type="expression" dxfId="250" priority="20" stopIfTrue="1">
      <formula>MOD(ROW(),2)&lt;&gt;0</formula>
    </cfRule>
  </conditionalFormatting>
  <conditionalFormatting sqref="A27:A87 A89:A92">
    <cfRule type="expression" dxfId="249" priority="15" stopIfTrue="1">
      <formula>MOD(ROW(),2)=0</formula>
    </cfRule>
    <cfRule type="expression" dxfId="248" priority="16" stopIfTrue="1">
      <formula>MOD(ROW(),2)&lt;&gt;0</formula>
    </cfRule>
  </conditionalFormatting>
  <conditionalFormatting sqref="A88">
    <cfRule type="expression" dxfId="247" priority="13" stopIfTrue="1">
      <formula>MOD(ROW(),2)=0</formula>
    </cfRule>
    <cfRule type="expression" dxfId="246" priority="14" stopIfTrue="1">
      <formula>MOD(ROW(),2)&lt;&gt;0</formula>
    </cfRule>
  </conditionalFormatting>
  <conditionalFormatting sqref="C6:AE20">
    <cfRule type="expression" dxfId="245" priority="11" stopIfTrue="1">
      <formula>MOD(ROW(),2)=0</formula>
    </cfRule>
    <cfRule type="expression" dxfId="244" priority="12" stopIfTrue="1">
      <formula>MOD(ROW(),2)&lt;&gt;0</formula>
    </cfRule>
  </conditionalFormatting>
  <conditionalFormatting sqref="A7:A17">
    <cfRule type="expression" dxfId="243" priority="9" stopIfTrue="1">
      <formula>MOD(ROW(),2)=0</formula>
    </cfRule>
    <cfRule type="expression" dxfId="242" priority="10" stopIfTrue="1">
      <formula>MOD(ROW(),2)&lt;&gt;0</formula>
    </cfRule>
  </conditionalFormatting>
  <conditionalFormatting sqref="B17">
    <cfRule type="expression" dxfId="241" priority="7" stopIfTrue="1">
      <formula>MOD(ROW(),2)=0</formula>
    </cfRule>
    <cfRule type="expression" dxfId="240" priority="8" stopIfTrue="1">
      <formula>MOD(ROW(),2)&lt;&gt;0</formula>
    </cfRule>
  </conditionalFormatting>
  <conditionalFormatting sqref="B19:B20">
    <cfRule type="expression" dxfId="239" priority="3" stopIfTrue="1">
      <formula>MOD(ROW(),2)=0</formula>
    </cfRule>
    <cfRule type="expression" dxfId="238" priority="4" stopIfTrue="1">
      <formula>MOD(ROW(),2)&lt;&gt;0</formula>
    </cfRule>
  </conditionalFormatting>
  <conditionalFormatting sqref="B18">
    <cfRule type="expression" dxfId="237" priority="1" stopIfTrue="1">
      <formula>MOD(ROW(),2)=0</formula>
    </cfRule>
    <cfRule type="expression" dxfId="2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7"/>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x-804</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358</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50</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860</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488</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0</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804</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861</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862</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2.1120000000000001</v>
      </c>
      <c r="C27" s="113">
        <v>1.9890000000000001</v>
      </c>
      <c r="D27" s="113">
        <v>1.873</v>
      </c>
      <c r="E27" s="113">
        <v>1.7649999999999999</v>
      </c>
      <c r="F27" s="113">
        <v>1.6619999999999999</v>
      </c>
      <c r="G27" s="113">
        <v>1.5660000000000001</v>
      </c>
      <c r="H27" s="113">
        <v>1.4750000000000001</v>
      </c>
      <c r="I27" s="113">
        <v>1.389</v>
      </c>
      <c r="J27" s="113">
        <v>1.3080000000000001</v>
      </c>
      <c r="K27" s="113">
        <v>1.232</v>
      </c>
      <c r="L27" s="113">
        <v>1.159</v>
      </c>
      <c r="M27" s="113">
        <v>1.091</v>
      </c>
      <c r="N27" s="113">
        <v>1.026</v>
      </c>
      <c r="O27" s="113">
        <v>0.96499999999999997</v>
      </c>
      <c r="P27" s="113">
        <v>0.90700000000000003</v>
      </c>
      <c r="Q27" s="113">
        <v>0.85199999999999998</v>
      </c>
      <c r="R27" s="113">
        <v>0.8</v>
      </c>
      <c r="S27" s="113">
        <v>0.751</v>
      </c>
      <c r="T27" s="113">
        <v>0.70399999999999996</v>
      </c>
      <c r="U27" s="113">
        <v>0.65900000000000003</v>
      </c>
      <c r="V27" s="113">
        <v>0.61699999999999999</v>
      </c>
      <c r="W27" s="113">
        <v>0.57699999999999996</v>
      </c>
      <c r="X27" s="113">
        <v>0.54</v>
      </c>
      <c r="Y27" s="113">
        <v>0.504</v>
      </c>
      <c r="Z27" s="113">
        <v>0.47099999999999997</v>
      </c>
      <c r="AA27" s="113">
        <v>0.439</v>
      </c>
      <c r="AB27" s="113">
        <v>0.40899999999999997</v>
      </c>
      <c r="AC27" s="113">
        <v>0.38200000000000001</v>
      </c>
      <c r="AD27" s="113">
        <v>0.35599999999999998</v>
      </c>
      <c r="AE27" s="113">
        <v>0.33100000000000002</v>
      </c>
    </row>
    <row r="28" spans="1:31" x14ac:dyDescent="0.25">
      <c r="A28" s="114">
        <v>21</v>
      </c>
      <c r="B28" s="105">
        <v>2.1669999999999998</v>
      </c>
      <c r="C28" s="105">
        <v>2.0390000000000001</v>
      </c>
      <c r="D28" s="105">
        <v>1.919</v>
      </c>
      <c r="E28" s="105">
        <v>1.806</v>
      </c>
      <c r="F28" s="105">
        <v>1.7</v>
      </c>
      <c r="G28" s="105">
        <v>1.601</v>
      </c>
      <c r="H28" s="105">
        <v>1.5069999999999999</v>
      </c>
      <c r="I28" s="105">
        <v>1.4179999999999999</v>
      </c>
      <c r="J28" s="105">
        <v>1.335</v>
      </c>
      <c r="K28" s="105">
        <v>1.256</v>
      </c>
      <c r="L28" s="105">
        <v>1.181</v>
      </c>
      <c r="M28" s="105">
        <v>1.111</v>
      </c>
      <c r="N28" s="105">
        <v>1.0449999999999999</v>
      </c>
      <c r="O28" s="105">
        <v>0.98199999999999998</v>
      </c>
      <c r="P28" s="105">
        <v>0.92200000000000004</v>
      </c>
      <c r="Q28" s="105">
        <v>0.86599999999999999</v>
      </c>
      <c r="R28" s="105">
        <v>0.81299999999999994</v>
      </c>
      <c r="S28" s="105">
        <v>0.76200000000000001</v>
      </c>
      <c r="T28" s="105">
        <v>0.71399999999999997</v>
      </c>
      <c r="U28" s="105">
        <v>0.66900000000000004</v>
      </c>
      <c r="V28" s="105">
        <v>0.626</v>
      </c>
      <c r="W28" s="105">
        <v>0.58499999999999996</v>
      </c>
      <c r="X28" s="105">
        <v>0.54700000000000004</v>
      </c>
      <c r="Y28" s="105">
        <v>0.51100000000000001</v>
      </c>
      <c r="Z28" s="105">
        <v>0.47699999999999998</v>
      </c>
      <c r="AA28" s="105">
        <v>0.44500000000000001</v>
      </c>
      <c r="AB28" s="105">
        <v>0.41499999999999998</v>
      </c>
      <c r="AC28" s="105">
        <v>0.38600000000000001</v>
      </c>
      <c r="AD28" s="105">
        <v>0.36</v>
      </c>
      <c r="AE28" s="105">
        <v>0.33500000000000002</v>
      </c>
    </row>
    <row r="29" spans="1:31" x14ac:dyDescent="0.25">
      <c r="A29" s="114">
        <v>22</v>
      </c>
      <c r="B29" s="105">
        <v>2.226</v>
      </c>
      <c r="C29" s="105">
        <v>2.0920000000000001</v>
      </c>
      <c r="D29" s="105">
        <v>1.968</v>
      </c>
      <c r="E29" s="105">
        <v>1.85</v>
      </c>
      <c r="F29" s="105">
        <v>1.7410000000000001</v>
      </c>
      <c r="G29" s="105">
        <v>1.637</v>
      </c>
      <c r="H29" s="105">
        <v>1.54</v>
      </c>
      <c r="I29" s="105">
        <v>1.4490000000000001</v>
      </c>
      <c r="J29" s="105">
        <v>1.3620000000000001</v>
      </c>
      <c r="K29" s="105">
        <v>1.2809999999999999</v>
      </c>
      <c r="L29" s="105">
        <v>1.2050000000000001</v>
      </c>
      <c r="M29" s="105">
        <v>1.1319999999999999</v>
      </c>
      <c r="N29" s="105">
        <v>1.0640000000000001</v>
      </c>
      <c r="O29" s="105">
        <v>0.999</v>
      </c>
      <c r="P29" s="105">
        <v>0.93799999999999994</v>
      </c>
      <c r="Q29" s="105">
        <v>0.88100000000000001</v>
      </c>
      <c r="R29" s="105">
        <v>0.82599999999999996</v>
      </c>
      <c r="S29" s="105">
        <v>0.77500000000000002</v>
      </c>
      <c r="T29" s="105">
        <v>0.72599999999999998</v>
      </c>
      <c r="U29" s="105">
        <v>0.67900000000000005</v>
      </c>
      <c r="V29" s="105">
        <v>0.63600000000000001</v>
      </c>
      <c r="W29" s="105">
        <v>0.59399999999999997</v>
      </c>
      <c r="X29" s="105">
        <v>0.55500000000000005</v>
      </c>
      <c r="Y29" s="105">
        <v>0.51800000000000002</v>
      </c>
      <c r="Z29" s="105">
        <v>0.48299999999999998</v>
      </c>
      <c r="AA29" s="105">
        <v>0.45100000000000001</v>
      </c>
      <c r="AB29" s="105">
        <v>0.42</v>
      </c>
      <c r="AC29" s="105">
        <v>0.39100000000000001</v>
      </c>
      <c r="AD29" s="105">
        <v>0.36399999999999999</v>
      </c>
      <c r="AE29" s="105">
        <v>0.33900000000000002</v>
      </c>
    </row>
    <row r="30" spans="1:31" x14ac:dyDescent="0.25">
      <c r="A30" s="114">
        <v>23</v>
      </c>
      <c r="B30" s="105">
        <v>2.2879999999999998</v>
      </c>
      <c r="C30" s="105">
        <v>2.149</v>
      </c>
      <c r="D30" s="105">
        <v>2.0190000000000001</v>
      </c>
      <c r="E30" s="105">
        <v>1.897</v>
      </c>
      <c r="F30" s="105">
        <v>1.7829999999999999</v>
      </c>
      <c r="G30" s="105">
        <v>1.6759999999999999</v>
      </c>
      <c r="H30" s="105">
        <v>1.575</v>
      </c>
      <c r="I30" s="105">
        <v>1.4810000000000001</v>
      </c>
      <c r="J30" s="105">
        <v>1.3919999999999999</v>
      </c>
      <c r="K30" s="105">
        <v>1.3080000000000001</v>
      </c>
      <c r="L30" s="105">
        <v>1.2290000000000001</v>
      </c>
      <c r="M30" s="105">
        <v>1.155</v>
      </c>
      <c r="N30" s="105">
        <v>1.0840000000000001</v>
      </c>
      <c r="O30" s="105">
        <v>1.018</v>
      </c>
      <c r="P30" s="105">
        <v>0.95499999999999996</v>
      </c>
      <c r="Q30" s="105">
        <v>0.89600000000000002</v>
      </c>
      <c r="R30" s="105">
        <v>0.84</v>
      </c>
      <c r="S30" s="105">
        <v>0.78800000000000003</v>
      </c>
      <c r="T30" s="105">
        <v>0.73699999999999999</v>
      </c>
      <c r="U30" s="105">
        <v>0.69</v>
      </c>
      <c r="V30" s="105">
        <v>0.64500000000000002</v>
      </c>
      <c r="W30" s="105">
        <v>0.60299999999999998</v>
      </c>
      <c r="X30" s="105">
        <v>0.56299999999999994</v>
      </c>
      <c r="Y30" s="105">
        <v>0.52600000000000002</v>
      </c>
      <c r="Z30" s="105">
        <v>0.49</v>
      </c>
      <c r="AA30" s="105">
        <v>0.45700000000000002</v>
      </c>
      <c r="AB30" s="105">
        <v>0.42599999999999999</v>
      </c>
      <c r="AC30" s="105">
        <v>0.39700000000000002</v>
      </c>
      <c r="AD30" s="105">
        <v>0.36899999999999999</v>
      </c>
      <c r="AE30" s="105">
        <v>0.34399999999999997</v>
      </c>
    </row>
    <row r="31" spans="1:31" x14ac:dyDescent="0.25">
      <c r="A31" s="114">
        <v>24</v>
      </c>
      <c r="B31" s="105">
        <v>2.355</v>
      </c>
      <c r="C31" s="105">
        <v>2.21</v>
      </c>
      <c r="D31" s="105">
        <v>2.0739999999999998</v>
      </c>
      <c r="E31" s="105">
        <v>1.9470000000000001</v>
      </c>
      <c r="F31" s="105">
        <v>1.8280000000000001</v>
      </c>
      <c r="G31" s="105">
        <v>1.7170000000000001</v>
      </c>
      <c r="H31" s="105">
        <v>1.613</v>
      </c>
      <c r="I31" s="105">
        <v>1.5149999999999999</v>
      </c>
      <c r="J31" s="105">
        <v>1.423</v>
      </c>
      <c r="K31" s="105">
        <v>1.3360000000000001</v>
      </c>
      <c r="L31" s="105">
        <v>1.2549999999999999</v>
      </c>
      <c r="M31" s="105">
        <v>1.1779999999999999</v>
      </c>
      <c r="N31" s="105">
        <v>1.1060000000000001</v>
      </c>
      <c r="O31" s="105">
        <v>1.038</v>
      </c>
      <c r="P31" s="105">
        <v>0.97299999999999998</v>
      </c>
      <c r="Q31" s="105">
        <v>0.91300000000000003</v>
      </c>
      <c r="R31" s="105">
        <v>0.85499999999999998</v>
      </c>
      <c r="S31" s="105">
        <v>0.80100000000000005</v>
      </c>
      <c r="T31" s="105">
        <v>0.75</v>
      </c>
      <c r="U31" s="105">
        <v>0.70099999999999996</v>
      </c>
      <c r="V31" s="105">
        <v>0.65600000000000003</v>
      </c>
      <c r="W31" s="105">
        <v>0.61199999999999999</v>
      </c>
      <c r="X31" s="105">
        <v>0.57199999999999995</v>
      </c>
      <c r="Y31" s="105">
        <v>0.53300000000000003</v>
      </c>
      <c r="Z31" s="105">
        <v>0.497</v>
      </c>
      <c r="AA31" s="105">
        <v>0.46300000000000002</v>
      </c>
      <c r="AB31" s="105">
        <v>0.432</v>
      </c>
      <c r="AC31" s="105">
        <v>0.40200000000000002</v>
      </c>
      <c r="AD31" s="105">
        <v>0.374</v>
      </c>
      <c r="AE31" s="105">
        <v>0.34799999999999998</v>
      </c>
    </row>
    <row r="32" spans="1:31" x14ac:dyDescent="0.25">
      <c r="A32" s="114">
        <v>25</v>
      </c>
      <c r="B32" s="105">
        <v>2.427</v>
      </c>
      <c r="C32" s="105">
        <v>2.2749999999999999</v>
      </c>
      <c r="D32" s="105">
        <v>2.133</v>
      </c>
      <c r="E32" s="105">
        <v>2</v>
      </c>
      <c r="F32" s="105">
        <v>1.877</v>
      </c>
      <c r="G32" s="105">
        <v>1.7609999999999999</v>
      </c>
      <c r="H32" s="105">
        <v>1.653</v>
      </c>
      <c r="I32" s="105">
        <v>1.5509999999999999</v>
      </c>
      <c r="J32" s="105">
        <v>1.456</v>
      </c>
      <c r="K32" s="105">
        <v>1.3660000000000001</v>
      </c>
      <c r="L32" s="105">
        <v>1.282</v>
      </c>
      <c r="M32" s="105">
        <v>1.2030000000000001</v>
      </c>
      <c r="N32" s="105">
        <v>1.1279999999999999</v>
      </c>
      <c r="O32" s="105">
        <v>1.0580000000000001</v>
      </c>
      <c r="P32" s="105">
        <v>0.99199999999999999</v>
      </c>
      <c r="Q32" s="105">
        <v>0.93</v>
      </c>
      <c r="R32" s="105">
        <v>0.871</v>
      </c>
      <c r="S32" s="105">
        <v>0.81499999999999995</v>
      </c>
      <c r="T32" s="105">
        <v>0.76300000000000001</v>
      </c>
      <c r="U32" s="105">
        <v>0.71299999999999997</v>
      </c>
      <c r="V32" s="105">
        <v>0.66600000000000004</v>
      </c>
      <c r="W32" s="105">
        <v>0.622</v>
      </c>
      <c r="X32" s="105">
        <v>0.58099999999999996</v>
      </c>
      <c r="Y32" s="105">
        <v>0.54100000000000004</v>
      </c>
      <c r="Z32" s="105">
        <v>0.505</v>
      </c>
      <c r="AA32" s="105">
        <v>0.47</v>
      </c>
      <c r="AB32" s="105">
        <v>0.438</v>
      </c>
      <c r="AC32" s="105">
        <v>0.40799999999999997</v>
      </c>
      <c r="AD32" s="105">
        <v>0.379</v>
      </c>
      <c r="AE32" s="105">
        <v>0.35299999999999998</v>
      </c>
    </row>
    <row r="33" spans="1:31" x14ac:dyDescent="0.25">
      <c r="A33" s="114">
        <v>26</v>
      </c>
      <c r="B33" s="105">
        <v>2.5030000000000001</v>
      </c>
      <c r="C33" s="105">
        <v>2.3439999999999999</v>
      </c>
      <c r="D33" s="105">
        <v>2.1949999999999998</v>
      </c>
      <c r="E33" s="105">
        <v>2.0569999999999999</v>
      </c>
      <c r="F33" s="105">
        <v>1.9279999999999999</v>
      </c>
      <c r="G33" s="105">
        <v>1.8080000000000001</v>
      </c>
      <c r="H33" s="105">
        <v>1.6950000000000001</v>
      </c>
      <c r="I33" s="105">
        <v>1.589</v>
      </c>
      <c r="J33" s="105">
        <v>1.4910000000000001</v>
      </c>
      <c r="K33" s="105">
        <v>1.3979999999999999</v>
      </c>
      <c r="L33" s="105">
        <v>1.3109999999999999</v>
      </c>
      <c r="M33" s="105">
        <v>1.2290000000000001</v>
      </c>
      <c r="N33" s="105">
        <v>1.1519999999999999</v>
      </c>
      <c r="O33" s="105">
        <v>1.08</v>
      </c>
      <c r="P33" s="105">
        <v>1.012</v>
      </c>
      <c r="Q33" s="105">
        <v>0.94799999999999995</v>
      </c>
      <c r="R33" s="105">
        <v>0.88700000000000001</v>
      </c>
      <c r="S33" s="105">
        <v>0.83</v>
      </c>
      <c r="T33" s="105">
        <v>0.77600000000000002</v>
      </c>
      <c r="U33" s="105">
        <v>0.72599999999999998</v>
      </c>
      <c r="V33" s="105">
        <v>0.67800000000000005</v>
      </c>
      <c r="W33" s="105">
        <v>0.63200000000000001</v>
      </c>
      <c r="X33" s="105">
        <v>0.59</v>
      </c>
      <c r="Y33" s="105">
        <v>0.55000000000000004</v>
      </c>
      <c r="Z33" s="105">
        <v>0.51300000000000001</v>
      </c>
      <c r="AA33" s="105">
        <v>0.47699999999999998</v>
      </c>
      <c r="AB33" s="105">
        <v>0.44400000000000001</v>
      </c>
      <c r="AC33" s="105">
        <v>0.41299999999999998</v>
      </c>
      <c r="AD33" s="105">
        <v>0.38500000000000001</v>
      </c>
      <c r="AE33" s="105">
        <v>0.35799999999999998</v>
      </c>
    </row>
    <row r="34" spans="1:31" x14ac:dyDescent="0.25">
      <c r="A34" s="114">
        <v>27</v>
      </c>
      <c r="B34" s="105">
        <v>2.5859999999999999</v>
      </c>
      <c r="C34" s="105">
        <v>2.4180000000000001</v>
      </c>
      <c r="D34" s="105">
        <v>2.2629999999999999</v>
      </c>
      <c r="E34" s="105">
        <v>2.1179999999999999</v>
      </c>
      <c r="F34" s="105">
        <v>1.9830000000000001</v>
      </c>
      <c r="G34" s="105">
        <v>1.857</v>
      </c>
      <c r="H34" s="105">
        <v>1.74</v>
      </c>
      <c r="I34" s="105">
        <v>1.63</v>
      </c>
      <c r="J34" s="105">
        <v>1.528</v>
      </c>
      <c r="K34" s="105">
        <v>1.4319999999999999</v>
      </c>
      <c r="L34" s="105">
        <v>1.341</v>
      </c>
      <c r="M34" s="105">
        <v>1.2569999999999999</v>
      </c>
      <c r="N34" s="105">
        <v>1.177</v>
      </c>
      <c r="O34" s="105">
        <v>1.103</v>
      </c>
      <c r="P34" s="105">
        <v>1.0329999999999999</v>
      </c>
      <c r="Q34" s="105">
        <v>0.96699999999999997</v>
      </c>
      <c r="R34" s="105">
        <v>0.90500000000000003</v>
      </c>
      <c r="S34" s="105">
        <v>0.84599999999999997</v>
      </c>
      <c r="T34" s="105">
        <v>0.79100000000000004</v>
      </c>
      <c r="U34" s="105">
        <v>0.73899999999999999</v>
      </c>
      <c r="V34" s="105">
        <v>0.69</v>
      </c>
      <c r="W34" s="105">
        <v>0.64300000000000002</v>
      </c>
      <c r="X34" s="105">
        <v>0.6</v>
      </c>
      <c r="Y34" s="105">
        <v>0.55900000000000005</v>
      </c>
      <c r="Z34" s="105">
        <v>0.52100000000000002</v>
      </c>
      <c r="AA34" s="105">
        <v>0.48499999999999999</v>
      </c>
      <c r="AB34" s="105">
        <v>0.45100000000000001</v>
      </c>
      <c r="AC34" s="105">
        <v>0.42</v>
      </c>
      <c r="AD34" s="105">
        <v>0.39</v>
      </c>
      <c r="AE34" s="105">
        <v>0.36299999999999999</v>
      </c>
    </row>
    <row r="35" spans="1:31" x14ac:dyDescent="0.25">
      <c r="A35" s="114">
        <v>28</v>
      </c>
      <c r="B35" s="105">
        <v>2.6739999999999999</v>
      </c>
      <c r="C35" s="105">
        <v>2.4980000000000002</v>
      </c>
      <c r="D35" s="105">
        <v>2.3340000000000001</v>
      </c>
      <c r="E35" s="105">
        <v>2.1829999999999998</v>
      </c>
      <c r="F35" s="105">
        <v>2.0419999999999998</v>
      </c>
      <c r="G35" s="105">
        <v>1.91</v>
      </c>
      <c r="H35" s="105">
        <v>1.788</v>
      </c>
      <c r="I35" s="105">
        <v>1.6739999999999999</v>
      </c>
      <c r="J35" s="105">
        <v>1.5669999999999999</v>
      </c>
      <c r="K35" s="105">
        <v>1.4670000000000001</v>
      </c>
      <c r="L35" s="105">
        <v>1.3740000000000001</v>
      </c>
      <c r="M35" s="105">
        <v>1.286</v>
      </c>
      <c r="N35" s="105">
        <v>1.204</v>
      </c>
      <c r="O35" s="105">
        <v>1.127</v>
      </c>
      <c r="P35" s="105">
        <v>1.0549999999999999</v>
      </c>
      <c r="Q35" s="105">
        <v>0.98699999999999999</v>
      </c>
      <c r="R35" s="105">
        <v>0.92300000000000004</v>
      </c>
      <c r="S35" s="105">
        <v>0.86299999999999999</v>
      </c>
      <c r="T35" s="105">
        <v>0.80600000000000005</v>
      </c>
      <c r="U35" s="105">
        <v>0.752</v>
      </c>
      <c r="V35" s="105">
        <v>0.70199999999999996</v>
      </c>
      <c r="W35" s="105">
        <v>0.65500000000000003</v>
      </c>
      <c r="X35" s="105">
        <v>0.61</v>
      </c>
      <c r="Y35" s="105">
        <v>0.56799999999999995</v>
      </c>
      <c r="Z35" s="105">
        <v>0.52900000000000003</v>
      </c>
      <c r="AA35" s="105">
        <v>0.49199999999999999</v>
      </c>
      <c r="AB35" s="105">
        <v>0.45800000000000002</v>
      </c>
      <c r="AC35" s="105">
        <v>0.42599999999999999</v>
      </c>
      <c r="AD35" s="105">
        <v>0.39600000000000002</v>
      </c>
      <c r="AE35" s="105">
        <v>0.36799999999999999</v>
      </c>
    </row>
    <row r="36" spans="1:31" x14ac:dyDescent="0.25">
      <c r="A36" s="114">
        <v>29</v>
      </c>
      <c r="B36" s="105">
        <v>2.77</v>
      </c>
      <c r="C36" s="105">
        <v>2.5840000000000001</v>
      </c>
      <c r="D36" s="105">
        <v>2.4119999999999999</v>
      </c>
      <c r="E36" s="105">
        <v>2.2519999999999998</v>
      </c>
      <c r="F36" s="105">
        <v>2.1040000000000001</v>
      </c>
      <c r="G36" s="105">
        <v>1.9670000000000001</v>
      </c>
      <c r="H36" s="105">
        <v>1.839</v>
      </c>
      <c r="I36" s="105">
        <v>1.72</v>
      </c>
      <c r="J36" s="105">
        <v>1.609</v>
      </c>
      <c r="K36" s="105">
        <v>1.5049999999999999</v>
      </c>
      <c r="L36" s="105">
        <v>1.4079999999999999</v>
      </c>
      <c r="M36" s="105">
        <v>1.3169999999999999</v>
      </c>
      <c r="N36" s="105">
        <v>1.232</v>
      </c>
      <c r="O36" s="105">
        <v>1.153</v>
      </c>
      <c r="P36" s="105">
        <v>1.0780000000000001</v>
      </c>
      <c r="Q36" s="105">
        <v>1.008</v>
      </c>
      <c r="R36" s="105">
        <v>0.94199999999999995</v>
      </c>
      <c r="S36" s="105">
        <v>0.88</v>
      </c>
      <c r="T36" s="105">
        <v>0.82199999999999995</v>
      </c>
      <c r="U36" s="105">
        <v>0.76700000000000002</v>
      </c>
      <c r="V36" s="105">
        <v>0.71499999999999997</v>
      </c>
      <c r="W36" s="105">
        <v>0.66600000000000004</v>
      </c>
      <c r="X36" s="105">
        <v>0.621</v>
      </c>
      <c r="Y36" s="105">
        <v>0.57799999999999996</v>
      </c>
      <c r="Z36" s="105">
        <v>0.53800000000000003</v>
      </c>
      <c r="AA36" s="105">
        <v>0.501</v>
      </c>
      <c r="AB36" s="105">
        <v>0.46500000000000002</v>
      </c>
      <c r="AC36" s="105">
        <v>0.433</v>
      </c>
      <c r="AD36" s="105">
        <v>0.40200000000000002</v>
      </c>
      <c r="AE36" s="105">
        <v>0.374</v>
      </c>
    </row>
    <row r="37" spans="1:31" x14ac:dyDescent="0.25">
      <c r="A37" s="114">
        <v>30</v>
      </c>
      <c r="B37" s="105">
        <v>2.8719999999999999</v>
      </c>
      <c r="C37" s="105">
        <v>2.6760000000000002</v>
      </c>
      <c r="D37" s="105">
        <v>2.4950000000000001</v>
      </c>
      <c r="E37" s="105">
        <v>2.327</v>
      </c>
      <c r="F37" s="105">
        <v>2.1720000000000002</v>
      </c>
      <c r="G37" s="105">
        <v>2.028</v>
      </c>
      <c r="H37" s="105">
        <v>1.8939999999999999</v>
      </c>
      <c r="I37" s="105">
        <v>1.7689999999999999</v>
      </c>
      <c r="J37" s="105">
        <v>1.6539999999999999</v>
      </c>
      <c r="K37" s="105">
        <v>1.546</v>
      </c>
      <c r="L37" s="105">
        <v>1.4450000000000001</v>
      </c>
      <c r="M37" s="105">
        <v>1.351</v>
      </c>
      <c r="N37" s="105">
        <v>1.262</v>
      </c>
      <c r="O37" s="105">
        <v>1.18</v>
      </c>
      <c r="P37" s="105">
        <v>1.103</v>
      </c>
      <c r="Q37" s="105">
        <v>1.03</v>
      </c>
      <c r="R37" s="105">
        <v>0.96199999999999997</v>
      </c>
      <c r="S37" s="105">
        <v>0.89800000000000002</v>
      </c>
      <c r="T37" s="105">
        <v>0.83799999999999997</v>
      </c>
      <c r="U37" s="105">
        <v>0.78200000000000003</v>
      </c>
      <c r="V37" s="105">
        <v>0.72899999999999998</v>
      </c>
      <c r="W37" s="105">
        <v>0.67900000000000005</v>
      </c>
      <c r="X37" s="105">
        <v>0.63200000000000001</v>
      </c>
      <c r="Y37" s="105">
        <v>0.58799999999999997</v>
      </c>
      <c r="Z37" s="105">
        <v>0.54700000000000004</v>
      </c>
      <c r="AA37" s="105">
        <v>0.50900000000000001</v>
      </c>
      <c r="AB37" s="105">
        <v>0.47299999999999998</v>
      </c>
      <c r="AC37" s="105">
        <v>0.44</v>
      </c>
      <c r="AD37" s="105">
        <v>0.40899999999999997</v>
      </c>
      <c r="AE37" s="105">
        <v>0.38</v>
      </c>
    </row>
    <row r="38" spans="1:31" x14ac:dyDescent="0.25">
      <c r="A38" s="114">
        <v>31</v>
      </c>
      <c r="B38" s="105">
        <v>2.984</v>
      </c>
      <c r="C38" s="105">
        <v>2.7759999999999998</v>
      </c>
      <c r="D38" s="105">
        <v>2.5840000000000001</v>
      </c>
      <c r="E38" s="105">
        <v>2.407</v>
      </c>
      <c r="F38" s="105">
        <v>2.2440000000000002</v>
      </c>
      <c r="G38" s="105">
        <v>2.093</v>
      </c>
      <c r="H38" s="105">
        <v>1.952</v>
      </c>
      <c r="I38" s="105">
        <v>1.8220000000000001</v>
      </c>
      <c r="J38" s="105">
        <v>1.7010000000000001</v>
      </c>
      <c r="K38" s="105">
        <v>1.589</v>
      </c>
      <c r="L38" s="105">
        <v>1.484</v>
      </c>
      <c r="M38" s="105">
        <v>1.3859999999999999</v>
      </c>
      <c r="N38" s="105">
        <v>1.294</v>
      </c>
      <c r="O38" s="105">
        <v>1.2090000000000001</v>
      </c>
      <c r="P38" s="105">
        <v>1.129</v>
      </c>
      <c r="Q38" s="105">
        <v>1.054</v>
      </c>
      <c r="R38" s="105">
        <v>0.98399999999999999</v>
      </c>
      <c r="S38" s="105">
        <v>0.91800000000000004</v>
      </c>
      <c r="T38" s="105">
        <v>0.85599999999999998</v>
      </c>
      <c r="U38" s="105">
        <v>0.79800000000000004</v>
      </c>
      <c r="V38" s="105">
        <v>0.74299999999999999</v>
      </c>
      <c r="W38" s="105">
        <v>0.69199999999999995</v>
      </c>
      <c r="X38" s="105">
        <v>0.64400000000000002</v>
      </c>
      <c r="Y38" s="105">
        <v>0.59899999999999998</v>
      </c>
      <c r="Z38" s="105">
        <v>0.55700000000000005</v>
      </c>
      <c r="AA38" s="105">
        <v>0.51800000000000002</v>
      </c>
      <c r="AB38" s="105">
        <v>0.48099999999999998</v>
      </c>
      <c r="AC38" s="105">
        <v>0.44700000000000001</v>
      </c>
      <c r="AD38" s="105">
        <v>0.41499999999999998</v>
      </c>
      <c r="AE38" s="105">
        <v>0.38600000000000001</v>
      </c>
    </row>
    <row r="39" spans="1:31" x14ac:dyDescent="0.25">
      <c r="A39" s="114">
        <v>32</v>
      </c>
      <c r="B39" s="105">
        <v>3.1040000000000001</v>
      </c>
      <c r="C39" s="105">
        <v>2.883</v>
      </c>
      <c r="D39" s="105">
        <v>2.681</v>
      </c>
      <c r="E39" s="105">
        <v>2.4940000000000002</v>
      </c>
      <c r="F39" s="105">
        <v>2.3220000000000001</v>
      </c>
      <c r="G39" s="105">
        <v>2.1619999999999999</v>
      </c>
      <c r="H39" s="105">
        <v>2.0150000000000001</v>
      </c>
      <c r="I39" s="105">
        <v>1.879</v>
      </c>
      <c r="J39" s="105">
        <v>1.752</v>
      </c>
      <c r="K39" s="105">
        <v>1.6339999999999999</v>
      </c>
      <c r="L39" s="105">
        <v>1.5249999999999999</v>
      </c>
      <c r="M39" s="105">
        <v>1.423</v>
      </c>
      <c r="N39" s="105">
        <v>1.3280000000000001</v>
      </c>
      <c r="O39" s="105">
        <v>1.2390000000000001</v>
      </c>
      <c r="P39" s="105">
        <v>1.157</v>
      </c>
      <c r="Q39" s="105">
        <v>1.079</v>
      </c>
      <c r="R39" s="105">
        <v>1.0069999999999999</v>
      </c>
      <c r="S39" s="105">
        <v>0.93799999999999994</v>
      </c>
      <c r="T39" s="105">
        <v>0.875</v>
      </c>
      <c r="U39" s="105">
        <v>0.81499999999999995</v>
      </c>
      <c r="V39" s="105">
        <v>0.75900000000000001</v>
      </c>
      <c r="W39" s="105">
        <v>0.70599999999999996</v>
      </c>
      <c r="X39" s="105">
        <v>0.65700000000000003</v>
      </c>
      <c r="Y39" s="105">
        <v>0.61099999999999999</v>
      </c>
      <c r="Z39" s="105">
        <v>0.56799999999999995</v>
      </c>
      <c r="AA39" s="105">
        <v>0.52700000000000002</v>
      </c>
      <c r="AB39" s="105">
        <v>0.49</v>
      </c>
      <c r="AC39" s="105">
        <v>0.45500000000000002</v>
      </c>
      <c r="AD39" s="105">
        <v>0.42199999999999999</v>
      </c>
      <c r="AE39" s="105">
        <v>0.39200000000000002</v>
      </c>
    </row>
    <row r="40" spans="1:31" x14ac:dyDescent="0.25">
      <c r="A40" s="114">
        <v>33</v>
      </c>
      <c r="B40" s="105">
        <v>3.2349999999999999</v>
      </c>
      <c r="C40" s="105">
        <v>3</v>
      </c>
      <c r="D40" s="105">
        <v>2.7850000000000001</v>
      </c>
      <c r="E40" s="105">
        <v>2.5870000000000002</v>
      </c>
      <c r="F40" s="105">
        <v>2.4049999999999998</v>
      </c>
      <c r="G40" s="105">
        <v>2.2370000000000001</v>
      </c>
      <c r="H40" s="105">
        <v>2.0830000000000002</v>
      </c>
      <c r="I40" s="105">
        <v>1.9390000000000001</v>
      </c>
      <c r="J40" s="105">
        <v>1.8069999999999999</v>
      </c>
      <c r="K40" s="105">
        <v>1.6839999999999999</v>
      </c>
      <c r="L40" s="105">
        <v>1.569</v>
      </c>
      <c r="M40" s="105">
        <v>1.4630000000000001</v>
      </c>
      <c r="N40" s="105">
        <v>1.3640000000000001</v>
      </c>
      <c r="O40" s="105">
        <v>1.272</v>
      </c>
      <c r="P40" s="105">
        <v>1.1859999999999999</v>
      </c>
      <c r="Q40" s="105">
        <v>1.1060000000000001</v>
      </c>
      <c r="R40" s="105">
        <v>1.0309999999999999</v>
      </c>
      <c r="S40" s="105">
        <v>0.96</v>
      </c>
      <c r="T40" s="105">
        <v>0.89400000000000002</v>
      </c>
      <c r="U40" s="105">
        <v>0.83299999999999996</v>
      </c>
      <c r="V40" s="105">
        <v>0.77500000000000002</v>
      </c>
      <c r="W40" s="105">
        <v>0.72099999999999997</v>
      </c>
      <c r="X40" s="105">
        <v>0.67</v>
      </c>
      <c r="Y40" s="105">
        <v>0.623</v>
      </c>
      <c r="Z40" s="105">
        <v>0.57899999999999996</v>
      </c>
      <c r="AA40" s="105">
        <v>0.53700000000000003</v>
      </c>
      <c r="AB40" s="105">
        <v>0.499</v>
      </c>
      <c r="AC40" s="105">
        <v>0.46300000000000002</v>
      </c>
      <c r="AD40" s="105">
        <v>0.43</v>
      </c>
      <c r="AE40" s="105">
        <v>0.39900000000000002</v>
      </c>
    </row>
    <row r="41" spans="1:31" x14ac:dyDescent="0.25">
      <c r="A41" s="114">
        <v>34</v>
      </c>
      <c r="B41" s="105">
        <v>3.3769999999999998</v>
      </c>
      <c r="C41" s="105">
        <v>3.1269999999999998</v>
      </c>
      <c r="D41" s="105">
        <v>2.8980000000000001</v>
      </c>
      <c r="E41" s="105">
        <v>2.6880000000000002</v>
      </c>
      <c r="F41" s="105">
        <v>2.4950000000000001</v>
      </c>
      <c r="G41" s="105">
        <v>2.3180000000000001</v>
      </c>
      <c r="H41" s="105">
        <v>2.1549999999999998</v>
      </c>
      <c r="I41" s="105">
        <v>2.004</v>
      </c>
      <c r="J41" s="105">
        <v>1.865</v>
      </c>
      <c r="K41" s="105">
        <v>1.736</v>
      </c>
      <c r="L41" s="105">
        <v>1.617</v>
      </c>
      <c r="M41" s="105">
        <v>1.506</v>
      </c>
      <c r="N41" s="105">
        <v>1.4019999999999999</v>
      </c>
      <c r="O41" s="105">
        <v>1.3069999999999999</v>
      </c>
      <c r="P41" s="105">
        <v>1.2170000000000001</v>
      </c>
      <c r="Q41" s="105">
        <v>1.1339999999999999</v>
      </c>
      <c r="R41" s="105">
        <v>1.056</v>
      </c>
      <c r="S41" s="105">
        <v>0.98299999999999998</v>
      </c>
      <c r="T41" s="105">
        <v>0.91500000000000004</v>
      </c>
      <c r="U41" s="105">
        <v>0.85099999999999998</v>
      </c>
      <c r="V41" s="105">
        <v>0.79200000000000004</v>
      </c>
      <c r="W41" s="105">
        <v>0.73599999999999999</v>
      </c>
      <c r="X41" s="105">
        <v>0.68400000000000005</v>
      </c>
      <c r="Y41" s="105">
        <v>0.63500000000000001</v>
      </c>
      <c r="Z41" s="105">
        <v>0.59</v>
      </c>
      <c r="AA41" s="105">
        <v>0.54800000000000004</v>
      </c>
      <c r="AB41" s="105">
        <v>0.50800000000000001</v>
      </c>
      <c r="AC41" s="105">
        <v>0.47099999999999997</v>
      </c>
      <c r="AD41" s="105">
        <v>0.437</v>
      </c>
      <c r="AE41" s="105">
        <v>0.40600000000000003</v>
      </c>
    </row>
    <row r="42" spans="1:31" x14ac:dyDescent="0.25">
      <c r="A42" s="114">
        <v>35</v>
      </c>
      <c r="B42" s="105">
        <v>3.5310000000000001</v>
      </c>
      <c r="C42" s="105">
        <v>3.2639999999999998</v>
      </c>
      <c r="D42" s="105">
        <v>3.02</v>
      </c>
      <c r="E42" s="105">
        <v>2.7970000000000002</v>
      </c>
      <c r="F42" s="105">
        <v>2.593</v>
      </c>
      <c r="G42" s="105">
        <v>2.4060000000000001</v>
      </c>
      <c r="H42" s="105">
        <v>2.2330000000000001</v>
      </c>
      <c r="I42" s="105">
        <v>2.0739999999999998</v>
      </c>
      <c r="J42" s="105">
        <v>1.9279999999999999</v>
      </c>
      <c r="K42" s="105">
        <v>1.792</v>
      </c>
      <c r="L42" s="105">
        <v>1.667</v>
      </c>
      <c r="M42" s="105">
        <v>1.5509999999999999</v>
      </c>
      <c r="N42" s="105">
        <v>1.4430000000000001</v>
      </c>
      <c r="O42" s="105">
        <v>1.343</v>
      </c>
      <c r="P42" s="105">
        <v>1.25</v>
      </c>
      <c r="Q42" s="105">
        <v>1.1639999999999999</v>
      </c>
      <c r="R42" s="105">
        <v>1.083</v>
      </c>
      <c r="S42" s="105">
        <v>1.008</v>
      </c>
      <c r="T42" s="105">
        <v>0.93700000000000006</v>
      </c>
      <c r="U42" s="105">
        <v>0.871</v>
      </c>
      <c r="V42" s="105">
        <v>0.81</v>
      </c>
      <c r="W42" s="105">
        <v>0.752</v>
      </c>
      <c r="X42" s="105">
        <v>0.69899999999999995</v>
      </c>
      <c r="Y42" s="105">
        <v>0.64900000000000002</v>
      </c>
      <c r="Z42" s="105">
        <v>0.60199999999999998</v>
      </c>
      <c r="AA42" s="105">
        <v>0.55800000000000005</v>
      </c>
      <c r="AB42" s="105">
        <v>0.51800000000000002</v>
      </c>
      <c r="AC42" s="105">
        <v>0.48</v>
      </c>
      <c r="AD42" s="105">
        <v>0.44600000000000001</v>
      </c>
      <c r="AE42" s="105">
        <v>0.41299999999999998</v>
      </c>
    </row>
    <row r="43" spans="1:31" x14ac:dyDescent="0.25">
      <c r="A43" s="114">
        <v>36</v>
      </c>
      <c r="B43" s="105">
        <v>3.7</v>
      </c>
      <c r="C43" s="105">
        <v>3.4140000000000001</v>
      </c>
      <c r="D43" s="105">
        <v>3.1539999999999999</v>
      </c>
      <c r="E43" s="105">
        <v>2.9159999999999999</v>
      </c>
      <c r="F43" s="105">
        <v>2.6989999999999998</v>
      </c>
      <c r="G43" s="105">
        <v>2.5</v>
      </c>
      <c r="H43" s="105">
        <v>2.3170000000000002</v>
      </c>
      <c r="I43" s="105">
        <v>2.15</v>
      </c>
      <c r="J43" s="105">
        <v>1.9950000000000001</v>
      </c>
      <c r="K43" s="105">
        <v>1.853</v>
      </c>
      <c r="L43" s="105">
        <v>1.7210000000000001</v>
      </c>
      <c r="M43" s="105">
        <v>1.6</v>
      </c>
      <c r="N43" s="105">
        <v>1.4870000000000001</v>
      </c>
      <c r="O43" s="105">
        <v>1.383</v>
      </c>
      <c r="P43" s="105">
        <v>1.286</v>
      </c>
      <c r="Q43" s="105">
        <v>1.196</v>
      </c>
      <c r="R43" s="105">
        <v>1.1120000000000001</v>
      </c>
      <c r="S43" s="105">
        <v>1.034</v>
      </c>
      <c r="T43" s="105">
        <v>0.96099999999999997</v>
      </c>
      <c r="U43" s="105">
        <v>0.89300000000000002</v>
      </c>
      <c r="V43" s="105">
        <v>0.82899999999999996</v>
      </c>
      <c r="W43" s="105">
        <v>0.76900000000000002</v>
      </c>
      <c r="X43" s="105">
        <v>0.71399999999999997</v>
      </c>
      <c r="Y43" s="105">
        <v>0.66300000000000003</v>
      </c>
      <c r="Z43" s="105">
        <v>0.61499999999999999</v>
      </c>
      <c r="AA43" s="105">
        <v>0.56999999999999995</v>
      </c>
      <c r="AB43" s="105">
        <v>0.52800000000000002</v>
      </c>
      <c r="AC43" s="105">
        <v>0.49</v>
      </c>
      <c r="AD43" s="105">
        <v>0.45400000000000001</v>
      </c>
      <c r="AE43" s="105">
        <v>0.42099999999999999</v>
      </c>
    </row>
    <row r="44" spans="1:31" x14ac:dyDescent="0.25">
      <c r="A44" s="114">
        <v>37</v>
      </c>
      <c r="B44" s="105">
        <v>3.8839999999999999</v>
      </c>
      <c r="C44" s="105">
        <v>3.5779999999999998</v>
      </c>
      <c r="D44" s="105">
        <v>3.2989999999999999</v>
      </c>
      <c r="E44" s="105">
        <v>3.0449999999999999</v>
      </c>
      <c r="F44" s="105">
        <v>2.8140000000000001</v>
      </c>
      <c r="G44" s="105">
        <v>2.6019999999999999</v>
      </c>
      <c r="H44" s="105">
        <v>2.4089999999999998</v>
      </c>
      <c r="I44" s="105">
        <v>2.2309999999999999</v>
      </c>
      <c r="J44" s="105">
        <v>2.0680000000000001</v>
      </c>
      <c r="K44" s="105">
        <v>1.9179999999999999</v>
      </c>
      <c r="L44" s="105">
        <v>1.78</v>
      </c>
      <c r="M44" s="105">
        <v>1.6519999999999999</v>
      </c>
      <c r="N44" s="105">
        <v>1.534</v>
      </c>
      <c r="O44" s="105">
        <v>1.425</v>
      </c>
      <c r="P44" s="105">
        <v>1.3240000000000001</v>
      </c>
      <c r="Q44" s="105">
        <v>1.23</v>
      </c>
      <c r="R44" s="105">
        <v>1.143</v>
      </c>
      <c r="S44" s="105">
        <v>1.0609999999999999</v>
      </c>
      <c r="T44" s="105">
        <v>0.98599999999999999</v>
      </c>
      <c r="U44" s="105">
        <v>0.91500000000000004</v>
      </c>
      <c r="V44" s="105">
        <v>0.84899999999999998</v>
      </c>
      <c r="W44" s="105">
        <v>0.78800000000000003</v>
      </c>
      <c r="X44" s="105">
        <v>0.73099999999999998</v>
      </c>
      <c r="Y44" s="105">
        <v>0.67700000000000005</v>
      </c>
      <c r="Z44" s="105">
        <v>0.628</v>
      </c>
      <c r="AA44" s="105">
        <v>0.58199999999999996</v>
      </c>
      <c r="AB44" s="105">
        <v>0.53900000000000003</v>
      </c>
      <c r="AC44" s="105">
        <v>0.5</v>
      </c>
      <c r="AD44" s="105">
        <v>0.46300000000000002</v>
      </c>
      <c r="AE44" s="105">
        <v>0.42899999999999999</v>
      </c>
    </row>
    <row r="45" spans="1:31" x14ac:dyDescent="0.25">
      <c r="A45" s="114">
        <v>38</v>
      </c>
      <c r="B45" s="105">
        <v>4.0860000000000003</v>
      </c>
      <c r="C45" s="105">
        <v>3.7570000000000001</v>
      </c>
      <c r="D45" s="105">
        <v>3.4569999999999999</v>
      </c>
      <c r="E45" s="105">
        <v>3.1859999999999999</v>
      </c>
      <c r="F45" s="105">
        <v>2.9390000000000001</v>
      </c>
      <c r="G45" s="105">
        <v>2.7130000000000001</v>
      </c>
      <c r="H45" s="105">
        <v>2.508</v>
      </c>
      <c r="I45" s="105">
        <v>2.319</v>
      </c>
      <c r="J45" s="105">
        <v>2.1469999999999998</v>
      </c>
      <c r="K45" s="105">
        <v>1.988</v>
      </c>
      <c r="L45" s="105">
        <v>1.843</v>
      </c>
      <c r="M45" s="105">
        <v>1.708</v>
      </c>
      <c r="N45" s="105">
        <v>1.585</v>
      </c>
      <c r="O45" s="105">
        <v>1.47</v>
      </c>
      <c r="P45" s="105">
        <v>1.3640000000000001</v>
      </c>
      <c r="Q45" s="105">
        <v>1.266</v>
      </c>
      <c r="R45" s="105">
        <v>1.175</v>
      </c>
      <c r="S45" s="105">
        <v>1.091</v>
      </c>
      <c r="T45" s="105">
        <v>1.012</v>
      </c>
      <c r="U45" s="105">
        <v>0.93899999999999995</v>
      </c>
      <c r="V45" s="105">
        <v>0.871</v>
      </c>
      <c r="W45" s="105">
        <v>0.80700000000000005</v>
      </c>
      <c r="X45" s="105">
        <v>0.748</v>
      </c>
      <c r="Y45" s="105">
        <v>0.69299999999999995</v>
      </c>
      <c r="Z45" s="105">
        <v>0.64200000000000002</v>
      </c>
      <c r="AA45" s="105">
        <v>0.59499999999999997</v>
      </c>
      <c r="AB45" s="105">
        <v>0.55100000000000005</v>
      </c>
      <c r="AC45" s="105">
        <v>0.51</v>
      </c>
      <c r="AD45" s="105">
        <v>0.47199999999999998</v>
      </c>
      <c r="AE45" s="105">
        <v>0.438</v>
      </c>
    </row>
    <row r="46" spans="1:31" x14ac:dyDescent="0.25">
      <c r="A46" s="114">
        <v>39</v>
      </c>
      <c r="B46" s="105">
        <v>4.3079999999999998</v>
      </c>
      <c r="C46" s="105">
        <v>3.9529999999999998</v>
      </c>
      <c r="D46" s="105">
        <v>3.6309999999999998</v>
      </c>
      <c r="E46" s="105">
        <v>3.339</v>
      </c>
      <c r="F46" s="105">
        <v>3.0750000000000002</v>
      </c>
      <c r="G46" s="105">
        <v>2.8340000000000001</v>
      </c>
      <c r="H46" s="105">
        <v>2.6150000000000002</v>
      </c>
      <c r="I46" s="105">
        <v>2.415</v>
      </c>
      <c r="J46" s="105">
        <v>2.2320000000000002</v>
      </c>
      <c r="K46" s="105">
        <v>2.0640000000000001</v>
      </c>
      <c r="L46" s="105">
        <v>1.91</v>
      </c>
      <c r="M46" s="105">
        <v>1.7689999999999999</v>
      </c>
      <c r="N46" s="105">
        <v>1.639</v>
      </c>
      <c r="O46" s="105">
        <v>1.5189999999999999</v>
      </c>
      <c r="P46" s="105">
        <v>1.4079999999999999</v>
      </c>
      <c r="Q46" s="105">
        <v>1.3049999999999999</v>
      </c>
      <c r="R46" s="105">
        <v>1.21</v>
      </c>
      <c r="S46" s="105">
        <v>1.1220000000000001</v>
      </c>
      <c r="T46" s="105">
        <v>1.04</v>
      </c>
      <c r="U46" s="105">
        <v>0.96399999999999997</v>
      </c>
      <c r="V46" s="105">
        <v>0.89300000000000002</v>
      </c>
      <c r="W46" s="105">
        <v>0.82699999999999996</v>
      </c>
      <c r="X46" s="105">
        <v>0.76600000000000001</v>
      </c>
      <c r="Y46" s="105">
        <v>0.71</v>
      </c>
      <c r="Z46" s="105">
        <v>0.65700000000000003</v>
      </c>
      <c r="AA46" s="105">
        <v>0.60799999999999998</v>
      </c>
      <c r="AB46" s="105">
        <v>0.56299999999999994</v>
      </c>
      <c r="AC46" s="105">
        <v>0.52100000000000002</v>
      </c>
      <c r="AD46" s="105">
        <v>0.48199999999999998</v>
      </c>
      <c r="AE46" s="105">
        <v>0.44700000000000001</v>
      </c>
    </row>
    <row r="47" spans="1:31" x14ac:dyDescent="0.25">
      <c r="A47" s="114">
        <v>40</v>
      </c>
      <c r="B47" s="105">
        <v>4.5519999999999996</v>
      </c>
      <c r="C47" s="105">
        <v>4.1680000000000001</v>
      </c>
      <c r="D47" s="105">
        <v>3.8210000000000002</v>
      </c>
      <c r="E47" s="105">
        <v>3.508</v>
      </c>
      <c r="F47" s="105">
        <v>3.2240000000000002</v>
      </c>
      <c r="G47" s="105">
        <v>2.9660000000000002</v>
      </c>
      <c r="H47" s="105">
        <v>2.7320000000000002</v>
      </c>
      <c r="I47" s="105">
        <v>2.5190000000000001</v>
      </c>
      <c r="J47" s="105">
        <v>2.3239999999999998</v>
      </c>
      <c r="K47" s="105">
        <v>2.1459999999999999</v>
      </c>
      <c r="L47" s="105">
        <v>1.9830000000000001</v>
      </c>
      <c r="M47" s="105">
        <v>1.8340000000000001</v>
      </c>
      <c r="N47" s="105">
        <v>1.6970000000000001</v>
      </c>
      <c r="O47" s="105">
        <v>1.571</v>
      </c>
      <c r="P47" s="105">
        <v>1.454</v>
      </c>
      <c r="Q47" s="105">
        <v>1.347</v>
      </c>
      <c r="R47" s="105">
        <v>1.248</v>
      </c>
      <c r="S47" s="105">
        <v>1.1559999999999999</v>
      </c>
      <c r="T47" s="105">
        <v>1.07</v>
      </c>
      <c r="U47" s="105">
        <v>0.99099999999999999</v>
      </c>
      <c r="V47" s="105">
        <v>0.91800000000000004</v>
      </c>
      <c r="W47" s="105">
        <v>0.84899999999999998</v>
      </c>
      <c r="X47" s="105">
        <v>0.78600000000000003</v>
      </c>
      <c r="Y47" s="105">
        <v>0.72699999999999998</v>
      </c>
      <c r="Z47" s="105">
        <v>0.67300000000000004</v>
      </c>
      <c r="AA47" s="105">
        <v>0.623</v>
      </c>
      <c r="AB47" s="105">
        <v>0.57599999999999996</v>
      </c>
      <c r="AC47" s="105">
        <v>0.53300000000000003</v>
      </c>
      <c r="AD47" s="105">
        <v>0.49299999999999999</v>
      </c>
      <c r="AE47" s="105">
        <v>0.45600000000000002</v>
      </c>
    </row>
    <row r="48" spans="1:31" x14ac:dyDescent="0.25">
      <c r="A48" s="114">
        <v>41</v>
      </c>
      <c r="B48" s="105">
        <v>4.8209999999999997</v>
      </c>
      <c r="C48" s="105">
        <v>4.4050000000000002</v>
      </c>
      <c r="D48" s="105">
        <v>4.03</v>
      </c>
      <c r="E48" s="105">
        <v>3.6920000000000002</v>
      </c>
      <c r="F48" s="105">
        <v>3.3860000000000001</v>
      </c>
      <c r="G48" s="105">
        <v>3.11</v>
      </c>
      <c r="H48" s="105">
        <v>2.859</v>
      </c>
      <c r="I48" s="105">
        <v>2.6309999999999998</v>
      </c>
      <c r="J48" s="105">
        <v>2.4239999999999999</v>
      </c>
      <c r="K48" s="105">
        <v>2.2349999999999999</v>
      </c>
      <c r="L48" s="105">
        <v>2.0630000000000002</v>
      </c>
      <c r="M48" s="105">
        <v>1.905</v>
      </c>
      <c r="N48" s="105">
        <v>1.76</v>
      </c>
      <c r="O48" s="105">
        <v>1.627</v>
      </c>
      <c r="P48" s="105">
        <v>1.504</v>
      </c>
      <c r="Q48" s="105">
        <v>1.3919999999999999</v>
      </c>
      <c r="R48" s="105">
        <v>1.288</v>
      </c>
      <c r="S48" s="105">
        <v>1.1910000000000001</v>
      </c>
      <c r="T48" s="105">
        <v>1.1020000000000001</v>
      </c>
      <c r="U48" s="105">
        <v>1.02</v>
      </c>
      <c r="V48" s="105">
        <v>0.94299999999999995</v>
      </c>
      <c r="W48" s="105">
        <v>0.872</v>
      </c>
      <c r="X48" s="105">
        <v>0.80700000000000005</v>
      </c>
      <c r="Y48" s="105">
        <v>0.746</v>
      </c>
      <c r="Z48" s="105">
        <v>0.69</v>
      </c>
      <c r="AA48" s="105">
        <v>0.63800000000000001</v>
      </c>
      <c r="AB48" s="105">
        <v>0.59</v>
      </c>
      <c r="AC48" s="105">
        <v>0.54500000000000004</v>
      </c>
      <c r="AD48" s="105">
        <v>0.504</v>
      </c>
      <c r="AE48" s="105">
        <v>0.46600000000000003</v>
      </c>
    </row>
    <row r="49" spans="1:31" x14ac:dyDescent="0.25">
      <c r="A49" s="114">
        <v>42</v>
      </c>
      <c r="B49" s="105">
        <v>5.117</v>
      </c>
      <c r="C49" s="105">
        <v>4.665</v>
      </c>
      <c r="D49" s="105">
        <v>4.2590000000000003</v>
      </c>
      <c r="E49" s="105">
        <v>3.8940000000000001</v>
      </c>
      <c r="F49" s="105">
        <v>3.5649999999999999</v>
      </c>
      <c r="G49" s="105">
        <v>3.2669999999999999</v>
      </c>
      <c r="H49" s="105">
        <v>2.9980000000000002</v>
      </c>
      <c r="I49" s="105">
        <v>2.7549999999999999</v>
      </c>
      <c r="J49" s="105">
        <v>2.5329999999999999</v>
      </c>
      <c r="K49" s="105">
        <v>2.3319999999999999</v>
      </c>
      <c r="L49" s="105">
        <v>2.1480000000000001</v>
      </c>
      <c r="M49" s="105">
        <v>1.9810000000000001</v>
      </c>
      <c r="N49" s="105">
        <v>1.8280000000000001</v>
      </c>
      <c r="O49" s="105">
        <v>1.6870000000000001</v>
      </c>
      <c r="P49" s="105">
        <v>1.5580000000000001</v>
      </c>
      <c r="Q49" s="105">
        <v>1.44</v>
      </c>
      <c r="R49" s="105">
        <v>1.331</v>
      </c>
      <c r="S49" s="105">
        <v>1.23</v>
      </c>
      <c r="T49" s="105">
        <v>1.137</v>
      </c>
      <c r="U49" s="105">
        <v>1.0509999999999999</v>
      </c>
      <c r="V49" s="105">
        <v>0.97099999999999997</v>
      </c>
      <c r="W49" s="105">
        <v>0.89700000000000002</v>
      </c>
      <c r="X49" s="105">
        <v>0.82899999999999996</v>
      </c>
      <c r="Y49" s="105">
        <v>0.76600000000000001</v>
      </c>
      <c r="Z49" s="105">
        <v>0.70799999999999996</v>
      </c>
      <c r="AA49" s="105">
        <v>0.65400000000000003</v>
      </c>
      <c r="AB49" s="105">
        <v>0.60399999999999998</v>
      </c>
      <c r="AC49" s="105">
        <v>0.55800000000000005</v>
      </c>
      <c r="AD49" s="105">
        <v>0.51600000000000001</v>
      </c>
      <c r="AE49" s="105">
        <v>0.47699999999999998</v>
      </c>
    </row>
    <row r="50" spans="1:31" x14ac:dyDescent="0.25">
      <c r="A50" s="114">
        <v>43</v>
      </c>
      <c r="B50" s="105">
        <v>5.444</v>
      </c>
      <c r="C50" s="105">
        <v>4.9530000000000003</v>
      </c>
      <c r="D50" s="105">
        <v>4.5119999999999996</v>
      </c>
      <c r="E50" s="105">
        <v>4.117</v>
      </c>
      <c r="F50" s="105">
        <v>3.7610000000000001</v>
      </c>
      <c r="G50" s="105">
        <v>3.44</v>
      </c>
      <c r="H50" s="105">
        <v>3.1509999999999998</v>
      </c>
      <c r="I50" s="105">
        <v>2.8889999999999998</v>
      </c>
      <c r="J50" s="105">
        <v>2.6520000000000001</v>
      </c>
      <c r="K50" s="105">
        <v>2.4369999999999998</v>
      </c>
      <c r="L50" s="105">
        <v>2.242</v>
      </c>
      <c r="M50" s="105">
        <v>2.0640000000000001</v>
      </c>
      <c r="N50" s="105">
        <v>1.901</v>
      </c>
      <c r="O50" s="105">
        <v>1.752</v>
      </c>
      <c r="P50" s="105">
        <v>1.6160000000000001</v>
      </c>
      <c r="Q50" s="105">
        <v>1.492</v>
      </c>
      <c r="R50" s="105">
        <v>1.377</v>
      </c>
      <c r="S50" s="105">
        <v>1.2709999999999999</v>
      </c>
      <c r="T50" s="105">
        <v>1.1739999999999999</v>
      </c>
      <c r="U50" s="105">
        <v>1.0840000000000001</v>
      </c>
      <c r="V50" s="105">
        <v>1</v>
      </c>
      <c r="W50" s="105">
        <v>0.92300000000000004</v>
      </c>
      <c r="X50" s="105">
        <v>0.85199999999999998</v>
      </c>
      <c r="Y50" s="105">
        <v>0.78700000000000003</v>
      </c>
      <c r="Z50" s="105">
        <v>0.72699999999999998</v>
      </c>
      <c r="AA50" s="105">
        <v>0.67100000000000004</v>
      </c>
      <c r="AB50" s="105">
        <v>0.61899999999999999</v>
      </c>
      <c r="AC50" s="105">
        <v>0.57199999999999995</v>
      </c>
      <c r="AD50" s="105">
        <v>0.52800000000000002</v>
      </c>
      <c r="AE50" s="105">
        <v>0.48799999999999999</v>
      </c>
    </row>
    <row r="51" spans="1:31" x14ac:dyDescent="0.25">
      <c r="A51" s="114">
        <v>44</v>
      </c>
      <c r="B51" s="105">
        <v>5.8070000000000004</v>
      </c>
      <c r="C51" s="105">
        <v>5.2709999999999999</v>
      </c>
      <c r="D51" s="105">
        <v>4.7919999999999998</v>
      </c>
      <c r="E51" s="105">
        <v>4.3620000000000001</v>
      </c>
      <c r="F51" s="105">
        <v>3.9769999999999999</v>
      </c>
      <c r="G51" s="105">
        <v>3.63</v>
      </c>
      <c r="H51" s="105">
        <v>3.3180000000000001</v>
      </c>
      <c r="I51" s="105">
        <v>3.036</v>
      </c>
      <c r="J51" s="105">
        <v>2.782</v>
      </c>
      <c r="K51" s="105">
        <v>2.552</v>
      </c>
      <c r="L51" s="105">
        <v>2.343</v>
      </c>
      <c r="M51" s="105">
        <v>2.153</v>
      </c>
      <c r="N51" s="105">
        <v>1.9810000000000001</v>
      </c>
      <c r="O51" s="105">
        <v>1.823</v>
      </c>
      <c r="P51" s="105">
        <v>1.679</v>
      </c>
      <c r="Q51" s="105">
        <v>1.5469999999999999</v>
      </c>
      <c r="R51" s="105">
        <v>1.427</v>
      </c>
      <c r="S51" s="105">
        <v>1.3149999999999999</v>
      </c>
      <c r="T51" s="105">
        <v>1.2130000000000001</v>
      </c>
      <c r="U51" s="105">
        <v>1.119</v>
      </c>
      <c r="V51" s="105">
        <v>1.032</v>
      </c>
      <c r="W51" s="105">
        <v>0.95099999999999996</v>
      </c>
      <c r="X51" s="105">
        <v>0.878</v>
      </c>
      <c r="Y51" s="105">
        <v>0.81</v>
      </c>
      <c r="Z51" s="105">
        <v>0.747</v>
      </c>
      <c r="AA51" s="105">
        <v>0.68899999999999995</v>
      </c>
      <c r="AB51" s="105">
        <v>0.63600000000000001</v>
      </c>
      <c r="AC51" s="105">
        <v>0.58599999999999997</v>
      </c>
      <c r="AD51" s="105">
        <v>0.54100000000000004</v>
      </c>
      <c r="AE51" s="105">
        <v>0.5</v>
      </c>
    </row>
    <row r="52" spans="1:31" x14ac:dyDescent="0.25">
      <c r="A52" s="114">
        <v>45</v>
      </c>
      <c r="B52" s="105">
        <v>6.2080000000000002</v>
      </c>
      <c r="C52" s="105">
        <v>5.6230000000000002</v>
      </c>
      <c r="D52" s="105">
        <v>5.101</v>
      </c>
      <c r="E52" s="105">
        <v>4.633</v>
      </c>
      <c r="F52" s="105">
        <v>4.2140000000000004</v>
      </c>
      <c r="G52" s="105">
        <v>3.839</v>
      </c>
      <c r="H52" s="105">
        <v>3.5019999999999998</v>
      </c>
      <c r="I52" s="105">
        <v>3.198</v>
      </c>
      <c r="J52" s="105">
        <v>2.9239999999999999</v>
      </c>
      <c r="K52" s="105">
        <v>2.677</v>
      </c>
      <c r="L52" s="105">
        <v>2.4540000000000002</v>
      </c>
      <c r="M52" s="105">
        <v>2.2509999999999999</v>
      </c>
      <c r="N52" s="105">
        <v>2.0670000000000002</v>
      </c>
      <c r="O52" s="105">
        <v>1.9</v>
      </c>
      <c r="P52" s="105">
        <v>1.7470000000000001</v>
      </c>
      <c r="Q52" s="105">
        <v>1.6080000000000001</v>
      </c>
      <c r="R52" s="105">
        <v>1.48</v>
      </c>
      <c r="S52" s="105">
        <v>1.363</v>
      </c>
      <c r="T52" s="105">
        <v>1.256</v>
      </c>
      <c r="U52" s="105">
        <v>1.157</v>
      </c>
      <c r="V52" s="105">
        <v>1.0660000000000001</v>
      </c>
      <c r="W52" s="105">
        <v>0.98199999999999998</v>
      </c>
      <c r="X52" s="105">
        <v>0.90500000000000003</v>
      </c>
      <c r="Y52" s="105">
        <v>0.83399999999999996</v>
      </c>
      <c r="Z52" s="105">
        <v>0.76800000000000002</v>
      </c>
      <c r="AA52" s="105">
        <v>0.70799999999999996</v>
      </c>
      <c r="AB52" s="105">
        <v>0.65300000000000002</v>
      </c>
      <c r="AC52" s="105">
        <v>0.60199999999999998</v>
      </c>
      <c r="AD52" s="105">
        <v>0.55500000000000005</v>
      </c>
      <c r="AE52" s="105">
        <v>0.51200000000000001</v>
      </c>
    </row>
    <row r="53" spans="1:31" x14ac:dyDescent="0.25">
      <c r="A53" s="114">
        <v>46</v>
      </c>
      <c r="B53" s="105">
        <v>6.6529999999999996</v>
      </c>
      <c r="C53" s="105">
        <v>6.0129999999999999</v>
      </c>
      <c r="D53" s="105">
        <v>5.4429999999999996</v>
      </c>
      <c r="E53" s="105">
        <v>4.9329999999999998</v>
      </c>
      <c r="F53" s="105">
        <v>4.4770000000000003</v>
      </c>
      <c r="G53" s="105">
        <v>4.069</v>
      </c>
      <c r="H53" s="105">
        <v>3.7040000000000002</v>
      </c>
      <c r="I53" s="105">
        <v>3.3759999999999999</v>
      </c>
      <c r="J53" s="105">
        <v>3.081</v>
      </c>
      <c r="K53" s="105">
        <v>2.8149999999999999</v>
      </c>
      <c r="L53" s="105">
        <v>2.5750000000000002</v>
      </c>
      <c r="M53" s="105">
        <v>2.3580000000000001</v>
      </c>
      <c r="N53" s="105">
        <v>2.1619999999999999</v>
      </c>
      <c r="O53" s="105">
        <v>1.9830000000000001</v>
      </c>
      <c r="P53" s="105">
        <v>1.821</v>
      </c>
      <c r="Q53" s="105">
        <v>1.673</v>
      </c>
      <c r="R53" s="105">
        <v>1.538</v>
      </c>
      <c r="S53" s="105">
        <v>1.415</v>
      </c>
      <c r="T53" s="105">
        <v>1.3009999999999999</v>
      </c>
      <c r="U53" s="105">
        <v>1.1970000000000001</v>
      </c>
      <c r="V53" s="105">
        <v>1.1020000000000001</v>
      </c>
      <c r="W53" s="105">
        <v>1.014</v>
      </c>
      <c r="X53" s="105">
        <v>0.93300000000000005</v>
      </c>
      <c r="Y53" s="105">
        <v>0.85899999999999999</v>
      </c>
      <c r="Z53" s="105">
        <v>0.79100000000000004</v>
      </c>
      <c r="AA53" s="105">
        <v>0.72899999999999998</v>
      </c>
      <c r="AB53" s="105">
        <v>0.67100000000000004</v>
      </c>
      <c r="AC53" s="105">
        <v>0.61799999999999999</v>
      </c>
      <c r="AD53" s="105">
        <v>0.56999999999999995</v>
      </c>
      <c r="AE53" s="105">
        <v>0.52600000000000002</v>
      </c>
    </row>
    <row r="54" spans="1:31" x14ac:dyDescent="0.25">
      <c r="A54" s="114">
        <v>47</v>
      </c>
      <c r="B54" s="105">
        <v>7.1479999999999997</v>
      </c>
      <c r="C54" s="105">
        <v>6.4470000000000001</v>
      </c>
      <c r="D54" s="105">
        <v>5.8220000000000001</v>
      </c>
      <c r="E54" s="105">
        <v>5.2649999999999997</v>
      </c>
      <c r="F54" s="105">
        <v>4.7679999999999998</v>
      </c>
      <c r="G54" s="105">
        <v>4.3239999999999998</v>
      </c>
      <c r="H54" s="105">
        <v>3.927</v>
      </c>
      <c r="I54" s="105">
        <v>3.5720000000000001</v>
      </c>
      <c r="J54" s="105">
        <v>3.2530000000000001</v>
      </c>
      <c r="K54" s="105">
        <v>2.9660000000000002</v>
      </c>
      <c r="L54" s="105">
        <v>2.7080000000000002</v>
      </c>
      <c r="M54" s="105">
        <v>2.4750000000000001</v>
      </c>
      <c r="N54" s="105">
        <v>2.2650000000000001</v>
      </c>
      <c r="O54" s="105">
        <v>2.0739999999999998</v>
      </c>
      <c r="P54" s="105">
        <v>1.9019999999999999</v>
      </c>
      <c r="Q54" s="105">
        <v>1.7450000000000001</v>
      </c>
      <c r="R54" s="105">
        <v>1.601</v>
      </c>
      <c r="S54" s="105">
        <v>1.47</v>
      </c>
      <c r="T54" s="105">
        <v>1.351</v>
      </c>
      <c r="U54" s="105">
        <v>1.2410000000000001</v>
      </c>
      <c r="V54" s="105">
        <v>1.141</v>
      </c>
      <c r="W54" s="105">
        <v>1.0489999999999999</v>
      </c>
      <c r="X54" s="105">
        <v>0.96399999999999997</v>
      </c>
      <c r="Y54" s="105">
        <v>0.88700000000000001</v>
      </c>
      <c r="Z54" s="105">
        <v>0.81599999999999995</v>
      </c>
      <c r="AA54" s="105">
        <v>0.751</v>
      </c>
      <c r="AB54" s="105">
        <v>0.69099999999999995</v>
      </c>
      <c r="AC54" s="105">
        <v>0.63600000000000001</v>
      </c>
      <c r="AD54" s="105">
        <v>0.58599999999999997</v>
      </c>
      <c r="AE54" s="105">
        <v>0.54</v>
      </c>
    </row>
    <row r="55" spans="1:31" x14ac:dyDescent="0.25">
      <c r="A55" s="114">
        <v>48</v>
      </c>
      <c r="B55" s="105">
        <v>7.6970000000000001</v>
      </c>
      <c r="C55" s="105">
        <v>6.9279999999999999</v>
      </c>
      <c r="D55" s="105">
        <v>6.2430000000000003</v>
      </c>
      <c r="E55" s="105">
        <v>5.6340000000000003</v>
      </c>
      <c r="F55" s="105">
        <v>5.0910000000000002</v>
      </c>
      <c r="G55" s="105">
        <v>4.6070000000000002</v>
      </c>
      <c r="H55" s="105">
        <v>4.1740000000000004</v>
      </c>
      <c r="I55" s="105">
        <v>3.7879999999999998</v>
      </c>
      <c r="J55" s="105">
        <v>3.4420000000000002</v>
      </c>
      <c r="K55" s="105">
        <v>3.1320000000000001</v>
      </c>
      <c r="L55" s="105">
        <v>2.8540000000000001</v>
      </c>
      <c r="M55" s="105">
        <v>2.6040000000000001</v>
      </c>
      <c r="N55" s="105">
        <v>2.3780000000000001</v>
      </c>
      <c r="O55" s="105">
        <v>2.1739999999999999</v>
      </c>
      <c r="P55" s="105">
        <v>1.9890000000000001</v>
      </c>
      <c r="Q55" s="105">
        <v>1.8220000000000001</v>
      </c>
      <c r="R55" s="105">
        <v>1.67</v>
      </c>
      <c r="S55" s="105">
        <v>1.5309999999999999</v>
      </c>
      <c r="T55" s="105">
        <v>1.4039999999999999</v>
      </c>
      <c r="U55" s="105">
        <v>1.2889999999999999</v>
      </c>
      <c r="V55" s="105">
        <v>1.1830000000000001</v>
      </c>
      <c r="W55" s="105">
        <v>1.0860000000000001</v>
      </c>
      <c r="X55" s="105">
        <v>0.997</v>
      </c>
      <c r="Y55" s="105">
        <v>0.91600000000000004</v>
      </c>
      <c r="Z55" s="105">
        <v>0.84199999999999997</v>
      </c>
      <c r="AA55" s="105">
        <v>0.77400000000000002</v>
      </c>
      <c r="AB55" s="105">
        <v>0.71199999999999997</v>
      </c>
      <c r="AC55" s="105">
        <v>0.65500000000000003</v>
      </c>
      <c r="AD55" s="105">
        <v>0.60199999999999998</v>
      </c>
      <c r="AE55" s="105">
        <v>0.55500000000000005</v>
      </c>
    </row>
    <row r="56" spans="1:31" x14ac:dyDescent="0.25">
      <c r="A56" s="114">
        <v>49</v>
      </c>
      <c r="B56" s="105">
        <v>8.3089999999999993</v>
      </c>
      <c r="C56" s="105">
        <v>7.4640000000000004</v>
      </c>
      <c r="D56" s="105">
        <v>6.7119999999999997</v>
      </c>
      <c r="E56" s="105">
        <v>6.0439999999999996</v>
      </c>
      <c r="F56" s="105">
        <v>5.4489999999999998</v>
      </c>
      <c r="G56" s="105">
        <v>4.92</v>
      </c>
      <c r="H56" s="105">
        <v>4.4480000000000004</v>
      </c>
      <c r="I56" s="105">
        <v>4.0270000000000001</v>
      </c>
      <c r="J56" s="105">
        <v>3.6520000000000001</v>
      </c>
      <c r="K56" s="105">
        <v>3.3159999999999998</v>
      </c>
      <c r="L56" s="105">
        <v>3.0150000000000001</v>
      </c>
      <c r="M56" s="105">
        <v>2.7450000000000001</v>
      </c>
      <c r="N56" s="105">
        <v>2.5019999999999998</v>
      </c>
      <c r="O56" s="105">
        <v>2.2829999999999999</v>
      </c>
      <c r="P56" s="105">
        <v>2.085</v>
      </c>
      <c r="Q56" s="105">
        <v>1.9059999999999999</v>
      </c>
      <c r="R56" s="105">
        <v>1.744</v>
      </c>
      <c r="S56" s="105">
        <v>1.597</v>
      </c>
      <c r="T56" s="105">
        <v>1.4630000000000001</v>
      </c>
      <c r="U56" s="105">
        <v>1.34</v>
      </c>
      <c r="V56" s="105">
        <v>1.2290000000000001</v>
      </c>
      <c r="W56" s="105">
        <v>1.1259999999999999</v>
      </c>
      <c r="X56" s="105">
        <v>1.0329999999999999</v>
      </c>
      <c r="Y56" s="105">
        <v>0.94799999999999995</v>
      </c>
      <c r="Z56" s="105">
        <v>0.87</v>
      </c>
      <c r="AA56" s="105">
        <v>0.79900000000000004</v>
      </c>
      <c r="AB56" s="105">
        <v>0.73399999999999999</v>
      </c>
      <c r="AC56" s="105">
        <v>0.67500000000000004</v>
      </c>
      <c r="AD56" s="105">
        <v>0.62</v>
      </c>
      <c r="AE56" s="105">
        <v>0.57099999999999995</v>
      </c>
    </row>
    <row r="57" spans="1:31" x14ac:dyDescent="0.25">
      <c r="A57" s="114">
        <v>50</v>
      </c>
      <c r="B57" s="105">
        <v>8.99</v>
      </c>
      <c r="C57" s="105">
        <v>8.06</v>
      </c>
      <c r="D57" s="105">
        <v>7.234</v>
      </c>
      <c r="E57" s="105">
        <v>6.5</v>
      </c>
      <c r="F57" s="105">
        <v>5.8479999999999999</v>
      </c>
      <c r="G57" s="105">
        <v>5.2679999999999998</v>
      </c>
      <c r="H57" s="105">
        <v>4.7519999999999998</v>
      </c>
      <c r="I57" s="105">
        <v>4.2930000000000001</v>
      </c>
      <c r="J57" s="105">
        <v>3.8839999999999999</v>
      </c>
      <c r="K57" s="105">
        <v>3.5190000000000001</v>
      </c>
      <c r="L57" s="105">
        <v>3.1920000000000002</v>
      </c>
      <c r="M57" s="105">
        <v>2.9</v>
      </c>
      <c r="N57" s="105">
        <v>2.6379999999999999</v>
      </c>
      <c r="O57" s="105">
        <v>2.4020000000000001</v>
      </c>
      <c r="P57" s="105">
        <v>2.19</v>
      </c>
      <c r="Q57" s="105">
        <v>1.9990000000000001</v>
      </c>
      <c r="R57" s="105">
        <v>1.8260000000000001</v>
      </c>
      <c r="S57" s="105">
        <v>1.669</v>
      </c>
      <c r="T57" s="105">
        <v>1.526</v>
      </c>
      <c r="U57" s="105">
        <v>1.3959999999999999</v>
      </c>
      <c r="V57" s="105">
        <v>1.278</v>
      </c>
      <c r="W57" s="105">
        <v>1.17</v>
      </c>
      <c r="X57" s="105">
        <v>1.0720000000000001</v>
      </c>
      <c r="Y57" s="105">
        <v>0.98299999999999998</v>
      </c>
      <c r="Z57" s="105">
        <v>0.90100000000000002</v>
      </c>
      <c r="AA57" s="105">
        <v>0.82599999999999996</v>
      </c>
      <c r="AB57" s="105">
        <v>0.75800000000000001</v>
      </c>
      <c r="AC57" s="105">
        <v>0.69599999999999995</v>
      </c>
      <c r="AD57" s="105">
        <v>0.64</v>
      </c>
      <c r="AE57" s="105">
        <v>0.58799999999999997</v>
      </c>
    </row>
    <row r="58" spans="1:31" x14ac:dyDescent="0.25">
      <c r="A58" s="114">
        <v>51</v>
      </c>
      <c r="B58" s="105">
        <v>9.75</v>
      </c>
      <c r="C58" s="105">
        <v>8.7260000000000009</v>
      </c>
      <c r="D58" s="105">
        <v>7.8159999999999998</v>
      </c>
      <c r="E58" s="105">
        <v>7.0090000000000003</v>
      </c>
      <c r="F58" s="105">
        <v>6.2919999999999998</v>
      </c>
      <c r="G58" s="105">
        <v>5.6550000000000002</v>
      </c>
      <c r="H58" s="105">
        <v>5.09</v>
      </c>
      <c r="I58" s="105">
        <v>4.5880000000000001</v>
      </c>
      <c r="J58" s="105">
        <v>4.141</v>
      </c>
      <c r="K58" s="105">
        <v>3.7440000000000002</v>
      </c>
      <c r="L58" s="105">
        <v>3.3889999999999998</v>
      </c>
      <c r="M58" s="105">
        <v>3.0720000000000001</v>
      </c>
      <c r="N58" s="105">
        <v>2.7879999999999998</v>
      </c>
      <c r="O58" s="105">
        <v>2.5339999999999998</v>
      </c>
      <c r="P58" s="105">
        <v>2.306</v>
      </c>
      <c r="Q58" s="105">
        <v>2.1</v>
      </c>
      <c r="R58" s="105">
        <v>1.915</v>
      </c>
      <c r="S58" s="105">
        <v>1.7470000000000001</v>
      </c>
      <c r="T58" s="105">
        <v>1.595</v>
      </c>
      <c r="U58" s="105">
        <v>1.4570000000000001</v>
      </c>
      <c r="V58" s="105">
        <v>1.3320000000000001</v>
      </c>
      <c r="W58" s="105">
        <v>1.2170000000000001</v>
      </c>
      <c r="X58" s="105">
        <v>1.1140000000000001</v>
      </c>
      <c r="Y58" s="105">
        <v>1.02</v>
      </c>
      <c r="Z58" s="105">
        <v>0.93400000000000005</v>
      </c>
      <c r="AA58" s="105">
        <v>0.85599999999999998</v>
      </c>
      <c r="AB58" s="105">
        <v>0.78400000000000003</v>
      </c>
      <c r="AC58" s="105">
        <v>0.71899999999999997</v>
      </c>
      <c r="AD58" s="105">
        <v>0.66</v>
      </c>
      <c r="AE58" s="105">
        <v>0.60599999999999998</v>
      </c>
    </row>
    <row r="59" spans="1:31" x14ac:dyDescent="0.25">
      <c r="A59" s="114">
        <v>52</v>
      </c>
      <c r="B59" s="105">
        <v>10.597</v>
      </c>
      <c r="C59" s="105">
        <v>9.468</v>
      </c>
      <c r="D59" s="105">
        <v>8.4649999999999999</v>
      </c>
      <c r="E59" s="105">
        <v>7.5759999999999996</v>
      </c>
      <c r="F59" s="105">
        <v>6.7869999999999999</v>
      </c>
      <c r="G59" s="105">
        <v>6.0880000000000001</v>
      </c>
      <c r="H59" s="105">
        <v>5.4669999999999996</v>
      </c>
      <c r="I59" s="105">
        <v>4.9169999999999998</v>
      </c>
      <c r="J59" s="105">
        <v>4.4279999999999999</v>
      </c>
      <c r="K59" s="105">
        <v>3.9929999999999999</v>
      </c>
      <c r="L59" s="105">
        <v>3.6070000000000002</v>
      </c>
      <c r="M59" s="105">
        <v>3.262</v>
      </c>
      <c r="N59" s="105">
        <v>2.9550000000000001</v>
      </c>
      <c r="O59" s="105">
        <v>2.68</v>
      </c>
      <c r="P59" s="105">
        <v>2.4329999999999998</v>
      </c>
      <c r="Q59" s="105">
        <v>2.2120000000000002</v>
      </c>
      <c r="R59" s="105">
        <v>2.0129999999999999</v>
      </c>
      <c r="S59" s="105">
        <v>1.833</v>
      </c>
      <c r="T59" s="105">
        <v>1.67</v>
      </c>
      <c r="U59" s="105">
        <v>1.5229999999999999</v>
      </c>
      <c r="V59" s="105">
        <v>1.39</v>
      </c>
      <c r="W59" s="105">
        <v>1.2689999999999999</v>
      </c>
      <c r="X59" s="105">
        <v>1.159</v>
      </c>
      <c r="Y59" s="105">
        <v>1.06</v>
      </c>
      <c r="Z59" s="105">
        <v>0.96899999999999997</v>
      </c>
      <c r="AA59" s="105">
        <v>0.88700000000000001</v>
      </c>
      <c r="AB59" s="105">
        <v>0.81200000000000006</v>
      </c>
      <c r="AC59" s="105">
        <v>0.74399999999999999</v>
      </c>
      <c r="AD59" s="105">
        <v>0.68200000000000005</v>
      </c>
      <c r="AE59" s="105">
        <v>0.626</v>
      </c>
    </row>
    <row r="60" spans="1:31" x14ac:dyDescent="0.25">
      <c r="A60" s="114">
        <v>53</v>
      </c>
      <c r="B60" s="105">
        <v>11.542999999999999</v>
      </c>
      <c r="C60" s="105">
        <v>10.297000000000001</v>
      </c>
      <c r="D60" s="105">
        <v>9.1910000000000007</v>
      </c>
      <c r="E60" s="105">
        <v>8.2100000000000009</v>
      </c>
      <c r="F60" s="105">
        <v>7.3410000000000002</v>
      </c>
      <c r="G60" s="105">
        <v>6.5709999999999997</v>
      </c>
      <c r="H60" s="105">
        <v>5.8879999999999999</v>
      </c>
      <c r="I60" s="105">
        <v>5.2830000000000004</v>
      </c>
      <c r="J60" s="105">
        <v>4.7469999999999999</v>
      </c>
      <c r="K60" s="105">
        <v>4.2720000000000002</v>
      </c>
      <c r="L60" s="105">
        <v>3.8490000000000002</v>
      </c>
      <c r="M60" s="105">
        <v>3.4740000000000002</v>
      </c>
      <c r="N60" s="105">
        <v>3.1389999999999998</v>
      </c>
      <c r="O60" s="105">
        <v>2.8410000000000002</v>
      </c>
      <c r="P60" s="105">
        <v>2.5739999999999998</v>
      </c>
      <c r="Q60" s="105">
        <v>2.335</v>
      </c>
      <c r="R60" s="105">
        <v>2.12</v>
      </c>
      <c r="S60" s="105">
        <v>1.927</v>
      </c>
      <c r="T60" s="105">
        <v>1.7529999999999999</v>
      </c>
      <c r="U60" s="105">
        <v>1.5960000000000001</v>
      </c>
      <c r="V60" s="105">
        <v>1.454</v>
      </c>
      <c r="W60" s="105">
        <v>1.325</v>
      </c>
      <c r="X60" s="105">
        <v>1.2090000000000001</v>
      </c>
      <c r="Y60" s="105">
        <v>1.103</v>
      </c>
      <c r="Z60" s="105">
        <v>1.008</v>
      </c>
      <c r="AA60" s="105">
        <v>0.92100000000000004</v>
      </c>
      <c r="AB60" s="105">
        <v>0.84199999999999997</v>
      </c>
      <c r="AC60" s="105">
        <v>0.77100000000000002</v>
      </c>
      <c r="AD60" s="105">
        <v>0.70599999999999996</v>
      </c>
      <c r="AE60" s="105">
        <v>0.64700000000000002</v>
      </c>
    </row>
    <row r="61" spans="1:31" x14ac:dyDescent="0.25">
      <c r="A61" s="114">
        <v>54</v>
      </c>
      <c r="B61" s="105">
        <v>12.599</v>
      </c>
      <c r="C61" s="105">
        <v>11.224</v>
      </c>
      <c r="D61" s="105">
        <v>10.002000000000001</v>
      </c>
      <c r="E61" s="105">
        <v>8.9190000000000005</v>
      </c>
      <c r="F61" s="105">
        <v>7.96</v>
      </c>
      <c r="G61" s="105">
        <v>7.11</v>
      </c>
      <c r="H61" s="105">
        <v>6.3579999999999997</v>
      </c>
      <c r="I61" s="105">
        <v>5.6929999999999996</v>
      </c>
      <c r="J61" s="105">
        <v>5.1029999999999998</v>
      </c>
      <c r="K61" s="105">
        <v>4.5819999999999999</v>
      </c>
      <c r="L61" s="105">
        <v>4.1189999999999998</v>
      </c>
      <c r="M61" s="105">
        <v>3.7090000000000001</v>
      </c>
      <c r="N61" s="105">
        <v>3.3439999999999999</v>
      </c>
      <c r="O61" s="105">
        <v>3.0190000000000001</v>
      </c>
      <c r="P61" s="105">
        <v>2.7290000000000001</v>
      </c>
      <c r="Q61" s="105">
        <v>2.4710000000000001</v>
      </c>
      <c r="R61" s="105">
        <v>2.2389999999999999</v>
      </c>
      <c r="S61" s="105">
        <v>2.0310000000000001</v>
      </c>
      <c r="T61" s="105">
        <v>1.8440000000000001</v>
      </c>
      <c r="U61" s="105">
        <v>1.6759999999999999</v>
      </c>
      <c r="V61" s="105">
        <v>1.524</v>
      </c>
      <c r="W61" s="105">
        <v>1.3859999999999999</v>
      </c>
      <c r="X61" s="105">
        <v>1.2629999999999999</v>
      </c>
      <c r="Y61" s="105">
        <v>1.151</v>
      </c>
      <c r="Z61" s="105">
        <v>1.05</v>
      </c>
      <c r="AA61" s="105">
        <v>0.95799999999999996</v>
      </c>
      <c r="AB61" s="105">
        <v>0.875</v>
      </c>
      <c r="AC61" s="105">
        <v>0.8</v>
      </c>
      <c r="AD61" s="105">
        <v>0.73199999999999998</v>
      </c>
      <c r="AE61" s="105">
        <v>0.67</v>
      </c>
    </row>
    <row r="62" spans="1:31" x14ac:dyDescent="0.25">
      <c r="A62" s="114">
        <v>55</v>
      </c>
      <c r="B62" s="105">
        <v>13.778</v>
      </c>
      <c r="C62" s="105">
        <v>12.259</v>
      </c>
      <c r="D62" s="105">
        <v>10.91</v>
      </c>
      <c r="E62" s="105">
        <v>9.7129999999999992</v>
      </c>
      <c r="F62" s="105">
        <v>8.6530000000000005</v>
      </c>
      <c r="G62" s="105">
        <v>7.7149999999999999</v>
      </c>
      <c r="H62" s="105">
        <v>6.8849999999999998</v>
      </c>
      <c r="I62" s="105">
        <v>6.1509999999999998</v>
      </c>
      <c r="J62" s="105">
        <v>5.5019999999999998</v>
      </c>
      <c r="K62" s="105">
        <v>4.9279999999999999</v>
      </c>
      <c r="L62" s="105">
        <v>4.4210000000000003</v>
      </c>
      <c r="M62" s="105">
        <v>3.9710000000000001</v>
      </c>
      <c r="N62" s="105">
        <v>3.5720000000000001</v>
      </c>
      <c r="O62" s="105">
        <v>3.218</v>
      </c>
      <c r="P62" s="105">
        <v>2.9020000000000001</v>
      </c>
      <c r="Q62" s="105">
        <v>2.6219999999999999</v>
      </c>
      <c r="R62" s="105">
        <v>2.371</v>
      </c>
      <c r="S62" s="105">
        <v>2.1459999999999999</v>
      </c>
      <c r="T62" s="105">
        <v>1.944</v>
      </c>
      <c r="U62" s="105">
        <v>1.764</v>
      </c>
      <c r="V62" s="105">
        <v>1.601</v>
      </c>
      <c r="W62" s="105">
        <v>1.454</v>
      </c>
      <c r="X62" s="105">
        <v>1.3220000000000001</v>
      </c>
      <c r="Y62" s="105">
        <v>1.2030000000000001</v>
      </c>
      <c r="Z62" s="105">
        <v>1.095</v>
      </c>
      <c r="AA62" s="105">
        <v>0.998</v>
      </c>
      <c r="AB62" s="105">
        <v>0.91100000000000003</v>
      </c>
      <c r="AC62" s="105">
        <v>0.83099999999999996</v>
      </c>
      <c r="AD62" s="105">
        <v>0.76</v>
      </c>
      <c r="AE62" s="105">
        <v>0.69499999999999995</v>
      </c>
    </row>
    <row r="63" spans="1:31" x14ac:dyDescent="0.25">
      <c r="A63" s="114">
        <v>56</v>
      </c>
      <c r="B63" s="105">
        <v>15.097</v>
      </c>
      <c r="C63" s="105">
        <v>13.417999999999999</v>
      </c>
      <c r="D63" s="105">
        <v>11.926</v>
      </c>
      <c r="E63" s="105">
        <v>10.602</v>
      </c>
      <c r="F63" s="105">
        <v>9.43</v>
      </c>
      <c r="G63" s="105">
        <v>8.3919999999999995</v>
      </c>
      <c r="H63" s="105">
        <v>7.4749999999999996</v>
      </c>
      <c r="I63" s="105">
        <v>6.6639999999999997</v>
      </c>
      <c r="J63" s="105">
        <v>5.9480000000000004</v>
      </c>
      <c r="K63" s="105">
        <v>5.3159999999999998</v>
      </c>
      <c r="L63" s="105">
        <v>4.758</v>
      </c>
      <c r="M63" s="105">
        <v>4.2640000000000002</v>
      </c>
      <c r="N63" s="105">
        <v>3.8260000000000001</v>
      </c>
      <c r="O63" s="105">
        <v>3.4390000000000001</v>
      </c>
      <c r="P63" s="105">
        <v>3.0950000000000002</v>
      </c>
      <c r="Q63" s="105">
        <v>2.7890000000000001</v>
      </c>
      <c r="R63" s="105">
        <v>2.5169999999999999</v>
      </c>
      <c r="S63" s="105">
        <v>2.2730000000000001</v>
      </c>
      <c r="T63" s="105">
        <v>2.0550000000000002</v>
      </c>
      <c r="U63" s="105">
        <v>1.86</v>
      </c>
      <c r="V63" s="105">
        <v>1.6850000000000001</v>
      </c>
      <c r="W63" s="105">
        <v>1.5269999999999999</v>
      </c>
      <c r="X63" s="105">
        <v>1.3859999999999999</v>
      </c>
      <c r="Y63" s="105">
        <v>1.26</v>
      </c>
      <c r="Z63" s="105">
        <v>1.145</v>
      </c>
      <c r="AA63" s="105">
        <v>1.042</v>
      </c>
      <c r="AB63" s="105">
        <v>0.94899999999999995</v>
      </c>
      <c r="AC63" s="105">
        <v>0.86599999999999999</v>
      </c>
      <c r="AD63" s="105">
        <v>0.79</v>
      </c>
      <c r="AE63" s="105">
        <v>0.72199999999999998</v>
      </c>
    </row>
    <row r="64" spans="1:31" x14ac:dyDescent="0.25">
      <c r="A64" s="114">
        <v>57</v>
      </c>
      <c r="B64" s="105">
        <v>16.571000000000002</v>
      </c>
      <c r="C64" s="105">
        <v>14.715</v>
      </c>
      <c r="D64" s="105">
        <v>13.064</v>
      </c>
      <c r="E64" s="105">
        <v>11.599</v>
      </c>
      <c r="F64" s="105">
        <v>10.3</v>
      </c>
      <c r="G64" s="105">
        <v>9.1519999999999992</v>
      </c>
      <c r="H64" s="105">
        <v>8.1359999999999992</v>
      </c>
      <c r="I64" s="105">
        <v>7.24</v>
      </c>
      <c r="J64" s="105">
        <v>6.4489999999999998</v>
      </c>
      <c r="K64" s="105">
        <v>5.7510000000000003</v>
      </c>
      <c r="L64" s="105">
        <v>5.1349999999999998</v>
      </c>
      <c r="M64" s="105">
        <v>4.5919999999999996</v>
      </c>
      <c r="N64" s="105">
        <v>4.1109999999999998</v>
      </c>
      <c r="O64" s="105">
        <v>3.6859999999999999</v>
      </c>
      <c r="P64" s="105">
        <v>3.3090000000000002</v>
      </c>
      <c r="Q64" s="105">
        <v>2.976</v>
      </c>
      <c r="R64" s="105">
        <v>2.6789999999999998</v>
      </c>
      <c r="S64" s="105">
        <v>2.4140000000000001</v>
      </c>
      <c r="T64" s="105">
        <v>2.1779999999999999</v>
      </c>
      <c r="U64" s="105">
        <v>1.9670000000000001</v>
      </c>
      <c r="V64" s="105">
        <v>1.778</v>
      </c>
      <c r="W64" s="105">
        <v>1.609</v>
      </c>
      <c r="X64" s="105">
        <v>1.458</v>
      </c>
      <c r="Y64" s="105">
        <v>1.3220000000000001</v>
      </c>
      <c r="Z64" s="105">
        <v>1.2</v>
      </c>
      <c r="AA64" s="105">
        <v>1.0900000000000001</v>
      </c>
      <c r="AB64" s="105">
        <v>0.99199999999999999</v>
      </c>
      <c r="AC64" s="105">
        <v>0.90300000000000002</v>
      </c>
      <c r="AD64" s="105">
        <v>0.82299999999999995</v>
      </c>
      <c r="AE64" s="105">
        <v>0.751</v>
      </c>
    </row>
    <row r="65" spans="1:31" x14ac:dyDescent="0.25">
      <c r="A65" s="114">
        <v>58</v>
      </c>
      <c r="B65" s="105">
        <v>18.221</v>
      </c>
      <c r="C65" s="105">
        <v>16.167000000000002</v>
      </c>
      <c r="D65" s="105">
        <v>14.339</v>
      </c>
      <c r="E65" s="105">
        <v>12.717000000000001</v>
      </c>
      <c r="F65" s="105">
        <v>11.278</v>
      </c>
      <c r="G65" s="105">
        <v>10.005000000000001</v>
      </c>
      <c r="H65" s="105">
        <v>8.8800000000000008</v>
      </c>
      <c r="I65" s="105">
        <v>7.8869999999999996</v>
      </c>
      <c r="J65" s="105">
        <v>7.0110000000000001</v>
      </c>
      <c r="K65" s="105">
        <v>6.2389999999999999</v>
      </c>
      <c r="L65" s="105">
        <v>5.5590000000000002</v>
      </c>
      <c r="M65" s="105">
        <v>4.9589999999999996</v>
      </c>
      <c r="N65" s="105">
        <v>4.43</v>
      </c>
      <c r="O65" s="105">
        <v>3.9620000000000002</v>
      </c>
      <c r="P65" s="105">
        <v>3.5489999999999999</v>
      </c>
      <c r="Q65" s="105">
        <v>3.1840000000000002</v>
      </c>
      <c r="R65" s="105">
        <v>2.859</v>
      </c>
      <c r="S65" s="105">
        <v>2.5710000000000002</v>
      </c>
      <c r="T65" s="105">
        <v>2.3140000000000001</v>
      </c>
      <c r="U65" s="105">
        <v>2.0859999999999999</v>
      </c>
      <c r="V65" s="105">
        <v>1.8819999999999999</v>
      </c>
      <c r="W65" s="105">
        <v>1.6990000000000001</v>
      </c>
      <c r="X65" s="105">
        <v>1.536</v>
      </c>
      <c r="Y65" s="105">
        <v>1.39</v>
      </c>
      <c r="Z65" s="105">
        <v>1.26</v>
      </c>
      <c r="AA65" s="105">
        <v>1.143</v>
      </c>
      <c r="AB65" s="105">
        <v>1.038</v>
      </c>
      <c r="AC65" s="105">
        <v>0.94299999999999995</v>
      </c>
      <c r="AD65" s="105">
        <v>0.85899999999999999</v>
      </c>
      <c r="AE65" s="105">
        <v>0.78300000000000003</v>
      </c>
    </row>
    <row r="66" spans="1:31" x14ac:dyDescent="0.25">
      <c r="A66" s="114">
        <v>59</v>
      </c>
      <c r="B66" s="105">
        <v>20.065999999999999</v>
      </c>
      <c r="C66" s="105">
        <v>17.794</v>
      </c>
      <c r="D66" s="105">
        <v>15.77</v>
      </c>
      <c r="E66" s="105">
        <v>13.971</v>
      </c>
      <c r="F66" s="105">
        <v>12.375999999999999</v>
      </c>
      <c r="G66" s="105">
        <v>10.962999999999999</v>
      </c>
      <c r="H66" s="105">
        <v>9.7149999999999999</v>
      </c>
      <c r="I66" s="105">
        <v>8.6140000000000008</v>
      </c>
      <c r="J66" s="105">
        <v>7.6429999999999998</v>
      </c>
      <c r="K66" s="105">
        <v>6.7880000000000003</v>
      </c>
      <c r="L66" s="105">
        <v>6.0350000000000001</v>
      </c>
      <c r="M66" s="105">
        <v>5.3719999999999999</v>
      </c>
      <c r="N66" s="105">
        <v>4.7880000000000003</v>
      </c>
      <c r="O66" s="105">
        <v>4.2720000000000002</v>
      </c>
      <c r="P66" s="105">
        <v>3.8180000000000001</v>
      </c>
      <c r="Q66" s="105">
        <v>3.4169999999999998</v>
      </c>
      <c r="R66" s="105">
        <v>3.0609999999999999</v>
      </c>
      <c r="S66" s="105">
        <v>2.746</v>
      </c>
      <c r="T66" s="105">
        <v>2.4660000000000002</v>
      </c>
      <c r="U66" s="105">
        <v>2.218</v>
      </c>
      <c r="V66" s="105">
        <v>1.996</v>
      </c>
      <c r="W66" s="105">
        <v>1.798</v>
      </c>
      <c r="X66" s="105">
        <v>1.623</v>
      </c>
      <c r="Y66" s="105">
        <v>1.466</v>
      </c>
      <c r="Z66" s="105">
        <v>1.3260000000000001</v>
      </c>
      <c r="AA66" s="105">
        <v>1.2</v>
      </c>
      <c r="AB66" s="105">
        <v>1.0880000000000001</v>
      </c>
      <c r="AC66" s="105">
        <v>0.98799999999999999</v>
      </c>
      <c r="AD66" s="105">
        <v>0.89800000000000002</v>
      </c>
      <c r="AE66" s="105">
        <v>0.81699999999999995</v>
      </c>
    </row>
    <row r="67" spans="1:31" x14ac:dyDescent="0.25">
      <c r="A67" s="114">
        <v>60</v>
      </c>
      <c r="B67" s="105">
        <v>22.132999999999999</v>
      </c>
      <c r="C67" s="105">
        <v>19.617999999999999</v>
      </c>
      <c r="D67" s="105">
        <v>17.375</v>
      </c>
      <c r="E67" s="105">
        <v>15.38</v>
      </c>
      <c r="F67" s="105">
        <v>13.609</v>
      </c>
      <c r="G67" s="105">
        <v>12.042</v>
      </c>
      <c r="H67" s="105">
        <v>10.656000000000001</v>
      </c>
      <c r="I67" s="105">
        <v>9.4329999999999998</v>
      </c>
      <c r="J67" s="105">
        <v>8.3550000000000004</v>
      </c>
      <c r="K67" s="105">
        <v>7.4059999999999997</v>
      </c>
      <c r="L67" s="105">
        <v>6.5709999999999997</v>
      </c>
      <c r="M67" s="105">
        <v>5.8369999999999997</v>
      </c>
      <c r="N67" s="105">
        <v>5.19</v>
      </c>
      <c r="O67" s="105">
        <v>4.6210000000000004</v>
      </c>
      <c r="P67" s="105">
        <v>4.12</v>
      </c>
      <c r="Q67" s="105">
        <v>3.6779999999999999</v>
      </c>
      <c r="R67" s="105">
        <v>3.2869999999999999</v>
      </c>
      <c r="S67" s="105">
        <v>2.9420000000000002</v>
      </c>
      <c r="T67" s="105">
        <v>2.6360000000000001</v>
      </c>
      <c r="U67" s="105">
        <v>2.3639999999999999</v>
      </c>
      <c r="V67" s="105">
        <v>2.1230000000000002</v>
      </c>
      <c r="W67" s="105">
        <v>1.9079999999999999</v>
      </c>
      <c r="X67" s="105">
        <v>1.718</v>
      </c>
      <c r="Y67" s="105">
        <v>1.5489999999999999</v>
      </c>
      <c r="Z67" s="105">
        <v>1.399</v>
      </c>
      <c r="AA67" s="105">
        <v>1.264</v>
      </c>
      <c r="AB67" s="105">
        <v>1.1439999999999999</v>
      </c>
      <c r="AC67" s="105">
        <v>1.036</v>
      </c>
      <c r="AD67" s="105">
        <v>0.94</v>
      </c>
      <c r="AE67" s="105">
        <v>0.85499999999999998</v>
      </c>
    </row>
    <row r="68" spans="1:31" x14ac:dyDescent="0.25">
      <c r="A68" s="114">
        <v>61</v>
      </c>
      <c r="B68" s="105">
        <v>24.449000000000002</v>
      </c>
      <c r="C68" s="105">
        <v>21.664000000000001</v>
      </c>
      <c r="D68" s="105">
        <v>19.177</v>
      </c>
      <c r="E68" s="105">
        <v>16.963000000000001</v>
      </c>
      <c r="F68" s="105">
        <v>14.997</v>
      </c>
      <c r="G68" s="105">
        <v>13.255000000000001</v>
      </c>
      <c r="H68" s="105">
        <v>11.715</v>
      </c>
      <c r="I68" s="105">
        <v>10.355</v>
      </c>
      <c r="J68" s="105">
        <v>9.157</v>
      </c>
      <c r="K68" s="105">
        <v>8.1029999999999998</v>
      </c>
      <c r="L68" s="105">
        <v>7.1749999999999998</v>
      </c>
      <c r="M68" s="105">
        <v>6.36</v>
      </c>
      <c r="N68" s="105">
        <v>5.6429999999999998</v>
      </c>
      <c r="O68" s="105">
        <v>5.0129999999999999</v>
      </c>
      <c r="P68" s="105">
        <v>4.4589999999999996</v>
      </c>
      <c r="Q68" s="105">
        <v>3.9710000000000001</v>
      </c>
      <c r="R68" s="105">
        <v>3.5409999999999999</v>
      </c>
      <c r="S68" s="105">
        <v>3.161</v>
      </c>
      <c r="T68" s="105">
        <v>2.8250000000000002</v>
      </c>
      <c r="U68" s="105">
        <v>2.5289999999999999</v>
      </c>
      <c r="V68" s="105">
        <v>2.2650000000000001</v>
      </c>
      <c r="W68" s="105">
        <v>2.0310000000000001</v>
      </c>
      <c r="X68" s="105">
        <v>1.825</v>
      </c>
      <c r="Y68" s="105">
        <v>1.6419999999999999</v>
      </c>
      <c r="Z68" s="105">
        <v>1.4790000000000001</v>
      </c>
      <c r="AA68" s="105">
        <v>1.3340000000000001</v>
      </c>
      <c r="AB68" s="105">
        <v>1.2050000000000001</v>
      </c>
      <c r="AC68" s="105">
        <v>1.0900000000000001</v>
      </c>
      <c r="AD68" s="105">
        <v>0.98699999999999999</v>
      </c>
      <c r="AE68" s="105">
        <v>0.89600000000000002</v>
      </c>
    </row>
    <row r="69" spans="1:31" x14ac:dyDescent="0.25">
      <c r="A69" s="114">
        <v>62</v>
      </c>
      <c r="B69" s="105">
        <v>27.045999999999999</v>
      </c>
      <c r="C69" s="105">
        <v>23.96</v>
      </c>
      <c r="D69" s="105">
        <v>21.201000000000001</v>
      </c>
      <c r="E69" s="105">
        <v>18.744</v>
      </c>
      <c r="F69" s="105">
        <v>16.559000000000001</v>
      </c>
      <c r="G69" s="105">
        <v>14.622</v>
      </c>
      <c r="H69" s="105">
        <v>12.907999999999999</v>
      </c>
      <c r="I69" s="105">
        <v>11.395</v>
      </c>
      <c r="J69" s="105">
        <v>10.061999999999999</v>
      </c>
      <c r="K69" s="105">
        <v>8.8889999999999993</v>
      </c>
      <c r="L69" s="105">
        <v>7.8570000000000002</v>
      </c>
      <c r="M69" s="105">
        <v>6.9509999999999996</v>
      </c>
      <c r="N69" s="105">
        <v>6.1550000000000002</v>
      </c>
      <c r="O69" s="105">
        <v>5.4550000000000001</v>
      </c>
      <c r="P69" s="105">
        <v>4.8410000000000002</v>
      </c>
      <c r="Q69" s="105">
        <v>4.3010000000000002</v>
      </c>
      <c r="R69" s="105">
        <v>3.8260000000000001</v>
      </c>
      <c r="S69" s="105">
        <v>3.407</v>
      </c>
      <c r="T69" s="105">
        <v>3.0379999999999998</v>
      </c>
      <c r="U69" s="105">
        <v>2.7120000000000002</v>
      </c>
      <c r="V69" s="105">
        <v>2.4239999999999999</v>
      </c>
      <c r="W69" s="105">
        <v>2.1680000000000001</v>
      </c>
      <c r="X69" s="105">
        <v>1.944</v>
      </c>
      <c r="Y69" s="105">
        <v>1.7450000000000001</v>
      </c>
      <c r="Z69" s="105">
        <v>1.5680000000000001</v>
      </c>
      <c r="AA69" s="105">
        <v>1.4119999999999999</v>
      </c>
      <c r="AB69" s="105">
        <v>1.2729999999999999</v>
      </c>
      <c r="AC69" s="105">
        <v>1.149</v>
      </c>
      <c r="AD69" s="105">
        <v>1.0389999999999999</v>
      </c>
      <c r="AE69" s="105">
        <v>0.94099999999999995</v>
      </c>
    </row>
    <row r="70" spans="1:31" x14ac:dyDescent="0.25">
      <c r="A70" s="114">
        <v>63</v>
      </c>
      <c r="B70" s="105">
        <v>29.957999999999998</v>
      </c>
      <c r="C70" s="105">
        <v>26.539000000000001</v>
      </c>
      <c r="D70" s="105">
        <v>23.477</v>
      </c>
      <c r="E70" s="105">
        <v>20.748000000000001</v>
      </c>
      <c r="F70" s="105">
        <v>18.318000000000001</v>
      </c>
      <c r="G70" s="105">
        <v>16.163</v>
      </c>
      <c r="H70" s="105">
        <v>14.255000000000001</v>
      </c>
      <c r="I70" s="105">
        <v>12.569000000000001</v>
      </c>
      <c r="J70" s="105">
        <v>11.083</v>
      </c>
      <c r="K70" s="105">
        <v>9.7769999999999992</v>
      </c>
      <c r="L70" s="105">
        <v>8.6280000000000001</v>
      </c>
      <c r="M70" s="105">
        <v>7.6180000000000003</v>
      </c>
      <c r="N70" s="105">
        <v>6.7320000000000002</v>
      </c>
      <c r="O70" s="105">
        <v>5.9550000000000001</v>
      </c>
      <c r="P70" s="105">
        <v>5.2720000000000002</v>
      </c>
      <c r="Q70" s="105">
        <v>4.6740000000000004</v>
      </c>
      <c r="R70" s="105">
        <v>4.1479999999999997</v>
      </c>
      <c r="S70" s="105">
        <v>3.6850000000000001</v>
      </c>
      <c r="T70" s="105">
        <v>3.2770000000000001</v>
      </c>
      <c r="U70" s="105">
        <v>2.919</v>
      </c>
      <c r="V70" s="105">
        <v>2.6019999999999999</v>
      </c>
      <c r="W70" s="105">
        <v>2.3220000000000001</v>
      </c>
      <c r="X70" s="105">
        <v>2.0760000000000001</v>
      </c>
      <c r="Y70" s="105">
        <v>1.859</v>
      </c>
      <c r="Z70" s="105">
        <v>1.6679999999999999</v>
      </c>
      <c r="AA70" s="105">
        <v>1.498</v>
      </c>
      <c r="AB70" s="105">
        <v>1.347</v>
      </c>
      <c r="AC70" s="105">
        <v>1.214</v>
      </c>
      <c r="AD70" s="105">
        <v>1.0960000000000001</v>
      </c>
      <c r="AE70" s="105">
        <v>0.99099999999999999</v>
      </c>
    </row>
    <row r="71" spans="1:31" x14ac:dyDescent="0.25">
      <c r="A71" s="114">
        <v>64</v>
      </c>
      <c r="B71" s="105">
        <v>33.228000000000002</v>
      </c>
      <c r="C71" s="105">
        <v>29.437000000000001</v>
      </c>
      <c r="D71" s="105">
        <v>26.038</v>
      </c>
      <c r="E71" s="105">
        <v>23.004000000000001</v>
      </c>
      <c r="F71" s="105">
        <v>20.302</v>
      </c>
      <c r="G71" s="105">
        <v>17.901</v>
      </c>
      <c r="H71" s="105">
        <v>15.775</v>
      </c>
      <c r="I71" s="105">
        <v>13.896000000000001</v>
      </c>
      <c r="J71" s="105">
        <v>12.239000000000001</v>
      </c>
      <c r="K71" s="105">
        <v>10.781000000000001</v>
      </c>
      <c r="L71" s="105">
        <v>9.4990000000000006</v>
      </c>
      <c r="M71" s="105">
        <v>8.3740000000000006</v>
      </c>
      <c r="N71" s="105">
        <v>7.3860000000000001</v>
      </c>
      <c r="O71" s="105">
        <v>6.52</v>
      </c>
      <c r="P71" s="105">
        <v>5.76</v>
      </c>
      <c r="Q71" s="105">
        <v>5.0949999999999998</v>
      </c>
      <c r="R71" s="105">
        <v>4.5110000000000001</v>
      </c>
      <c r="S71" s="105">
        <v>3.9980000000000002</v>
      </c>
      <c r="T71" s="105">
        <v>3.5470000000000002</v>
      </c>
      <c r="U71" s="105">
        <v>3.1509999999999998</v>
      </c>
      <c r="V71" s="105">
        <v>2.802</v>
      </c>
      <c r="W71" s="105">
        <v>2.4940000000000002</v>
      </c>
      <c r="X71" s="105">
        <v>2.2250000000000001</v>
      </c>
      <c r="Y71" s="105">
        <v>1.988</v>
      </c>
      <c r="Z71" s="105">
        <v>1.778</v>
      </c>
      <c r="AA71" s="105">
        <v>1.5940000000000001</v>
      </c>
      <c r="AB71" s="105">
        <v>1.431</v>
      </c>
      <c r="AC71" s="105">
        <v>1.286</v>
      </c>
      <c r="AD71" s="105">
        <v>1.159</v>
      </c>
      <c r="AE71" s="105">
        <v>1.046</v>
      </c>
    </row>
    <row r="72" spans="1:31" x14ac:dyDescent="0.25">
      <c r="A72" s="114">
        <v>65</v>
      </c>
      <c r="B72" s="105">
        <v>36.904000000000003</v>
      </c>
      <c r="C72" s="105">
        <v>32.698</v>
      </c>
      <c r="D72" s="105">
        <v>28.922999999999998</v>
      </c>
      <c r="E72" s="105">
        <v>25.548999999999999</v>
      </c>
      <c r="F72" s="105">
        <v>22.54</v>
      </c>
      <c r="G72" s="105">
        <v>19.864999999999998</v>
      </c>
      <c r="H72" s="105">
        <v>17.494</v>
      </c>
      <c r="I72" s="105">
        <v>15.397</v>
      </c>
      <c r="J72" s="105">
        <v>13.545999999999999</v>
      </c>
      <c r="K72" s="105">
        <v>11.917999999999999</v>
      </c>
      <c r="L72" s="105">
        <v>10.487</v>
      </c>
      <c r="M72" s="105">
        <v>9.23</v>
      </c>
      <c r="N72" s="105">
        <v>8.1270000000000007</v>
      </c>
      <c r="O72" s="105">
        <v>7.16</v>
      </c>
      <c r="P72" s="105">
        <v>6.3129999999999997</v>
      </c>
      <c r="Q72" s="105">
        <v>5.5720000000000001</v>
      </c>
      <c r="R72" s="105">
        <v>4.9219999999999997</v>
      </c>
      <c r="S72" s="105">
        <v>4.3520000000000003</v>
      </c>
      <c r="T72" s="105">
        <v>3.851</v>
      </c>
      <c r="U72" s="105">
        <v>3.4129999999999998</v>
      </c>
      <c r="V72" s="105">
        <v>3.0270000000000001</v>
      </c>
      <c r="W72" s="105">
        <v>2.6869999999999998</v>
      </c>
      <c r="X72" s="105">
        <v>2.391</v>
      </c>
      <c r="Y72" s="105">
        <v>2.1309999999999998</v>
      </c>
      <c r="Z72" s="105">
        <v>1.9019999999999999</v>
      </c>
      <c r="AA72" s="105">
        <v>1.7010000000000001</v>
      </c>
      <c r="AB72" s="105">
        <v>1.5229999999999999</v>
      </c>
      <c r="AC72" s="105">
        <v>1.367</v>
      </c>
      <c r="AD72" s="105">
        <v>1.2290000000000001</v>
      </c>
      <c r="AE72" s="105">
        <v>1.107</v>
      </c>
    </row>
    <row r="73" spans="1:31" x14ac:dyDescent="0.25">
      <c r="A73" s="114">
        <v>66</v>
      </c>
      <c r="B73" s="105">
        <v>41.042999999999999</v>
      </c>
      <c r="C73" s="105">
        <v>36.372999999999998</v>
      </c>
      <c r="D73" s="105">
        <v>32.177</v>
      </c>
      <c r="E73" s="105">
        <v>28.422000000000001</v>
      </c>
      <c r="F73" s="105">
        <v>25.068999999999999</v>
      </c>
      <c r="G73" s="105">
        <v>22.087</v>
      </c>
      <c r="H73" s="105">
        <v>19.439</v>
      </c>
      <c r="I73" s="105">
        <v>17.097000000000001</v>
      </c>
      <c r="J73" s="105">
        <v>15.029</v>
      </c>
      <c r="K73" s="105">
        <v>13.209</v>
      </c>
      <c r="L73" s="105">
        <v>11.608000000000001</v>
      </c>
      <c r="M73" s="105">
        <v>10.202</v>
      </c>
      <c r="N73" s="105">
        <v>8.9689999999999994</v>
      </c>
      <c r="O73" s="105">
        <v>7.8879999999999999</v>
      </c>
      <c r="P73" s="105">
        <v>6.9409999999999998</v>
      </c>
      <c r="Q73" s="105">
        <v>6.1139999999999999</v>
      </c>
      <c r="R73" s="105">
        <v>5.3890000000000002</v>
      </c>
      <c r="S73" s="105">
        <v>4.7530000000000001</v>
      </c>
      <c r="T73" s="105">
        <v>4.1959999999999997</v>
      </c>
      <c r="U73" s="105">
        <v>3.7090000000000001</v>
      </c>
      <c r="V73" s="105">
        <v>3.282</v>
      </c>
      <c r="W73" s="105">
        <v>2.9060000000000001</v>
      </c>
      <c r="X73" s="105">
        <v>2.5790000000000002</v>
      </c>
      <c r="Y73" s="105">
        <v>2.2930000000000001</v>
      </c>
      <c r="Z73" s="105">
        <v>2.0409999999999999</v>
      </c>
      <c r="AA73" s="105">
        <v>1.821</v>
      </c>
      <c r="AB73" s="105">
        <v>1.627</v>
      </c>
      <c r="AC73" s="105">
        <v>1.456</v>
      </c>
      <c r="AD73" s="105">
        <v>1.306</v>
      </c>
      <c r="AE73" s="105">
        <v>1.175</v>
      </c>
    </row>
    <row r="74" spans="1:31" x14ac:dyDescent="0.25">
      <c r="A74" s="114">
        <v>67</v>
      </c>
      <c r="B74" s="105">
        <v>45.710999999999999</v>
      </c>
      <c r="C74" s="105">
        <v>40.521999999999998</v>
      </c>
      <c r="D74" s="105">
        <v>35.853000000000002</v>
      </c>
      <c r="E74" s="105">
        <v>31.67</v>
      </c>
      <c r="F74" s="105">
        <v>27.931999999999999</v>
      </c>
      <c r="G74" s="105">
        <v>24.603000000000002</v>
      </c>
      <c r="H74" s="105">
        <v>21.645</v>
      </c>
      <c r="I74" s="105">
        <v>19.026</v>
      </c>
      <c r="J74" s="105">
        <v>16.713000000000001</v>
      </c>
      <c r="K74" s="105">
        <v>14.675000000000001</v>
      </c>
      <c r="L74" s="105">
        <v>12.882</v>
      </c>
      <c r="M74" s="105">
        <v>11.307</v>
      </c>
      <c r="N74" s="105">
        <v>9.9260000000000002</v>
      </c>
      <c r="O74" s="105">
        <v>8.7159999999999993</v>
      </c>
      <c r="P74" s="105">
        <v>7.6559999999999997</v>
      </c>
      <c r="Q74" s="105">
        <v>6.73</v>
      </c>
      <c r="R74" s="105">
        <v>5.92</v>
      </c>
      <c r="S74" s="105">
        <v>5.2089999999999996</v>
      </c>
      <c r="T74" s="105">
        <v>4.5880000000000001</v>
      </c>
      <c r="U74" s="105">
        <v>4.0449999999999999</v>
      </c>
      <c r="V74" s="105">
        <v>3.57</v>
      </c>
      <c r="W74" s="105">
        <v>3.153</v>
      </c>
      <c r="X74" s="105">
        <v>2.7909999999999999</v>
      </c>
      <c r="Y74" s="105">
        <v>2.4750000000000001</v>
      </c>
      <c r="Z74" s="105">
        <v>2.198</v>
      </c>
      <c r="AA74" s="105">
        <v>1.9550000000000001</v>
      </c>
      <c r="AB74" s="105">
        <v>1.7430000000000001</v>
      </c>
      <c r="AC74" s="105">
        <v>1.5569999999999999</v>
      </c>
      <c r="AD74" s="105">
        <v>1.393</v>
      </c>
      <c r="AE74" s="105">
        <v>1.25</v>
      </c>
    </row>
    <row r="75" spans="1:31" x14ac:dyDescent="0.25">
      <c r="A75" s="114">
        <v>68</v>
      </c>
      <c r="B75" s="105">
        <v>50.984000000000002</v>
      </c>
      <c r="C75" s="105">
        <v>45.212000000000003</v>
      </c>
      <c r="D75" s="105">
        <v>40.012</v>
      </c>
      <c r="E75" s="105">
        <v>35.348999999999997</v>
      </c>
      <c r="F75" s="105">
        <v>31.177</v>
      </c>
      <c r="G75" s="105">
        <v>27.457000000000001</v>
      </c>
      <c r="H75" s="105">
        <v>24.15</v>
      </c>
      <c r="I75" s="105">
        <v>21.219000000000001</v>
      </c>
      <c r="J75" s="105">
        <v>18.626999999999999</v>
      </c>
      <c r="K75" s="105">
        <v>16.344000000000001</v>
      </c>
      <c r="L75" s="105">
        <v>14.334</v>
      </c>
      <c r="M75" s="105">
        <v>12.567</v>
      </c>
      <c r="N75" s="105">
        <v>11.016999999999999</v>
      </c>
      <c r="O75" s="105">
        <v>9.6590000000000007</v>
      </c>
      <c r="P75" s="105">
        <v>8.4710000000000001</v>
      </c>
      <c r="Q75" s="105">
        <v>7.4329999999999998</v>
      </c>
      <c r="R75" s="105">
        <v>6.5250000000000004</v>
      </c>
      <c r="S75" s="105">
        <v>5.7290000000000001</v>
      </c>
      <c r="T75" s="105">
        <v>5.0350000000000001</v>
      </c>
      <c r="U75" s="105">
        <v>4.4279999999999999</v>
      </c>
      <c r="V75" s="105">
        <v>3.8980000000000001</v>
      </c>
      <c r="W75" s="105">
        <v>3.4340000000000002</v>
      </c>
      <c r="X75" s="105">
        <v>3.032</v>
      </c>
      <c r="Y75" s="105">
        <v>2.681</v>
      </c>
      <c r="Z75" s="105">
        <v>2.375</v>
      </c>
      <c r="AA75" s="105">
        <v>2.1070000000000002</v>
      </c>
      <c r="AB75" s="105">
        <v>1.8740000000000001</v>
      </c>
      <c r="AC75" s="105">
        <v>1.669</v>
      </c>
      <c r="AD75" s="105">
        <v>1.4910000000000001</v>
      </c>
      <c r="AE75" s="105">
        <v>1.3340000000000001</v>
      </c>
    </row>
    <row r="76" spans="1:31" x14ac:dyDescent="0.25">
      <c r="A76" s="114">
        <v>69</v>
      </c>
      <c r="B76" s="105">
        <v>56.954999999999998</v>
      </c>
      <c r="C76" s="105">
        <v>50.527000000000001</v>
      </c>
      <c r="D76" s="105">
        <v>44.728999999999999</v>
      </c>
      <c r="E76" s="105">
        <v>39.524000000000001</v>
      </c>
      <c r="F76" s="105">
        <v>34.862000000000002</v>
      </c>
      <c r="G76" s="105">
        <v>30.702000000000002</v>
      </c>
      <c r="H76" s="105">
        <v>26.998999999999999</v>
      </c>
      <c r="I76" s="105">
        <v>23.715</v>
      </c>
      <c r="J76" s="105">
        <v>20.808</v>
      </c>
      <c r="K76" s="105">
        <v>18.245999999999999</v>
      </c>
      <c r="L76" s="105">
        <v>15.989000000000001</v>
      </c>
      <c r="M76" s="105">
        <v>14.005000000000001</v>
      </c>
      <c r="N76" s="105">
        <v>12.263999999999999</v>
      </c>
      <c r="O76" s="105">
        <v>10.738</v>
      </c>
      <c r="P76" s="105">
        <v>9.4030000000000005</v>
      </c>
      <c r="Q76" s="105">
        <v>8.2360000000000007</v>
      </c>
      <c r="R76" s="105">
        <v>7.2160000000000002</v>
      </c>
      <c r="S76" s="105">
        <v>6.3230000000000004</v>
      </c>
      <c r="T76" s="105">
        <v>5.5449999999999999</v>
      </c>
      <c r="U76" s="105">
        <v>4.8650000000000002</v>
      </c>
      <c r="V76" s="105">
        <v>4.2720000000000002</v>
      </c>
      <c r="W76" s="105">
        <v>3.7530000000000001</v>
      </c>
      <c r="X76" s="105">
        <v>3.3050000000000002</v>
      </c>
      <c r="Y76" s="105">
        <v>2.915</v>
      </c>
      <c r="Z76" s="105">
        <v>2.5760000000000001</v>
      </c>
      <c r="AA76" s="105">
        <v>2.2789999999999999</v>
      </c>
      <c r="AB76" s="105">
        <v>2.0219999999999998</v>
      </c>
      <c r="AC76" s="105">
        <v>1.7969999999999999</v>
      </c>
      <c r="AD76" s="105">
        <v>1.6</v>
      </c>
      <c r="AE76" s="105">
        <v>1.429</v>
      </c>
    </row>
    <row r="77" spans="1:31" x14ac:dyDescent="0.25">
      <c r="A77" s="114">
        <v>70</v>
      </c>
      <c r="B77" s="105">
        <v>63.73</v>
      </c>
      <c r="C77" s="105">
        <v>56.561</v>
      </c>
      <c r="D77" s="105">
        <v>50.088000000000001</v>
      </c>
      <c r="E77" s="105">
        <v>44.271000000000001</v>
      </c>
      <c r="F77" s="105">
        <v>39.055999999999997</v>
      </c>
      <c r="G77" s="105">
        <v>34.396000000000001</v>
      </c>
      <c r="H77" s="105">
        <v>30.245999999999999</v>
      </c>
      <c r="I77" s="105">
        <v>26.561</v>
      </c>
      <c r="J77" s="105">
        <v>23.297999999999998</v>
      </c>
      <c r="K77" s="105">
        <v>20.419</v>
      </c>
      <c r="L77" s="105">
        <v>17.882000000000001</v>
      </c>
      <c r="M77" s="105">
        <v>15.65</v>
      </c>
      <c r="N77" s="105">
        <v>13.691000000000001</v>
      </c>
      <c r="O77" s="105">
        <v>11.973000000000001</v>
      </c>
      <c r="P77" s="105">
        <v>10.47</v>
      </c>
      <c r="Q77" s="105">
        <v>9.157</v>
      </c>
      <c r="R77" s="105">
        <v>8.0090000000000003</v>
      </c>
      <c r="S77" s="105">
        <v>7.0039999999999996</v>
      </c>
      <c r="T77" s="105">
        <v>6.1280000000000001</v>
      </c>
      <c r="U77" s="105">
        <v>5.3650000000000002</v>
      </c>
      <c r="V77" s="105">
        <v>4.7</v>
      </c>
      <c r="W77" s="105">
        <v>4.1180000000000003</v>
      </c>
      <c r="X77" s="105">
        <v>3.617</v>
      </c>
      <c r="Y77" s="105">
        <v>3.1819999999999999</v>
      </c>
      <c r="Z77" s="105">
        <v>2.8039999999999998</v>
      </c>
      <c r="AA77" s="105">
        <v>2.4750000000000001</v>
      </c>
      <c r="AB77" s="105">
        <v>2.1890000000000001</v>
      </c>
      <c r="AC77" s="105">
        <v>1.9410000000000001</v>
      </c>
      <c r="AD77" s="105">
        <v>1.724</v>
      </c>
      <c r="AE77" s="105">
        <v>1.536</v>
      </c>
    </row>
    <row r="78" spans="1:31" x14ac:dyDescent="0.25">
      <c r="A78" s="114">
        <v>71</v>
      </c>
      <c r="B78" s="105">
        <v>71.421999999999997</v>
      </c>
      <c r="C78" s="105">
        <v>63.417000000000002</v>
      </c>
      <c r="D78" s="105">
        <v>56.18</v>
      </c>
      <c r="E78" s="105">
        <v>49.670999999999999</v>
      </c>
      <c r="F78" s="105">
        <v>43.828000000000003</v>
      </c>
      <c r="G78" s="105">
        <v>38.603999999999999</v>
      </c>
      <c r="H78" s="105">
        <v>33.945999999999998</v>
      </c>
      <c r="I78" s="105">
        <v>29.806999999999999</v>
      </c>
      <c r="J78" s="105">
        <v>26.138999999999999</v>
      </c>
      <c r="K78" s="105">
        <v>22.901</v>
      </c>
      <c r="L78" s="105">
        <v>20.045000000000002</v>
      </c>
      <c r="M78" s="105">
        <v>17.530999999999999</v>
      </c>
      <c r="N78" s="105">
        <v>15.324</v>
      </c>
      <c r="O78" s="105">
        <v>13.387</v>
      </c>
      <c r="P78" s="105">
        <v>11.692</v>
      </c>
      <c r="Q78" s="105">
        <v>10.212</v>
      </c>
      <c r="R78" s="105">
        <v>8.9169999999999998</v>
      </c>
      <c r="S78" s="105">
        <v>7.7839999999999998</v>
      </c>
      <c r="T78" s="105">
        <v>6.7969999999999997</v>
      </c>
      <c r="U78" s="105">
        <v>5.9379999999999997</v>
      </c>
      <c r="V78" s="105">
        <v>5.19</v>
      </c>
      <c r="W78" s="105">
        <v>4.5359999999999996</v>
      </c>
      <c r="X78" s="105">
        <v>3.9740000000000002</v>
      </c>
      <c r="Y78" s="105">
        <v>3.4860000000000002</v>
      </c>
      <c r="Z78" s="105">
        <v>3.0640000000000001</v>
      </c>
      <c r="AA78" s="105">
        <v>2.6970000000000001</v>
      </c>
      <c r="AB78" s="105">
        <v>2.379</v>
      </c>
      <c r="AC78" s="105">
        <v>2.1040000000000001</v>
      </c>
      <c r="AD78" s="105">
        <v>1.8640000000000001</v>
      </c>
      <c r="AE78" s="105">
        <v>1.657</v>
      </c>
    </row>
    <row r="79" spans="1:31" x14ac:dyDescent="0.25">
      <c r="A79" s="114">
        <v>72</v>
      </c>
      <c r="B79" s="105">
        <v>80.171000000000006</v>
      </c>
      <c r="C79" s="105">
        <v>71.218000000000004</v>
      </c>
      <c r="D79" s="105">
        <v>63.115000000000002</v>
      </c>
      <c r="E79" s="105">
        <v>55.820999999999998</v>
      </c>
      <c r="F79" s="105">
        <v>49.268000000000001</v>
      </c>
      <c r="G79" s="105">
        <v>43.402999999999999</v>
      </c>
      <c r="H79" s="105">
        <v>38.167999999999999</v>
      </c>
      <c r="I79" s="105">
        <v>33.514000000000003</v>
      </c>
      <c r="J79" s="105">
        <v>29.385999999999999</v>
      </c>
      <c r="K79" s="105">
        <v>25.74</v>
      </c>
      <c r="L79" s="105">
        <v>22.521000000000001</v>
      </c>
      <c r="M79" s="105">
        <v>19.686</v>
      </c>
      <c r="N79" s="105">
        <v>17.195</v>
      </c>
      <c r="O79" s="105">
        <v>15.009</v>
      </c>
      <c r="P79" s="105">
        <v>13.093999999999999</v>
      </c>
      <c r="Q79" s="105">
        <v>11.422000000000001</v>
      </c>
      <c r="R79" s="105">
        <v>9.9589999999999996</v>
      </c>
      <c r="S79" s="105">
        <v>8.68</v>
      </c>
      <c r="T79" s="105">
        <v>7.5650000000000004</v>
      </c>
      <c r="U79" s="105">
        <v>6.5949999999999998</v>
      </c>
      <c r="V79" s="105">
        <v>5.7510000000000003</v>
      </c>
      <c r="W79" s="105">
        <v>5.0140000000000002</v>
      </c>
      <c r="X79" s="105">
        <v>4.3819999999999997</v>
      </c>
      <c r="Y79" s="105">
        <v>3.8340000000000001</v>
      </c>
      <c r="Z79" s="105">
        <v>3.3610000000000002</v>
      </c>
      <c r="AA79" s="105">
        <v>2.95</v>
      </c>
      <c r="AB79" s="105">
        <v>2.5960000000000001</v>
      </c>
      <c r="AC79" s="105">
        <v>2.2890000000000001</v>
      </c>
      <c r="AD79" s="105">
        <v>2.0230000000000001</v>
      </c>
      <c r="AE79" s="105">
        <v>1.7929999999999999</v>
      </c>
    </row>
    <row r="80" spans="1:31" x14ac:dyDescent="0.25">
      <c r="A80" s="114">
        <v>73</v>
      </c>
      <c r="B80" s="105">
        <v>90.156000000000006</v>
      </c>
      <c r="C80" s="105">
        <v>80.126000000000005</v>
      </c>
      <c r="D80" s="105">
        <v>71.039000000000001</v>
      </c>
      <c r="E80" s="105">
        <v>62.850999999999999</v>
      </c>
      <c r="F80" s="105">
        <v>55.488</v>
      </c>
      <c r="G80" s="105">
        <v>48.893000000000001</v>
      </c>
      <c r="H80" s="105">
        <v>43.003</v>
      </c>
      <c r="I80" s="105">
        <v>37.761000000000003</v>
      </c>
      <c r="J80" s="105">
        <v>33.107999999999997</v>
      </c>
      <c r="K80" s="105">
        <v>28.995999999999999</v>
      </c>
      <c r="L80" s="105">
        <v>25.363</v>
      </c>
      <c r="M80" s="105">
        <v>22.161000000000001</v>
      </c>
      <c r="N80" s="105">
        <v>19.346</v>
      </c>
      <c r="O80" s="105">
        <v>16.873999999999999</v>
      </c>
      <c r="P80" s="105">
        <v>14.708</v>
      </c>
      <c r="Q80" s="105">
        <v>12.816000000000001</v>
      </c>
      <c r="R80" s="105">
        <v>11.16</v>
      </c>
      <c r="S80" s="105">
        <v>9.7110000000000003</v>
      </c>
      <c r="T80" s="105">
        <v>8.4489999999999998</v>
      </c>
      <c r="U80" s="105">
        <v>7.351</v>
      </c>
      <c r="V80" s="105">
        <v>6.3970000000000002</v>
      </c>
      <c r="W80" s="105">
        <v>5.5640000000000001</v>
      </c>
      <c r="X80" s="105">
        <v>4.8499999999999996</v>
      </c>
      <c r="Y80" s="105">
        <v>4.234</v>
      </c>
      <c r="Z80" s="105">
        <v>3.7010000000000001</v>
      </c>
      <c r="AA80" s="105">
        <v>3.24</v>
      </c>
      <c r="AB80" s="105">
        <v>2.843</v>
      </c>
      <c r="AC80" s="105">
        <v>2.5</v>
      </c>
      <c r="AD80" s="105">
        <v>2.2040000000000002</v>
      </c>
      <c r="AE80" s="105">
        <v>1.9490000000000001</v>
      </c>
    </row>
    <row r="81" spans="1:31" x14ac:dyDescent="0.25">
      <c r="A81" s="114">
        <v>74</v>
      </c>
      <c r="B81" s="105">
        <v>101.59399999999999</v>
      </c>
      <c r="C81" s="105">
        <v>90.334000000000003</v>
      </c>
      <c r="D81" s="105">
        <v>80.122</v>
      </c>
      <c r="E81" s="105">
        <v>70.914000000000001</v>
      </c>
      <c r="F81" s="105">
        <v>62.625</v>
      </c>
      <c r="G81" s="105">
        <v>55.195999999999998</v>
      </c>
      <c r="H81" s="105">
        <v>48.554000000000002</v>
      </c>
      <c r="I81" s="105">
        <v>42.64</v>
      </c>
      <c r="J81" s="105">
        <v>37.387</v>
      </c>
      <c r="K81" s="105">
        <v>32.741999999999997</v>
      </c>
      <c r="L81" s="105">
        <v>28.635000000000002</v>
      </c>
      <c r="M81" s="105">
        <v>25.013000000000002</v>
      </c>
      <c r="N81" s="105">
        <v>21.826000000000001</v>
      </c>
      <c r="O81" s="105">
        <v>19.026</v>
      </c>
      <c r="P81" s="105">
        <v>16.571000000000002</v>
      </c>
      <c r="Q81" s="105">
        <v>14.426</v>
      </c>
      <c r="R81" s="105">
        <v>12.547000000000001</v>
      </c>
      <c r="S81" s="105">
        <v>10.903</v>
      </c>
      <c r="T81" s="105">
        <v>9.4719999999999995</v>
      </c>
      <c r="U81" s="105">
        <v>8.2260000000000009</v>
      </c>
      <c r="V81" s="105">
        <v>7.1429999999999998</v>
      </c>
      <c r="W81" s="105">
        <v>6.1989999999999998</v>
      </c>
      <c r="X81" s="105">
        <v>5.391</v>
      </c>
      <c r="Y81" s="105">
        <v>4.694</v>
      </c>
      <c r="Z81" s="105">
        <v>4.0919999999999996</v>
      </c>
      <c r="AA81" s="105">
        <v>3.5739999999999998</v>
      </c>
      <c r="AB81" s="105">
        <v>3.1269999999999998</v>
      </c>
      <c r="AC81" s="105">
        <v>2.7429999999999999</v>
      </c>
      <c r="AD81" s="105">
        <v>2.411</v>
      </c>
      <c r="AE81" s="105">
        <v>2.1259999999999999</v>
      </c>
    </row>
    <row r="82" spans="1:31" x14ac:dyDescent="0.25">
      <c r="A82" s="114">
        <v>75</v>
      </c>
      <c r="B82" s="105">
        <v>114.729</v>
      </c>
      <c r="C82" s="105">
        <v>102.063</v>
      </c>
      <c r="D82" s="105">
        <v>90.561999999999998</v>
      </c>
      <c r="E82" s="105">
        <v>80.183999999999997</v>
      </c>
      <c r="F82" s="105">
        <v>70.834999999999994</v>
      </c>
      <c r="G82" s="105">
        <v>62.448</v>
      </c>
      <c r="H82" s="105">
        <v>54.945</v>
      </c>
      <c r="I82" s="105">
        <v>48.26</v>
      </c>
      <c r="J82" s="105">
        <v>42.317</v>
      </c>
      <c r="K82" s="105">
        <v>37.06</v>
      </c>
      <c r="L82" s="105">
        <v>32.409999999999997</v>
      </c>
      <c r="M82" s="105">
        <v>28.305</v>
      </c>
      <c r="N82" s="105">
        <v>24.690999999999999</v>
      </c>
      <c r="O82" s="105">
        <v>21.513000000000002</v>
      </c>
      <c r="P82" s="105">
        <v>18.725999999999999</v>
      </c>
      <c r="Q82" s="105">
        <v>16.289000000000001</v>
      </c>
      <c r="R82" s="105">
        <v>14.154</v>
      </c>
      <c r="S82" s="105">
        <v>12.285</v>
      </c>
      <c r="T82" s="105">
        <v>10.656000000000001</v>
      </c>
      <c r="U82" s="105">
        <v>9.2379999999999995</v>
      </c>
      <c r="V82" s="105">
        <v>8.0069999999999997</v>
      </c>
      <c r="W82" s="105">
        <v>6.9329999999999998</v>
      </c>
      <c r="X82" s="105">
        <v>6.016</v>
      </c>
      <c r="Y82" s="105">
        <v>5.2249999999999996</v>
      </c>
      <c r="Z82" s="105">
        <v>4.5449999999999999</v>
      </c>
      <c r="AA82" s="105">
        <v>3.9580000000000002</v>
      </c>
      <c r="AB82" s="105">
        <v>3.4540000000000002</v>
      </c>
      <c r="AC82" s="105">
        <v>3.0209999999999999</v>
      </c>
      <c r="AD82" s="105">
        <v>2.649</v>
      </c>
      <c r="AE82" s="105">
        <v>2.3290000000000002</v>
      </c>
    </row>
    <row r="83" spans="1:31" x14ac:dyDescent="0.25">
      <c r="A83" s="114">
        <v>76</v>
      </c>
      <c r="B83" s="105">
        <v>129.86199999999999</v>
      </c>
      <c r="C83" s="105">
        <v>115.581</v>
      </c>
      <c r="D83" s="105">
        <v>102.599</v>
      </c>
      <c r="E83" s="105">
        <v>90.875</v>
      </c>
      <c r="F83" s="105">
        <v>80.305000000000007</v>
      </c>
      <c r="G83" s="105">
        <v>70.816000000000003</v>
      </c>
      <c r="H83" s="105">
        <v>62.322000000000003</v>
      </c>
      <c r="I83" s="105">
        <v>54.749000000000002</v>
      </c>
      <c r="J83" s="105">
        <v>48.014000000000003</v>
      </c>
      <c r="K83" s="105">
        <v>42.052999999999997</v>
      </c>
      <c r="L83" s="105">
        <v>36.776000000000003</v>
      </c>
      <c r="M83" s="105">
        <v>32.115000000000002</v>
      </c>
      <c r="N83" s="105">
        <v>28.009</v>
      </c>
      <c r="O83" s="105">
        <v>24.396999999999998</v>
      </c>
      <c r="P83" s="105">
        <v>21.225999999999999</v>
      </c>
      <c r="Q83" s="105">
        <v>18.452000000000002</v>
      </c>
      <c r="R83" s="105">
        <v>16.02</v>
      </c>
      <c r="S83" s="105">
        <v>13.888999999999999</v>
      </c>
      <c r="T83" s="105">
        <v>12.032</v>
      </c>
      <c r="U83" s="105">
        <v>10.414999999999999</v>
      </c>
      <c r="V83" s="105">
        <v>9.0109999999999992</v>
      </c>
      <c r="W83" s="105">
        <v>7.7859999999999996</v>
      </c>
      <c r="X83" s="105">
        <v>6.742</v>
      </c>
      <c r="Y83" s="105">
        <v>5.8419999999999996</v>
      </c>
      <c r="Z83" s="105">
        <v>5.0679999999999996</v>
      </c>
      <c r="AA83" s="105">
        <v>4.4029999999999996</v>
      </c>
      <c r="AB83" s="105">
        <v>3.8319999999999999</v>
      </c>
      <c r="AC83" s="105">
        <v>3.343</v>
      </c>
      <c r="AD83" s="105">
        <v>2.923</v>
      </c>
      <c r="AE83" s="105">
        <v>2.5630000000000002</v>
      </c>
    </row>
    <row r="84" spans="1:31" x14ac:dyDescent="0.25">
      <c r="A84" s="114">
        <v>77</v>
      </c>
      <c r="B84" s="105">
        <v>147.35</v>
      </c>
      <c r="C84" s="105">
        <v>131.208</v>
      </c>
      <c r="D84" s="105">
        <v>116.51900000000001</v>
      </c>
      <c r="E84" s="105">
        <v>103.242</v>
      </c>
      <c r="F84" s="105">
        <v>91.263000000000005</v>
      </c>
      <c r="G84" s="105">
        <v>80.501000000000005</v>
      </c>
      <c r="H84" s="105">
        <v>70.861999999999995</v>
      </c>
      <c r="I84" s="105">
        <v>62.264000000000003</v>
      </c>
      <c r="J84" s="105">
        <v>54.613</v>
      </c>
      <c r="K84" s="105">
        <v>47.838999999999999</v>
      </c>
      <c r="L84" s="105">
        <v>41.838999999999999</v>
      </c>
      <c r="M84" s="105">
        <v>36.536000000000001</v>
      </c>
      <c r="N84" s="105">
        <v>31.861999999999998</v>
      </c>
      <c r="O84" s="105">
        <v>27.745999999999999</v>
      </c>
      <c r="P84" s="105">
        <v>24.132000000000001</v>
      </c>
      <c r="Q84" s="105">
        <v>20.968</v>
      </c>
      <c r="R84" s="105">
        <v>18.193000000000001</v>
      </c>
      <c r="S84" s="105">
        <v>15.757999999999999</v>
      </c>
      <c r="T84" s="105">
        <v>13.635</v>
      </c>
      <c r="U84" s="105">
        <v>11.786</v>
      </c>
      <c r="V84" s="105">
        <v>10.180999999999999</v>
      </c>
      <c r="W84" s="105">
        <v>8.7799999999999994</v>
      </c>
      <c r="X84" s="105">
        <v>7.5860000000000003</v>
      </c>
      <c r="Y84" s="105">
        <v>6.5590000000000002</v>
      </c>
      <c r="Z84" s="105">
        <v>5.6760000000000002</v>
      </c>
      <c r="AA84" s="105">
        <v>4.9189999999999996</v>
      </c>
      <c r="AB84" s="105">
        <v>4.2699999999999996</v>
      </c>
      <c r="AC84" s="105">
        <v>3.7149999999999999</v>
      </c>
      <c r="AD84" s="105">
        <v>3.24</v>
      </c>
      <c r="AE84" s="105">
        <v>2.8330000000000002</v>
      </c>
    </row>
    <row r="85" spans="1:31" x14ac:dyDescent="0.25">
      <c r="A85" s="114">
        <v>78</v>
      </c>
      <c r="B85" s="105">
        <v>167.59700000000001</v>
      </c>
      <c r="C85" s="105">
        <v>149.31</v>
      </c>
      <c r="D85" s="105">
        <v>132.649</v>
      </c>
      <c r="E85" s="105">
        <v>117.577</v>
      </c>
      <c r="F85" s="105">
        <v>103.967</v>
      </c>
      <c r="G85" s="105">
        <v>91.731999999999999</v>
      </c>
      <c r="H85" s="105">
        <v>80.766999999999996</v>
      </c>
      <c r="I85" s="105">
        <v>70.981999999999999</v>
      </c>
      <c r="J85" s="105">
        <v>62.27</v>
      </c>
      <c r="K85" s="105">
        <v>54.555</v>
      </c>
      <c r="L85" s="105">
        <v>47.719000000000001</v>
      </c>
      <c r="M85" s="105">
        <v>41.673999999999999</v>
      </c>
      <c r="N85" s="105">
        <v>36.341999999999999</v>
      </c>
      <c r="O85" s="105">
        <v>31.643999999999998</v>
      </c>
      <c r="P85" s="105">
        <v>27.515999999999998</v>
      </c>
      <c r="Q85" s="105">
        <v>23.9</v>
      </c>
      <c r="R85" s="105">
        <v>20.725000000000001</v>
      </c>
      <c r="S85" s="105">
        <v>17.937999999999999</v>
      </c>
      <c r="T85" s="105">
        <v>15.506</v>
      </c>
      <c r="U85" s="105">
        <v>13.385999999999999</v>
      </c>
      <c r="V85" s="105">
        <v>11.545999999999999</v>
      </c>
      <c r="W85" s="105">
        <v>9.9380000000000006</v>
      </c>
      <c r="X85" s="105">
        <v>8.57</v>
      </c>
      <c r="Y85" s="105">
        <v>7.3940000000000001</v>
      </c>
      <c r="Z85" s="105">
        <v>6.3840000000000003</v>
      </c>
      <c r="AA85" s="105">
        <v>5.5190000000000001</v>
      </c>
      <c r="AB85" s="105">
        <v>4.7789999999999999</v>
      </c>
      <c r="AC85" s="105">
        <v>4.1470000000000002</v>
      </c>
      <c r="AD85" s="105">
        <v>3.6070000000000002</v>
      </c>
      <c r="AE85" s="105">
        <v>3.1459999999999999</v>
      </c>
    </row>
    <row r="86" spans="1:31" x14ac:dyDescent="0.25">
      <c r="A86" s="114">
        <v>79</v>
      </c>
      <c r="B86" s="105">
        <v>191.07599999999999</v>
      </c>
      <c r="C86" s="105">
        <v>170.31100000000001</v>
      </c>
      <c r="D86" s="105">
        <v>151.369</v>
      </c>
      <c r="E86" s="105">
        <v>134.21899999999999</v>
      </c>
      <c r="F86" s="105">
        <v>118.71899999999999</v>
      </c>
      <c r="G86" s="105">
        <v>104.776</v>
      </c>
      <c r="H86" s="105">
        <v>92.272999999999996</v>
      </c>
      <c r="I86" s="105">
        <v>81.111000000000004</v>
      </c>
      <c r="J86" s="105">
        <v>71.168999999999997</v>
      </c>
      <c r="K86" s="105">
        <v>62.363</v>
      </c>
      <c r="L86" s="105">
        <v>54.557000000000002</v>
      </c>
      <c r="M86" s="105">
        <v>47.651000000000003</v>
      </c>
      <c r="N86" s="105">
        <v>41.557000000000002</v>
      </c>
      <c r="O86" s="105">
        <v>36.183999999999997</v>
      </c>
      <c r="P86" s="105">
        <v>31.46</v>
      </c>
      <c r="Q86" s="105">
        <v>27.32</v>
      </c>
      <c r="R86" s="105">
        <v>23.681999999999999</v>
      </c>
      <c r="S86" s="105">
        <v>20.484000000000002</v>
      </c>
      <c r="T86" s="105">
        <v>17.690999999999999</v>
      </c>
      <c r="U86" s="105">
        <v>15.256</v>
      </c>
      <c r="V86" s="105">
        <v>13.141</v>
      </c>
      <c r="W86" s="105">
        <v>11.291</v>
      </c>
      <c r="X86" s="105">
        <v>9.7189999999999994</v>
      </c>
      <c r="Y86" s="105">
        <v>8.3680000000000003</v>
      </c>
      <c r="Z86" s="105">
        <v>7.21</v>
      </c>
      <c r="AA86" s="105">
        <v>6.218</v>
      </c>
      <c r="AB86" s="105">
        <v>5.3710000000000004</v>
      </c>
      <c r="AC86" s="105">
        <v>4.649</v>
      </c>
      <c r="AD86" s="105">
        <v>4.0330000000000004</v>
      </c>
      <c r="AE86" s="105">
        <v>3.508</v>
      </c>
    </row>
    <row r="87" spans="1:31" x14ac:dyDescent="0.25">
      <c r="A87" s="114">
        <v>80</v>
      </c>
      <c r="B87" s="105">
        <v>218.32900000000001</v>
      </c>
      <c r="C87" s="105">
        <v>194.702</v>
      </c>
      <c r="D87" s="105">
        <v>173.119</v>
      </c>
      <c r="E87" s="105">
        <v>153.56100000000001</v>
      </c>
      <c r="F87" s="105">
        <v>135.86799999999999</v>
      </c>
      <c r="G87" s="105">
        <v>119.943</v>
      </c>
      <c r="H87" s="105">
        <v>105.652</v>
      </c>
      <c r="I87" s="105">
        <v>92.89</v>
      </c>
      <c r="J87" s="105">
        <v>81.519000000000005</v>
      </c>
      <c r="K87" s="105">
        <v>71.447999999999993</v>
      </c>
      <c r="L87" s="105">
        <v>62.515000000000001</v>
      </c>
      <c r="M87" s="105">
        <v>54.610999999999997</v>
      </c>
      <c r="N87" s="105">
        <v>47.633000000000003</v>
      </c>
      <c r="O87" s="105">
        <v>41.476999999999997</v>
      </c>
      <c r="P87" s="105">
        <v>36.061</v>
      </c>
      <c r="Q87" s="105">
        <v>31.312000000000001</v>
      </c>
      <c r="R87" s="105">
        <v>27.135000000000002</v>
      </c>
      <c r="S87" s="105">
        <v>23.459</v>
      </c>
      <c r="T87" s="105">
        <v>20.247</v>
      </c>
      <c r="U87" s="105">
        <v>17.443999999999999</v>
      </c>
      <c r="V87" s="105">
        <v>15.006</v>
      </c>
      <c r="W87" s="105">
        <v>12.872999999999999</v>
      </c>
      <c r="X87" s="105">
        <v>11.061999999999999</v>
      </c>
      <c r="Y87" s="105">
        <v>9.5060000000000002</v>
      </c>
      <c r="Z87" s="105">
        <v>8.173</v>
      </c>
      <c r="AA87" s="105">
        <v>7.0330000000000004</v>
      </c>
      <c r="AB87" s="105">
        <v>6.0609999999999999</v>
      </c>
      <c r="AC87" s="105">
        <v>5.234</v>
      </c>
      <c r="AD87" s="105">
        <v>4.5289999999999999</v>
      </c>
      <c r="AE87" s="105">
        <v>3.9289999999999998</v>
      </c>
    </row>
    <row r="88" spans="1:31" x14ac:dyDescent="0.25">
      <c r="A88" s="114">
        <v>81</v>
      </c>
      <c r="B88" s="105">
        <v>249.96899999999999</v>
      </c>
      <c r="C88" s="105">
        <v>223.035</v>
      </c>
      <c r="D88" s="105">
        <v>198.39599999999999</v>
      </c>
      <c r="E88" s="105">
        <v>176.048</v>
      </c>
      <c r="F88" s="105">
        <v>155.81100000000001</v>
      </c>
      <c r="G88" s="105">
        <v>137.583</v>
      </c>
      <c r="H88" s="105">
        <v>121.21599999999999</v>
      </c>
      <c r="I88" s="105">
        <v>106.59399999999999</v>
      </c>
      <c r="J88" s="105">
        <v>93.563000000000002</v>
      </c>
      <c r="K88" s="105">
        <v>82.019000000000005</v>
      </c>
      <c r="L88" s="105">
        <v>71.78</v>
      </c>
      <c r="M88" s="105">
        <v>62.715000000000003</v>
      </c>
      <c r="N88" s="105">
        <v>54.710999999999999</v>
      </c>
      <c r="O88" s="105">
        <v>47.646000000000001</v>
      </c>
      <c r="P88" s="105">
        <v>41.427</v>
      </c>
      <c r="Q88" s="105">
        <v>35.972000000000001</v>
      </c>
      <c r="R88" s="105">
        <v>31.17</v>
      </c>
      <c r="S88" s="105">
        <v>26.937000000000001</v>
      </c>
      <c r="T88" s="105">
        <v>23.234999999999999</v>
      </c>
      <c r="U88" s="105">
        <v>20.001999999999999</v>
      </c>
      <c r="V88" s="105">
        <v>17.187999999999999</v>
      </c>
      <c r="W88" s="105">
        <v>14.724</v>
      </c>
      <c r="X88" s="105">
        <v>12.632</v>
      </c>
      <c r="Y88" s="105">
        <v>10.836</v>
      </c>
      <c r="Z88" s="105">
        <v>9.2989999999999995</v>
      </c>
      <c r="AA88" s="105">
        <v>7.984</v>
      </c>
      <c r="AB88" s="105">
        <v>6.8659999999999997</v>
      </c>
      <c r="AC88" s="105">
        <v>5.9139999999999997</v>
      </c>
      <c r="AD88" s="105">
        <v>5.1050000000000004</v>
      </c>
      <c r="AE88" s="105">
        <v>4.4180000000000001</v>
      </c>
    </row>
    <row r="89" spans="1:31" x14ac:dyDescent="0.25">
      <c r="A89" s="114">
        <v>82</v>
      </c>
      <c r="B89" s="105">
        <v>286.73399999999998</v>
      </c>
      <c r="C89" s="105">
        <v>255.97800000000001</v>
      </c>
      <c r="D89" s="105">
        <v>227.80199999999999</v>
      </c>
      <c r="E89" s="105">
        <v>202.22</v>
      </c>
      <c r="F89" s="105">
        <v>179.03</v>
      </c>
      <c r="G89" s="105">
        <v>158.125</v>
      </c>
      <c r="H89" s="105">
        <v>139.34299999999999</v>
      </c>
      <c r="I89" s="105">
        <v>122.557</v>
      </c>
      <c r="J89" s="105">
        <v>107.592</v>
      </c>
      <c r="K89" s="105">
        <v>94.335999999999999</v>
      </c>
      <c r="L89" s="105">
        <v>82.575000000000003</v>
      </c>
      <c r="M89" s="105">
        <v>72.162000000000006</v>
      </c>
      <c r="N89" s="105">
        <v>62.963999999999999</v>
      </c>
      <c r="O89" s="105">
        <v>54.843000000000004</v>
      </c>
      <c r="P89" s="105">
        <v>47.691000000000003</v>
      </c>
      <c r="Q89" s="105">
        <v>41.415999999999997</v>
      </c>
      <c r="R89" s="105">
        <v>35.886000000000003</v>
      </c>
      <c r="S89" s="105">
        <v>31.006</v>
      </c>
      <c r="T89" s="105">
        <v>26.733000000000001</v>
      </c>
      <c r="U89" s="105">
        <v>22.998000000000001</v>
      </c>
      <c r="V89" s="105">
        <v>19.744</v>
      </c>
      <c r="W89" s="105">
        <v>16.89</v>
      </c>
      <c r="X89" s="105">
        <v>14.468999999999999</v>
      </c>
      <c r="Y89" s="105">
        <v>12.391999999999999</v>
      </c>
      <c r="Z89" s="105">
        <v>10.614000000000001</v>
      </c>
      <c r="AA89" s="105">
        <v>9.0950000000000006</v>
      </c>
      <c r="AB89" s="105">
        <v>7.8040000000000003</v>
      </c>
      <c r="AC89" s="105">
        <v>6.7080000000000002</v>
      </c>
      <c r="AD89" s="105">
        <v>5.7770000000000001</v>
      </c>
      <c r="AE89" s="105">
        <v>4.9870000000000001</v>
      </c>
    </row>
    <row r="90" spans="1:31" x14ac:dyDescent="0.25">
      <c r="A90" s="114">
        <v>83</v>
      </c>
      <c r="B90" s="105">
        <v>329.529</v>
      </c>
      <c r="C90" s="105">
        <v>294.35199999999998</v>
      </c>
      <c r="D90" s="105">
        <v>262.07400000000001</v>
      </c>
      <c r="E90" s="105">
        <v>232.738</v>
      </c>
      <c r="F90" s="105">
        <v>206.114</v>
      </c>
      <c r="G90" s="105">
        <v>182.09399999999999</v>
      </c>
      <c r="H90" s="105">
        <v>160.49600000000001</v>
      </c>
      <c r="I90" s="105">
        <v>141.18600000000001</v>
      </c>
      <c r="J90" s="105">
        <v>123.965</v>
      </c>
      <c r="K90" s="105">
        <v>108.71299999999999</v>
      </c>
      <c r="L90" s="105">
        <v>95.177999999999997</v>
      </c>
      <c r="M90" s="105">
        <v>83.191999999999993</v>
      </c>
      <c r="N90" s="105">
        <v>72.603999999999999</v>
      </c>
      <c r="O90" s="105">
        <v>63.252000000000002</v>
      </c>
      <c r="P90" s="105">
        <v>55.015000000000001</v>
      </c>
      <c r="Q90" s="105">
        <v>47.784999999999997</v>
      </c>
      <c r="R90" s="105">
        <v>41.408000000000001</v>
      </c>
      <c r="S90" s="105">
        <v>35.773000000000003</v>
      </c>
      <c r="T90" s="105">
        <v>30.834</v>
      </c>
      <c r="U90" s="105">
        <v>26.510999999999999</v>
      </c>
      <c r="V90" s="105">
        <v>22.742000000000001</v>
      </c>
      <c r="W90" s="105">
        <v>19.43</v>
      </c>
      <c r="X90" s="105">
        <v>16.623000000000001</v>
      </c>
      <c r="Y90" s="105">
        <v>14.215</v>
      </c>
      <c r="Z90" s="105">
        <v>12.154999999999999</v>
      </c>
      <c r="AA90" s="105">
        <v>10.396000000000001</v>
      </c>
      <c r="AB90" s="105">
        <v>8.9030000000000005</v>
      </c>
      <c r="AC90" s="105">
        <v>7.6360000000000001</v>
      </c>
      <c r="AD90" s="105">
        <v>6.5609999999999999</v>
      </c>
      <c r="AE90" s="105">
        <v>5.6509999999999998</v>
      </c>
    </row>
    <row r="91" spans="1:31" x14ac:dyDescent="0.25">
      <c r="A91" s="114">
        <v>84</v>
      </c>
      <c r="B91" s="105">
        <v>379.45499999999998</v>
      </c>
      <c r="C91" s="105">
        <v>339.15</v>
      </c>
      <c r="D91" s="105">
        <v>302.108</v>
      </c>
      <c r="E91" s="105">
        <v>268.40499999999997</v>
      </c>
      <c r="F91" s="105">
        <v>237.78200000000001</v>
      </c>
      <c r="G91" s="105">
        <v>210.12700000000001</v>
      </c>
      <c r="H91" s="105">
        <v>185.24199999999999</v>
      </c>
      <c r="I91" s="105">
        <v>162.982</v>
      </c>
      <c r="J91" s="105">
        <v>143.12200000000001</v>
      </c>
      <c r="K91" s="105">
        <v>125.535</v>
      </c>
      <c r="L91" s="105">
        <v>109.926</v>
      </c>
      <c r="M91" s="105">
        <v>96.102000000000004</v>
      </c>
      <c r="N91" s="105">
        <v>83.89</v>
      </c>
      <c r="O91" s="105">
        <v>73.100999999999999</v>
      </c>
      <c r="P91" s="105">
        <v>63.595999999999997</v>
      </c>
      <c r="Q91" s="105">
        <v>55.253</v>
      </c>
      <c r="R91" s="105">
        <v>47.887999999999998</v>
      </c>
      <c r="S91" s="105">
        <v>41.371000000000002</v>
      </c>
      <c r="T91" s="105">
        <v>35.652999999999999</v>
      </c>
      <c r="U91" s="105">
        <v>30.640999999999998</v>
      </c>
      <c r="V91" s="105">
        <v>26.268000000000001</v>
      </c>
      <c r="W91" s="105">
        <v>22.417000000000002</v>
      </c>
      <c r="X91" s="105">
        <v>19.155000000000001</v>
      </c>
      <c r="Y91" s="105">
        <v>16.356999999999999</v>
      </c>
      <c r="Z91" s="105">
        <v>13.964</v>
      </c>
      <c r="AA91" s="105">
        <v>11.922000000000001</v>
      </c>
      <c r="AB91" s="105">
        <v>10.19</v>
      </c>
      <c r="AC91" s="105">
        <v>8.7219999999999995</v>
      </c>
      <c r="AD91" s="105">
        <v>7.4790000000000001</v>
      </c>
      <c r="AE91" s="105">
        <v>6.4269999999999996</v>
      </c>
    </row>
    <row r="92" spans="1:31" x14ac:dyDescent="0.25">
      <c r="A92" s="114">
        <v>85</v>
      </c>
      <c r="B92" s="105">
        <v>437.75299999999999</v>
      </c>
      <c r="C92" s="105">
        <v>391.49799999999999</v>
      </c>
      <c r="D92" s="105">
        <v>348.91899999999998</v>
      </c>
      <c r="E92" s="105">
        <v>310.13400000000001</v>
      </c>
      <c r="F92" s="105">
        <v>274.84800000000001</v>
      </c>
      <c r="G92" s="105">
        <v>242.95099999999999</v>
      </c>
      <c r="H92" s="105">
        <v>214.22300000000001</v>
      </c>
      <c r="I92" s="105">
        <v>188.511</v>
      </c>
      <c r="J92" s="105">
        <v>165.56200000000001</v>
      </c>
      <c r="K92" s="105">
        <v>145.24199999999999</v>
      </c>
      <c r="L92" s="105">
        <v>127.20399999999999</v>
      </c>
      <c r="M92" s="105">
        <v>111.22799999999999</v>
      </c>
      <c r="N92" s="105">
        <v>97.114999999999995</v>
      </c>
      <c r="O92" s="105">
        <v>84.644999999999996</v>
      </c>
      <c r="P92" s="105">
        <v>73.659000000000006</v>
      </c>
      <c r="Q92" s="105">
        <v>64.016000000000005</v>
      </c>
      <c r="R92" s="105">
        <v>55.497</v>
      </c>
      <c r="S92" s="105">
        <v>47.948999999999998</v>
      </c>
      <c r="T92" s="105">
        <v>41.319000000000003</v>
      </c>
      <c r="U92" s="105">
        <v>35.5</v>
      </c>
      <c r="V92" s="105">
        <v>30.417000000000002</v>
      </c>
      <c r="W92" s="105">
        <v>25.93</v>
      </c>
      <c r="X92" s="105">
        <v>22.134</v>
      </c>
      <c r="Y92" s="105">
        <v>18.876000000000001</v>
      </c>
      <c r="Z92" s="105">
        <v>16.09</v>
      </c>
      <c r="AA92" s="105">
        <v>13.714</v>
      </c>
      <c r="AB92" s="105">
        <v>11.702</v>
      </c>
      <c r="AC92" s="105">
        <v>9.9969999999999999</v>
      </c>
      <c r="AD92" s="105">
        <v>8.5549999999999997</v>
      </c>
      <c r="AE92" s="105">
        <v>7.335</v>
      </c>
    </row>
  </sheetData>
  <sheetProtection algorithmName="SHA-512" hashValue="EOZrJ+sC/4OzJpiru/nuTZH4u4zCc/IZVtTIr91q5nDcqTkMOfefnsBDumuHNH52REnHkF5Gff+MezFmVs9OiA==" saltValue="5TzaxCgHiUyuYb2KBqp3VA==" spinCount="100000" sheet="1" objects="1" scenarios="1"/>
  <mergeCells count="1">
    <mergeCell ref="B25:AE25"/>
  </mergeCells>
  <conditionalFormatting sqref="A6 A18:A20">
    <cfRule type="expression" dxfId="235" priority="25" stopIfTrue="1">
      <formula>MOD(ROW(),2)=0</formula>
    </cfRule>
    <cfRule type="expression" dxfId="234" priority="26" stopIfTrue="1">
      <formula>MOD(ROW(),2)&lt;&gt;0</formula>
    </cfRule>
  </conditionalFormatting>
  <conditionalFormatting sqref="B6:B16">
    <cfRule type="expression" dxfId="233" priority="27" stopIfTrue="1">
      <formula>MOD(ROW(),2)=0</formula>
    </cfRule>
    <cfRule type="expression" dxfId="232" priority="28" stopIfTrue="1">
      <formula>MOD(ROW(),2)&lt;&gt;0</formula>
    </cfRule>
  </conditionalFormatting>
  <conditionalFormatting sqref="B27:AE87 B89:AE92">
    <cfRule type="expression" dxfId="231" priority="23" stopIfTrue="1">
      <formula>MOD(ROW(),2)=0</formula>
    </cfRule>
    <cfRule type="expression" dxfId="230" priority="24" stopIfTrue="1">
      <formula>MOD(ROW(),2)&lt;&gt;0</formula>
    </cfRule>
  </conditionalFormatting>
  <conditionalFormatting sqref="B88:AE88">
    <cfRule type="expression" dxfId="229" priority="21" stopIfTrue="1">
      <formula>MOD(ROW(),2)=0</formula>
    </cfRule>
    <cfRule type="expression" dxfId="228" priority="22" stopIfTrue="1">
      <formula>MOD(ROW(),2)&lt;&gt;0</formula>
    </cfRule>
  </conditionalFormatting>
  <conditionalFormatting sqref="A25:A26">
    <cfRule type="expression" dxfId="227" priority="17" stopIfTrue="1">
      <formula>MOD(ROW(),2)=0</formula>
    </cfRule>
    <cfRule type="expression" dxfId="226" priority="18" stopIfTrue="1">
      <formula>MOD(ROW(),2)&lt;&gt;0</formula>
    </cfRule>
  </conditionalFormatting>
  <conditionalFormatting sqref="B25 B26:AE26">
    <cfRule type="expression" dxfId="225" priority="19" stopIfTrue="1">
      <formula>MOD(ROW(),2)=0</formula>
    </cfRule>
    <cfRule type="expression" dxfId="224" priority="20" stopIfTrue="1">
      <formula>MOD(ROW(),2)&lt;&gt;0</formula>
    </cfRule>
  </conditionalFormatting>
  <conditionalFormatting sqref="A27:A87 A89:A92">
    <cfRule type="expression" dxfId="223" priority="15" stopIfTrue="1">
      <formula>MOD(ROW(),2)=0</formula>
    </cfRule>
    <cfRule type="expression" dxfId="222" priority="16" stopIfTrue="1">
      <formula>MOD(ROW(),2)&lt;&gt;0</formula>
    </cfRule>
  </conditionalFormatting>
  <conditionalFormatting sqref="A88">
    <cfRule type="expression" dxfId="221" priority="13" stopIfTrue="1">
      <formula>MOD(ROW(),2)=0</formula>
    </cfRule>
    <cfRule type="expression" dxfId="220" priority="14" stopIfTrue="1">
      <formula>MOD(ROW(),2)&lt;&gt;0</formula>
    </cfRule>
  </conditionalFormatting>
  <conditionalFormatting sqref="C6:AE20">
    <cfRule type="expression" dxfId="219" priority="11" stopIfTrue="1">
      <formula>MOD(ROW(),2)=0</formula>
    </cfRule>
    <cfRule type="expression" dxfId="218" priority="12" stopIfTrue="1">
      <formula>MOD(ROW(),2)&lt;&gt;0</formula>
    </cfRule>
  </conditionalFormatting>
  <conditionalFormatting sqref="A7:A17">
    <cfRule type="expression" dxfId="217" priority="9" stopIfTrue="1">
      <formula>MOD(ROW(),2)=0</formula>
    </cfRule>
    <cfRule type="expression" dxfId="216" priority="10" stopIfTrue="1">
      <formula>MOD(ROW(),2)&lt;&gt;0</formula>
    </cfRule>
  </conditionalFormatting>
  <conditionalFormatting sqref="B17">
    <cfRule type="expression" dxfId="215" priority="7" stopIfTrue="1">
      <formula>MOD(ROW(),2)=0</formula>
    </cfRule>
    <cfRule type="expression" dxfId="214" priority="8" stopIfTrue="1">
      <formula>MOD(ROW(),2)&lt;&gt;0</formula>
    </cfRule>
  </conditionalFormatting>
  <conditionalFormatting sqref="B19:B20">
    <cfRule type="expression" dxfId="213" priority="3" stopIfTrue="1">
      <formula>MOD(ROW(),2)=0</formula>
    </cfRule>
    <cfRule type="expression" dxfId="212" priority="4" stopIfTrue="1">
      <formula>MOD(ROW(),2)&lt;&gt;0</formula>
    </cfRule>
  </conditionalFormatting>
  <conditionalFormatting sqref="B18">
    <cfRule type="expression" dxfId="211" priority="1" stopIfTrue="1">
      <formula>MOD(ROW(),2)=0</formula>
    </cfRule>
    <cfRule type="expression" dxfId="2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8"/>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x-805</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357</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725</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863</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805</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864</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865</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1101</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1.9119999999999999</v>
      </c>
      <c r="C27" s="113">
        <v>1.8049999999999999</v>
      </c>
      <c r="D27" s="113">
        <v>1.7050000000000001</v>
      </c>
      <c r="E27" s="113">
        <v>1.61</v>
      </c>
      <c r="F27" s="113">
        <v>1.52</v>
      </c>
      <c r="G27" s="113">
        <v>1.4350000000000001</v>
      </c>
      <c r="H27" s="113">
        <v>1.3540000000000001</v>
      </c>
      <c r="I27" s="113">
        <v>1.278</v>
      </c>
      <c r="J27" s="113">
        <v>1.206</v>
      </c>
      <c r="K27" s="113">
        <v>1.137</v>
      </c>
      <c r="L27" s="113">
        <v>1.0720000000000001</v>
      </c>
      <c r="M27" s="113">
        <v>1.01</v>
      </c>
      <c r="N27" s="113">
        <v>0.95099999999999996</v>
      </c>
      <c r="O27" s="113">
        <v>0.89500000000000002</v>
      </c>
      <c r="P27" s="113">
        <v>0.84199999999999997</v>
      </c>
      <c r="Q27" s="113">
        <v>0.79200000000000004</v>
      </c>
      <c r="R27" s="113">
        <v>0.74399999999999999</v>
      </c>
      <c r="S27" s="113">
        <v>0.69899999999999995</v>
      </c>
      <c r="T27" s="113">
        <v>0.65600000000000003</v>
      </c>
      <c r="U27" s="113">
        <v>0.61499999999999999</v>
      </c>
      <c r="V27" s="113">
        <v>0.57599999999999996</v>
      </c>
      <c r="W27" s="113">
        <v>0.53900000000000003</v>
      </c>
      <c r="X27" s="113">
        <v>0.504</v>
      </c>
      <c r="Y27" s="113">
        <v>0.47099999999999997</v>
      </c>
      <c r="Z27" s="113">
        <v>0.44</v>
      </c>
      <c r="AA27" s="113">
        <v>0.41099999999999998</v>
      </c>
      <c r="AB27" s="113">
        <v>0.38300000000000001</v>
      </c>
      <c r="AC27" s="113">
        <v>0.35699999999999998</v>
      </c>
      <c r="AD27" s="113">
        <v>0.33300000000000002</v>
      </c>
      <c r="AE27" s="113">
        <v>0.31</v>
      </c>
    </row>
    <row r="28" spans="1:31" x14ac:dyDescent="0.25">
      <c r="A28" s="114">
        <v>21</v>
      </c>
      <c r="B28" s="105">
        <v>1.9570000000000001</v>
      </c>
      <c r="C28" s="105">
        <v>1.8460000000000001</v>
      </c>
      <c r="D28" s="105">
        <v>1.742</v>
      </c>
      <c r="E28" s="105">
        <v>1.6439999999999999</v>
      </c>
      <c r="F28" s="105">
        <v>1.552</v>
      </c>
      <c r="G28" s="105">
        <v>1.464</v>
      </c>
      <c r="H28" s="105">
        <v>1.381</v>
      </c>
      <c r="I28" s="105">
        <v>1.302</v>
      </c>
      <c r="J28" s="105">
        <v>1.228</v>
      </c>
      <c r="K28" s="105">
        <v>1.157</v>
      </c>
      <c r="L28" s="105">
        <v>1.0900000000000001</v>
      </c>
      <c r="M28" s="105">
        <v>1.0269999999999999</v>
      </c>
      <c r="N28" s="105">
        <v>0.96599999999999997</v>
      </c>
      <c r="O28" s="105">
        <v>0.90900000000000003</v>
      </c>
      <c r="P28" s="105">
        <v>0.85499999999999998</v>
      </c>
      <c r="Q28" s="105">
        <v>0.80400000000000005</v>
      </c>
      <c r="R28" s="105">
        <v>0.755</v>
      </c>
      <c r="S28" s="105">
        <v>0.70899999999999996</v>
      </c>
      <c r="T28" s="105">
        <v>0.66500000000000004</v>
      </c>
      <c r="U28" s="105">
        <v>0.623</v>
      </c>
      <c r="V28" s="105">
        <v>0.58399999999999996</v>
      </c>
      <c r="W28" s="105">
        <v>0.54600000000000004</v>
      </c>
      <c r="X28" s="105">
        <v>0.51100000000000001</v>
      </c>
      <c r="Y28" s="105">
        <v>0.47699999999999998</v>
      </c>
      <c r="Z28" s="105">
        <v>0.44600000000000001</v>
      </c>
      <c r="AA28" s="105">
        <v>0.41599999999999998</v>
      </c>
      <c r="AB28" s="105">
        <v>0.38800000000000001</v>
      </c>
      <c r="AC28" s="105">
        <v>0.36099999999999999</v>
      </c>
      <c r="AD28" s="105">
        <v>0.33700000000000002</v>
      </c>
      <c r="AE28" s="105">
        <v>0.314</v>
      </c>
    </row>
    <row r="29" spans="1:31" x14ac:dyDescent="0.25">
      <c r="A29" s="114">
        <v>22</v>
      </c>
      <c r="B29" s="105">
        <v>2.0049999999999999</v>
      </c>
      <c r="C29" s="105">
        <v>1.89</v>
      </c>
      <c r="D29" s="105">
        <v>1.782</v>
      </c>
      <c r="E29" s="105">
        <v>1.681</v>
      </c>
      <c r="F29" s="105">
        <v>1.585</v>
      </c>
      <c r="G29" s="105">
        <v>1.494</v>
      </c>
      <c r="H29" s="105">
        <v>1.409</v>
      </c>
      <c r="I29" s="105">
        <v>1.3280000000000001</v>
      </c>
      <c r="J29" s="105">
        <v>1.2509999999999999</v>
      </c>
      <c r="K29" s="105">
        <v>1.179</v>
      </c>
      <c r="L29" s="105">
        <v>1.1100000000000001</v>
      </c>
      <c r="M29" s="105">
        <v>1.0449999999999999</v>
      </c>
      <c r="N29" s="105">
        <v>0.98299999999999998</v>
      </c>
      <c r="O29" s="105">
        <v>0.92400000000000004</v>
      </c>
      <c r="P29" s="105">
        <v>0.86899999999999999</v>
      </c>
      <c r="Q29" s="105">
        <v>0.81599999999999995</v>
      </c>
      <c r="R29" s="105">
        <v>0.76700000000000002</v>
      </c>
      <c r="S29" s="105">
        <v>0.71899999999999997</v>
      </c>
      <c r="T29" s="105">
        <v>0.67500000000000004</v>
      </c>
      <c r="U29" s="105">
        <v>0.63200000000000001</v>
      </c>
      <c r="V29" s="105">
        <v>0.59199999999999997</v>
      </c>
      <c r="W29" s="105">
        <v>0.55400000000000005</v>
      </c>
      <c r="X29" s="105">
        <v>0.51800000000000002</v>
      </c>
      <c r="Y29" s="105">
        <v>0.48299999999999998</v>
      </c>
      <c r="Z29" s="105">
        <v>0.45100000000000001</v>
      </c>
      <c r="AA29" s="105">
        <v>0.42099999999999999</v>
      </c>
      <c r="AB29" s="105">
        <v>0.39300000000000002</v>
      </c>
      <c r="AC29" s="105">
        <v>0.36599999999999999</v>
      </c>
      <c r="AD29" s="105">
        <v>0.34100000000000003</v>
      </c>
      <c r="AE29" s="105">
        <v>0.317</v>
      </c>
    </row>
    <row r="30" spans="1:31" x14ac:dyDescent="0.25">
      <c r="A30" s="114">
        <v>23</v>
      </c>
      <c r="B30" s="105">
        <v>2.056</v>
      </c>
      <c r="C30" s="105">
        <v>1.9370000000000001</v>
      </c>
      <c r="D30" s="105">
        <v>1.825</v>
      </c>
      <c r="E30" s="105">
        <v>1.72</v>
      </c>
      <c r="F30" s="105">
        <v>1.62</v>
      </c>
      <c r="G30" s="105">
        <v>1.5269999999999999</v>
      </c>
      <c r="H30" s="105">
        <v>1.4379999999999999</v>
      </c>
      <c r="I30" s="105">
        <v>1.355</v>
      </c>
      <c r="J30" s="105">
        <v>1.276</v>
      </c>
      <c r="K30" s="105">
        <v>1.2010000000000001</v>
      </c>
      <c r="L30" s="105">
        <v>1.131</v>
      </c>
      <c r="M30" s="105">
        <v>1.0640000000000001</v>
      </c>
      <c r="N30" s="105">
        <v>1</v>
      </c>
      <c r="O30" s="105">
        <v>0.94</v>
      </c>
      <c r="P30" s="105">
        <v>0.88300000000000001</v>
      </c>
      <c r="Q30" s="105">
        <v>0.83</v>
      </c>
      <c r="R30" s="105">
        <v>0.77900000000000003</v>
      </c>
      <c r="S30" s="105">
        <v>0.73</v>
      </c>
      <c r="T30" s="105">
        <v>0.68500000000000005</v>
      </c>
      <c r="U30" s="105">
        <v>0.64100000000000001</v>
      </c>
      <c r="V30" s="105">
        <v>0.6</v>
      </c>
      <c r="W30" s="105">
        <v>0.56100000000000005</v>
      </c>
      <c r="X30" s="105">
        <v>0.52500000000000002</v>
      </c>
      <c r="Y30" s="105">
        <v>0.49</v>
      </c>
      <c r="Z30" s="105">
        <v>0.45700000000000002</v>
      </c>
      <c r="AA30" s="105">
        <v>0.42599999999999999</v>
      </c>
      <c r="AB30" s="105">
        <v>0.39700000000000002</v>
      </c>
      <c r="AC30" s="105">
        <v>0.37</v>
      </c>
      <c r="AD30" s="105">
        <v>0.34499999999999997</v>
      </c>
      <c r="AE30" s="105">
        <v>0.32100000000000001</v>
      </c>
    </row>
    <row r="31" spans="1:31" x14ac:dyDescent="0.25">
      <c r="A31" s="114">
        <v>24</v>
      </c>
      <c r="B31" s="105">
        <v>2.11</v>
      </c>
      <c r="C31" s="105">
        <v>1.986</v>
      </c>
      <c r="D31" s="105">
        <v>1.87</v>
      </c>
      <c r="E31" s="105">
        <v>1.7609999999999999</v>
      </c>
      <c r="F31" s="105">
        <v>1.6579999999999999</v>
      </c>
      <c r="G31" s="105">
        <v>1.5609999999999999</v>
      </c>
      <c r="H31" s="105">
        <v>1.47</v>
      </c>
      <c r="I31" s="105">
        <v>1.383</v>
      </c>
      <c r="J31" s="105">
        <v>1.302</v>
      </c>
      <c r="K31" s="105">
        <v>1.2250000000000001</v>
      </c>
      <c r="L31" s="105">
        <v>1.1519999999999999</v>
      </c>
      <c r="M31" s="105">
        <v>1.083</v>
      </c>
      <c r="N31" s="105">
        <v>1.018</v>
      </c>
      <c r="O31" s="105">
        <v>0.95699999999999996</v>
      </c>
      <c r="P31" s="105">
        <v>0.89900000000000002</v>
      </c>
      <c r="Q31" s="105">
        <v>0.84299999999999997</v>
      </c>
      <c r="R31" s="105">
        <v>0.79100000000000004</v>
      </c>
      <c r="S31" s="105">
        <v>0.74199999999999999</v>
      </c>
      <c r="T31" s="105">
        <v>0.69499999999999995</v>
      </c>
      <c r="U31" s="105">
        <v>0.65100000000000002</v>
      </c>
      <c r="V31" s="105">
        <v>0.60899999999999999</v>
      </c>
      <c r="W31" s="105">
        <v>0.56899999999999995</v>
      </c>
      <c r="X31" s="105">
        <v>0.53200000000000003</v>
      </c>
      <c r="Y31" s="105">
        <v>0.497</v>
      </c>
      <c r="Z31" s="105">
        <v>0.46300000000000002</v>
      </c>
      <c r="AA31" s="105">
        <v>0.432</v>
      </c>
      <c r="AB31" s="105">
        <v>0.40300000000000002</v>
      </c>
      <c r="AC31" s="105">
        <v>0.375</v>
      </c>
      <c r="AD31" s="105">
        <v>0.34899999999999998</v>
      </c>
      <c r="AE31" s="105">
        <v>0.32500000000000001</v>
      </c>
    </row>
    <row r="32" spans="1:31" x14ac:dyDescent="0.25">
      <c r="A32" s="114">
        <v>25</v>
      </c>
      <c r="B32" s="105">
        <v>2.1680000000000001</v>
      </c>
      <c r="C32" s="105">
        <v>2.0390000000000001</v>
      </c>
      <c r="D32" s="105">
        <v>1.9179999999999999</v>
      </c>
      <c r="E32" s="105">
        <v>1.804</v>
      </c>
      <c r="F32" s="105">
        <v>1.698</v>
      </c>
      <c r="G32" s="105">
        <v>1.597</v>
      </c>
      <c r="H32" s="105">
        <v>1.5029999999999999</v>
      </c>
      <c r="I32" s="105">
        <v>1.4139999999999999</v>
      </c>
      <c r="J32" s="105">
        <v>1.33</v>
      </c>
      <c r="K32" s="105">
        <v>1.25</v>
      </c>
      <c r="L32" s="105">
        <v>1.175</v>
      </c>
      <c r="M32" s="105">
        <v>1.1040000000000001</v>
      </c>
      <c r="N32" s="105">
        <v>1.038</v>
      </c>
      <c r="O32" s="105">
        <v>0.97399999999999998</v>
      </c>
      <c r="P32" s="105">
        <v>0.91500000000000004</v>
      </c>
      <c r="Q32" s="105">
        <v>0.85799999999999998</v>
      </c>
      <c r="R32" s="105">
        <v>0.80500000000000005</v>
      </c>
      <c r="S32" s="105">
        <v>0.754</v>
      </c>
      <c r="T32" s="105">
        <v>0.70599999999999996</v>
      </c>
      <c r="U32" s="105">
        <v>0.66100000000000003</v>
      </c>
      <c r="V32" s="105">
        <v>0.61799999999999999</v>
      </c>
      <c r="W32" s="105">
        <v>0.57799999999999996</v>
      </c>
      <c r="X32" s="105">
        <v>0.54</v>
      </c>
      <c r="Y32" s="105">
        <v>0.504</v>
      </c>
      <c r="Z32" s="105">
        <v>0.47</v>
      </c>
      <c r="AA32" s="105">
        <v>0.438</v>
      </c>
      <c r="AB32" s="105">
        <v>0.40799999999999997</v>
      </c>
      <c r="AC32" s="105">
        <v>0.38</v>
      </c>
      <c r="AD32" s="105">
        <v>0.35399999999999998</v>
      </c>
      <c r="AE32" s="105">
        <v>0.32900000000000001</v>
      </c>
    </row>
    <row r="33" spans="1:31" x14ac:dyDescent="0.25">
      <c r="A33" s="114">
        <v>26</v>
      </c>
      <c r="B33" s="105">
        <v>2.23</v>
      </c>
      <c r="C33" s="105">
        <v>2.0950000000000002</v>
      </c>
      <c r="D33" s="105">
        <v>1.9690000000000001</v>
      </c>
      <c r="E33" s="105">
        <v>1.851</v>
      </c>
      <c r="F33" s="105">
        <v>1.74</v>
      </c>
      <c r="G33" s="105">
        <v>1.6359999999999999</v>
      </c>
      <c r="H33" s="105">
        <v>1.538</v>
      </c>
      <c r="I33" s="105">
        <v>1.446</v>
      </c>
      <c r="J33" s="105">
        <v>1.359</v>
      </c>
      <c r="K33" s="105">
        <v>1.2769999999999999</v>
      </c>
      <c r="L33" s="105">
        <v>1.1990000000000001</v>
      </c>
      <c r="M33" s="105">
        <v>1.127</v>
      </c>
      <c r="N33" s="105">
        <v>1.0580000000000001</v>
      </c>
      <c r="O33" s="105">
        <v>0.99299999999999999</v>
      </c>
      <c r="P33" s="105">
        <v>0.93100000000000005</v>
      </c>
      <c r="Q33" s="105">
        <v>0.873</v>
      </c>
      <c r="R33" s="105">
        <v>0.81899999999999995</v>
      </c>
      <c r="S33" s="105">
        <v>0.76700000000000002</v>
      </c>
      <c r="T33" s="105">
        <v>0.71799999999999997</v>
      </c>
      <c r="U33" s="105">
        <v>0.67200000000000004</v>
      </c>
      <c r="V33" s="105">
        <v>0.628</v>
      </c>
      <c r="W33" s="105">
        <v>0.58699999999999997</v>
      </c>
      <c r="X33" s="105">
        <v>0.54800000000000004</v>
      </c>
      <c r="Y33" s="105">
        <v>0.51100000000000001</v>
      </c>
      <c r="Z33" s="105">
        <v>0.47699999999999998</v>
      </c>
      <c r="AA33" s="105">
        <v>0.44400000000000001</v>
      </c>
      <c r="AB33" s="105">
        <v>0.41399999999999998</v>
      </c>
      <c r="AC33" s="105">
        <v>0.38500000000000001</v>
      </c>
      <c r="AD33" s="105">
        <v>0.35799999999999998</v>
      </c>
      <c r="AE33" s="105">
        <v>0.33300000000000002</v>
      </c>
    </row>
    <row r="34" spans="1:31" x14ac:dyDescent="0.25">
      <c r="A34" s="114">
        <v>27</v>
      </c>
      <c r="B34" s="105">
        <v>2.2959999999999998</v>
      </c>
      <c r="C34" s="105">
        <v>2.1549999999999998</v>
      </c>
      <c r="D34" s="105">
        <v>2.024</v>
      </c>
      <c r="E34" s="105">
        <v>1.9</v>
      </c>
      <c r="F34" s="105">
        <v>1.7849999999999999</v>
      </c>
      <c r="G34" s="105">
        <v>1.677</v>
      </c>
      <c r="H34" s="105">
        <v>1.575</v>
      </c>
      <c r="I34" s="105">
        <v>1.4790000000000001</v>
      </c>
      <c r="J34" s="105">
        <v>1.39</v>
      </c>
      <c r="K34" s="105">
        <v>1.3049999999999999</v>
      </c>
      <c r="L34" s="105">
        <v>1.2250000000000001</v>
      </c>
      <c r="M34" s="105">
        <v>1.1499999999999999</v>
      </c>
      <c r="N34" s="105">
        <v>1.079</v>
      </c>
      <c r="O34" s="105">
        <v>1.012</v>
      </c>
      <c r="P34" s="105">
        <v>0.94899999999999995</v>
      </c>
      <c r="Q34" s="105">
        <v>0.89</v>
      </c>
      <c r="R34" s="105">
        <v>0.83299999999999996</v>
      </c>
      <c r="S34" s="105">
        <v>0.78</v>
      </c>
      <c r="T34" s="105">
        <v>0.73</v>
      </c>
      <c r="U34" s="105">
        <v>0.68300000000000005</v>
      </c>
      <c r="V34" s="105">
        <v>0.63800000000000001</v>
      </c>
      <c r="W34" s="105">
        <v>0.59599999999999997</v>
      </c>
      <c r="X34" s="105">
        <v>0.55600000000000005</v>
      </c>
      <c r="Y34" s="105">
        <v>0.51900000000000002</v>
      </c>
      <c r="Z34" s="105">
        <v>0.48399999999999999</v>
      </c>
      <c r="AA34" s="105">
        <v>0.45</v>
      </c>
      <c r="AB34" s="105">
        <v>0.41899999999999998</v>
      </c>
      <c r="AC34" s="105">
        <v>0.39</v>
      </c>
      <c r="AD34" s="105">
        <v>0.36299999999999999</v>
      </c>
      <c r="AE34" s="105">
        <v>0.33800000000000002</v>
      </c>
    </row>
    <row r="35" spans="1:31" x14ac:dyDescent="0.25">
      <c r="A35" s="114">
        <v>28</v>
      </c>
      <c r="B35" s="105">
        <v>2.367</v>
      </c>
      <c r="C35" s="105">
        <v>2.2200000000000002</v>
      </c>
      <c r="D35" s="105">
        <v>2.0819999999999999</v>
      </c>
      <c r="E35" s="105">
        <v>1.9530000000000001</v>
      </c>
      <c r="F35" s="105">
        <v>1.833</v>
      </c>
      <c r="G35" s="105">
        <v>1.72</v>
      </c>
      <c r="H35" s="105">
        <v>1.615</v>
      </c>
      <c r="I35" s="105">
        <v>1.5149999999999999</v>
      </c>
      <c r="J35" s="105">
        <v>1.4219999999999999</v>
      </c>
      <c r="K35" s="105">
        <v>1.335</v>
      </c>
      <c r="L35" s="105">
        <v>1.252</v>
      </c>
      <c r="M35" s="105">
        <v>1.175</v>
      </c>
      <c r="N35" s="105">
        <v>1.101</v>
      </c>
      <c r="O35" s="105">
        <v>1.0329999999999999</v>
      </c>
      <c r="P35" s="105">
        <v>0.96799999999999997</v>
      </c>
      <c r="Q35" s="105">
        <v>0.90600000000000003</v>
      </c>
      <c r="R35" s="105">
        <v>0.84899999999999998</v>
      </c>
      <c r="S35" s="105">
        <v>0.79400000000000004</v>
      </c>
      <c r="T35" s="105">
        <v>0.74299999999999999</v>
      </c>
      <c r="U35" s="105">
        <v>0.69499999999999995</v>
      </c>
      <c r="V35" s="105">
        <v>0.64900000000000002</v>
      </c>
      <c r="W35" s="105">
        <v>0.60599999999999998</v>
      </c>
      <c r="X35" s="105">
        <v>0.56499999999999995</v>
      </c>
      <c r="Y35" s="105">
        <v>0.52700000000000002</v>
      </c>
      <c r="Z35" s="105">
        <v>0.49099999999999999</v>
      </c>
      <c r="AA35" s="105">
        <v>0.45700000000000002</v>
      </c>
      <c r="AB35" s="105">
        <v>0.42599999999999999</v>
      </c>
      <c r="AC35" s="105">
        <v>0.39600000000000002</v>
      </c>
      <c r="AD35" s="105">
        <v>0.36799999999999999</v>
      </c>
      <c r="AE35" s="105">
        <v>0.34200000000000003</v>
      </c>
    </row>
    <row r="36" spans="1:31" x14ac:dyDescent="0.25">
      <c r="A36" s="114">
        <v>29</v>
      </c>
      <c r="B36" s="105">
        <v>2.4430000000000001</v>
      </c>
      <c r="C36" s="105">
        <v>2.2879999999999998</v>
      </c>
      <c r="D36" s="105">
        <v>2.1440000000000001</v>
      </c>
      <c r="E36" s="105">
        <v>2.0099999999999998</v>
      </c>
      <c r="F36" s="105">
        <v>1.8839999999999999</v>
      </c>
      <c r="G36" s="105">
        <v>1.7669999999999999</v>
      </c>
      <c r="H36" s="105">
        <v>1.657</v>
      </c>
      <c r="I36" s="105">
        <v>1.554</v>
      </c>
      <c r="J36" s="105">
        <v>1.4570000000000001</v>
      </c>
      <c r="K36" s="105">
        <v>1.3660000000000001</v>
      </c>
      <c r="L36" s="105">
        <v>1.2809999999999999</v>
      </c>
      <c r="M36" s="105">
        <v>1.2010000000000001</v>
      </c>
      <c r="N36" s="105">
        <v>1.125</v>
      </c>
      <c r="O36" s="105">
        <v>1.054</v>
      </c>
      <c r="P36" s="105">
        <v>0.98699999999999999</v>
      </c>
      <c r="Q36" s="105">
        <v>0.92400000000000004</v>
      </c>
      <c r="R36" s="105">
        <v>0.86499999999999999</v>
      </c>
      <c r="S36" s="105">
        <v>0.80900000000000005</v>
      </c>
      <c r="T36" s="105">
        <v>0.75700000000000001</v>
      </c>
      <c r="U36" s="105">
        <v>0.70699999999999996</v>
      </c>
      <c r="V36" s="105">
        <v>0.66</v>
      </c>
      <c r="W36" s="105">
        <v>0.61599999999999999</v>
      </c>
      <c r="X36" s="105">
        <v>0.57399999999999995</v>
      </c>
      <c r="Y36" s="105">
        <v>0.53500000000000003</v>
      </c>
      <c r="Z36" s="105">
        <v>0.499</v>
      </c>
      <c r="AA36" s="105">
        <v>0.46400000000000002</v>
      </c>
      <c r="AB36" s="105">
        <v>0.432</v>
      </c>
      <c r="AC36" s="105">
        <v>0.40200000000000002</v>
      </c>
      <c r="AD36" s="105">
        <v>0.373</v>
      </c>
      <c r="AE36" s="105">
        <v>0.34699999999999998</v>
      </c>
    </row>
    <row r="37" spans="1:31" x14ac:dyDescent="0.25">
      <c r="A37" s="114">
        <v>30</v>
      </c>
      <c r="B37" s="105">
        <v>2.5249999999999999</v>
      </c>
      <c r="C37" s="105">
        <v>2.3620000000000001</v>
      </c>
      <c r="D37" s="105">
        <v>2.2109999999999999</v>
      </c>
      <c r="E37" s="105">
        <v>2.0699999999999998</v>
      </c>
      <c r="F37" s="105">
        <v>1.9390000000000001</v>
      </c>
      <c r="G37" s="105">
        <v>1.8160000000000001</v>
      </c>
      <c r="H37" s="105">
        <v>1.702</v>
      </c>
      <c r="I37" s="105">
        <v>1.5940000000000001</v>
      </c>
      <c r="J37" s="105">
        <v>1.494</v>
      </c>
      <c r="K37" s="105">
        <v>1.4</v>
      </c>
      <c r="L37" s="105">
        <v>1.3109999999999999</v>
      </c>
      <c r="M37" s="105">
        <v>1.228</v>
      </c>
      <c r="N37" s="105">
        <v>1.1499999999999999</v>
      </c>
      <c r="O37" s="105">
        <v>1.077</v>
      </c>
      <c r="P37" s="105">
        <v>1.008</v>
      </c>
      <c r="Q37" s="105">
        <v>0.94299999999999995</v>
      </c>
      <c r="R37" s="105">
        <v>0.88200000000000001</v>
      </c>
      <c r="S37" s="105">
        <v>0.82499999999999996</v>
      </c>
      <c r="T37" s="105">
        <v>0.77100000000000002</v>
      </c>
      <c r="U37" s="105">
        <v>0.72</v>
      </c>
      <c r="V37" s="105">
        <v>0.67200000000000004</v>
      </c>
      <c r="W37" s="105">
        <v>0.627</v>
      </c>
      <c r="X37" s="105">
        <v>0.58399999999999996</v>
      </c>
      <c r="Y37" s="105">
        <v>0.54400000000000004</v>
      </c>
      <c r="Z37" s="105">
        <v>0.50700000000000001</v>
      </c>
      <c r="AA37" s="105">
        <v>0.47199999999999998</v>
      </c>
      <c r="AB37" s="105">
        <v>0.439</v>
      </c>
      <c r="AC37" s="105">
        <v>0.40799999999999997</v>
      </c>
      <c r="AD37" s="105">
        <v>0.379</v>
      </c>
      <c r="AE37" s="105">
        <v>0.35199999999999998</v>
      </c>
    </row>
    <row r="38" spans="1:31" x14ac:dyDescent="0.25">
      <c r="A38" s="114">
        <v>31</v>
      </c>
      <c r="B38" s="105">
        <v>2.6139999999999999</v>
      </c>
      <c r="C38" s="105">
        <v>2.4420000000000002</v>
      </c>
      <c r="D38" s="105">
        <v>2.2829999999999999</v>
      </c>
      <c r="E38" s="105">
        <v>2.1349999999999998</v>
      </c>
      <c r="F38" s="105">
        <v>1.9970000000000001</v>
      </c>
      <c r="G38" s="105">
        <v>1.869</v>
      </c>
      <c r="H38" s="105">
        <v>1.7490000000000001</v>
      </c>
      <c r="I38" s="105">
        <v>1.6379999999999999</v>
      </c>
      <c r="J38" s="105">
        <v>1.5329999999999999</v>
      </c>
      <c r="K38" s="105">
        <v>1.4350000000000001</v>
      </c>
      <c r="L38" s="105">
        <v>1.3440000000000001</v>
      </c>
      <c r="M38" s="105">
        <v>1.258</v>
      </c>
      <c r="N38" s="105">
        <v>1.177</v>
      </c>
      <c r="O38" s="105">
        <v>1.101</v>
      </c>
      <c r="P38" s="105">
        <v>1.03</v>
      </c>
      <c r="Q38" s="105">
        <v>0.96299999999999997</v>
      </c>
      <c r="R38" s="105">
        <v>0.9</v>
      </c>
      <c r="S38" s="105">
        <v>0.84099999999999997</v>
      </c>
      <c r="T38" s="105">
        <v>0.78600000000000003</v>
      </c>
      <c r="U38" s="105">
        <v>0.73299999999999998</v>
      </c>
      <c r="V38" s="105">
        <v>0.68400000000000005</v>
      </c>
      <c r="W38" s="105">
        <v>0.63800000000000001</v>
      </c>
      <c r="X38" s="105">
        <v>0.59399999999999997</v>
      </c>
      <c r="Y38" s="105">
        <v>0.55300000000000005</v>
      </c>
      <c r="Z38" s="105">
        <v>0.51500000000000001</v>
      </c>
      <c r="AA38" s="105">
        <v>0.47899999999999998</v>
      </c>
      <c r="AB38" s="105">
        <v>0.44600000000000001</v>
      </c>
      <c r="AC38" s="105">
        <v>0.41399999999999998</v>
      </c>
      <c r="AD38" s="105">
        <v>0.38500000000000001</v>
      </c>
      <c r="AE38" s="105">
        <v>0.35799999999999998</v>
      </c>
    </row>
    <row r="39" spans="1:31" x14ac:dyDescent="0.25">
      <c r="A39" s="114">
        <v>32</v>
      </c>
      <c r="B39" s="105">
        <v>2.7090000000000001</v>
      </c>
      <c r="C39" s="105">
        <v>2.528</v>
      </c>
      <c r="D39" s="105">
        <v>2.36</v>
      </c>
      <c r="E39" s="105">
        <v>2.2050000000000001</v>
      </c>
      <c r="F39" s="105">
        <v>2.06</v>
      </c>
      <c r="G39" s="105">
        <v>1.9259999999999999</v>
      </c>
      <c r="H39" s="105">
        <v>1.8009999999999999</v>
      </c>
      <c r="I39" s="105">
        <v>1.6839999999999999</v>
      </c>
      <c r="J39" s="105">
        <v>1.575</v>
      </c>
      <c r="K39" s="105">
        <v>1.4730000000000001</v>
      </c>
      <c r="L39" s="105">
        <v>1.3779999999999999</v>
      </c>
      <c r="M39" s="105">
        <v>1.2889999999999999</v>
      </c>
      <c r="N39" s="105">
        <v>1.2050000000000001</v>
      </c>
      <c r="O39" s="105">
        <v>1.127</v>
      </c>
      <c r="P39" s="105">
        <v>1.0529999999999999</v>
      </c>
      <c r="Q39" s="105">
        <v>0.98399999999999999</v>
      </c>
      <c r="R39" s="105">
        <v>0.92</v>
      </c>
      <c r="S39" s="105">
        <v>0.85899999999999999</v>
      </c>
      <c r="T39" s="105">
        <v>0.80200000000000005</v>
      </c>
      <c r="U39" s="105">
        <v>0.748</v>
      </c>
      <c r="V39" s="105">
        <v>0.69699999999999995</v>
      </c>
      <c r="W39" s="105">
        <v>0.65</v>
      </c>
      <c r="X39" s="105">
        <v>0.60499999999999998</v>
      </c>
      <c r="Y39" s="105">
        <v>0.56299999999999994</v>
      </c>
      <c r="Z39" s="105">
        <v>0.52400000000000002</v>
      </c>
      <c r="AA39" s="105">
        <v>0.48699999999999999</v>
      </c>
      <c r="AB39" s="105">
        <v>0.45300000000000001</v>
      </c>
      <c r="AC39" s="105">
        <v>0.42099999999999999</v>
      </c>
      <c r="AD39" s="105">
        <v>0.39100000000000001</v>
      </c>
      <c r="AE39" s="105">
        <v>0.36299999999999999</v>
      </c>
    </row>
    <row r="40" spans="1:31" x14ac:dyDescent="0.25">
      <c r="A40" s="114">
        <v>33</v>
      </c>
      <c r="B40" s="105">
        <v>2.8119999999999998</v>
      </c>
      <c r="C40" s="105">
        <v>2.62</v>
      </c>
      <c r="D40" s="105">
        <v>2.4430000000000001</v>
      </c>
      <c r="E40" s="105">
        <v>2.2789999999999999</v>
      </c>
      <c r="F40" s="105">
        <v>2.1280000000000001</v>
      </c>
      <c r="G40" s="105">
        <v>1.9870000000000001</v>
      </c>
      <c r="H40" s="105">
        <v>1.8560000000000001</v>
      </c>
      <c r="I40" s="105">
        <v>1.7330000000000001</v>
      </c>
      <c r="J40" s="105">
        <v>1.62</v>
      </c>
      <c r="K40" s="105">
        <v>1.514</v>
      </c>
      <c r="L40" s="105">
        <v>1.4139999999999999</v>
      </c>
      <c r="M40" s="105">
        <v>1.3220000000000001</v>
      </c>
      <c r="N40" s="105">
        <v>1.2350000000000001</v>
      </c>
      <c r="O40" s="105">
        <v>1.1539999999999999</v>
      </c>
      <c r="P40" s="105">
        <v>1.0780000000000001</v>
      </c>
      <c r="Q40" s="105">
        <v>1.0069999999999999</v>
      </c>
      <c r="R40" s="105">
        <v>0.94</v>
      </c>
      <c r="S40" s="105">
        <v>0.877</v>
      </c>
      <c r="T40" s="105">
        <v>0.81799999999999995</v>
      </c>
      <c r="U40" s="105">
        <v>0.76300000000000001</v>
      </c>
      <c r="V40" s="105">
        <v>0.71099999999999997</v>
      </c>
      <c r="W40" s="105">
        <v>0.66200000000000003</v>
      </c>
      <c r="X40" s="105">
        <v>0.61599999999999999</v>
      </c>
      <c r="Y40" s="105">
        <v>0.57399999999999995</v>
      </c>
      <c r="Z40" s="105">
        <v>0.53300000000000003</v>
      </c>
      <c r="AA40" s="105">
        <v>0.496</v>
      </c>
      <c r="AB40" s="105">
        <v>0.46100000000000002</v>
      </c>
      <c r="AC40" s="105">
        <v>0.42799999999999999</v>
      </c>
      <c r="AD40" s="105">
        <v>0.39700000000000002</v>
      </c>
      <c r="AE40" s="105">
        <v>0.36899999999999999</v>
      </c>
    </row>
    <row r="41" spans="1:31" x14ac:dyDescent="0.25">
      <c r="A41" s="114">
        <v>34</v>
      </c>
      <c r="B41" s="105">
        <v>2.9239999999999999</v>
      </c>
      <c r="C41" s="105">
        <v>2.72</v>
      </c>
      <c r="D41" s="105">
        <v>2.5329999999999999</v>
      </c>
      <c r="E41" s="105">
        <v>2.36</v>
      </c>
      <c r="F41" s="105">
        <v>2.2000000000000002</v>
      </c>
      <c r="G41" s="105">
        <v>2.052</v>
      </c>
      <c r="H41" s="105">
        <v>1.9139999999999999</v>
      </c>
      <c r="I41" s="105">
        <v>1.7869999999999999</v>
      </c>
      <c r="J41" s="105">
        <v>1.6679999999999999</v>
      </c>
      <c r="K41" s="105">
        <v>1.5569999999999999</v>
      </c>
      <c r="L41" s="105">
        <v>1.4530000000000001</v>
      </c>
      <c r="M41" s="105">
        <v>1.357</v>
      </c>
      <c r="N41" s="105">
        <v>1.2669999999999999</v>
      </c>
      <c r="O41" s="105">
        <v>1.1830000000000001</v>
      </c>
      <c r="P41" s="105">
        <v>1.1040000000000001</v>
      </c>
      <c r="Q41" s="105">
        <v>1.03</v>
      </c>
      <c r="R41" s="105">
        <v>0.96099999999999997</v>
      </c>
      <c r="S41" s="105">
        <v>0.89700000000000002</v>
      </c>
      <c r="T41" s="105">
        <v>0.83599999999999997</v>
      </c>
      <c r="U41" s="105">
        <v>0.77900000000000003</v>
      </c>
      <c r="V41" s="105">
        <v>0.72499999999999998</v>
      </c>
      <c r="W41" s="105">
        <v>0.67500000000000004</v>
      </c>
      <c r="X41" s="105">
        <v>0.628</v>
      </c>
      <c r="Y41" s="105">
        <v>0.58399999999999996</v>
      </c>
      <c r="Z41" s="105">
        <v>0.54300000000000004</v>
      </c>
      <c r="AA41" s="105">
        <v>0.505</v>
      </c>
      <c r="AB41" s="105">
        <v>0.46899999999999997</v>
      </c>
      <c r="AC41" s="105">
        <v>0.435</v>
      </c>
      <c r="AD41" s="105">
        <v>0.40400000000000003</v>
      </c>
      <c r="AE41" s="105">
        <v>0.375</v>
      </c>
    </row>
    <row r="42" spans="1:31" x14ac:dyDescent="0.25">
      <c r="A42" s="114">
        <v>35</v>
      </c>
      <c r="B42" s="105">
        <v>3.0449999999999999</v>
      </c>
      <c r="C42" s="105">
        <v>2.8290000000000002</v>
      </c>
      <c r="D42" s="105">
        <v>2.63</v>
      </c>
      <c r="E42" s="105">
        <v>2.4470000000000001</v>
      </c>
      <c r="F42" s="105">
        <v>2.278</v>
      </c>
      <c r="G42" s="105">
        <v>2.1219999999999999</v>
      </c>
      <c r="H42" s="105">
        <v>1.978</v>
      </c>
      <c r="I42" s="105">
        <v>1.843</v>
      </c>
      <c r="J42" s="105">
        <v>1.7190000000000001</v>
      </c>
      <c r="K42" s="105">
        <v>1.603</v>
      </c>
      <c r="L42" s="105">
        <v>1.4950000000000001</v>
      </c>
      <c r="M42" s="105">
        <v>1.395</v>
      </c>
      <c r="N42" s="105">
        <v>1.3009999999999999</v>
      </c>
      <c r="O42" s="105">
        <v>1.2130000000000001</v>
      </c>
      <c r="P42" s="105">
        <v>1.1319999999999999</v>
      </c>
      <c r="Q42" s="105">
        <v>1.0549999999999999</v>
      </c>
      <c r="R42" s="105">
        <v>0.98399999999999999</v>
      </c>
      <c r="S42" s="105">
        <v>0.91700000000000004</v>
      </c>
      <c r="T42" s="105">
        <v>0.85399999999999998</v>
      </c>
      <c r="U42" s="105">
        <v>0.79600000000000004</v>
      </c>
      <c r="V42" s="105">
        <v>0.74099999999999999</v>
      </c>
      <c r="W42" s="105">
        <v>0.68899999999999995</v>
      </c>
      <c r="X42" s="105">
        <v>0.64100000000000001</v>
      </c>
      <c r="Y42" s="105">
        <v>0.59599999999999997</v>
      </c>
      <c r="Z42" s="105">
        <v>0.55300000000000005</v>
      </c>
      <c r="AA42" s="105">
        <v>0.51400000000000001</v>
      </c>
      <c r="AB42" s="105">
        <v>0.47699999999999998</v>
      </c>
      <c r="AC42" s="105">
        <v>0.443</v>
      </c>
      <c r="AD42" s="105">
        <v>0.41099999999999998</v>
      </c>
      <c r="AE42" s="105">
        <v>0.38100000000000001</v>
      </c>
    </row>
    <row r="43" spans="1:31" x14ac:dyDescent="0.25">
      <c r="A43" s="114">
        <v>36</v>
      </c>
      <c r="B43" s="105">
        <v>3.1760000000000002</v>
      </c>
      <c r="C43" s="105">
        <v>2.9460000000000002</v>
      </c>
      <c r="D43" s="105">
        <v>2.7360000000000002</v>
      </c>
      <c r="E43" s="105">
        <v>2.5419999999999998</v>
      </c>
      <c r="F43" s="105">
        <v>2.363</v>
      </c>
      <c r="G43" s="105">
        <v>2.198</v>
      </c>
      <c r="H43" s="105">
        <v>2.0459999999999998</v>
      </c>
      <c r="I43" s="105">
        <v>1.905</v>
      </c>
      <c r="J43" s="105">
        <v>1.774</v>
      </c>
      <c r="K43" s="105">
        <v>1.6519999999999999</v>
      </c>
      <c r="L43" s="105">
        <v>1.54</v>
      </c>
      <c r="M43" s="105">
        <v>1.4350000000000001</v>
      </c>
      <c r="N43" s="105">
        <v>1.337</v>
      </c>
      <c r="O43" s="105">
        <v>1.246</v>
      </c>
      <c r="P43" s="105">
        <v>1.161</v>
      </c>
      <c r="Q43" s="105">
        <v>1.0820000000000001</v>
      </c>
      <c r="R43" s="105">
        <v>1.008</v>
      </c>
      <c r="S43" s="105">
        <v>0.93899999999999995</v>
      </c>
      <c r="T43" s="105">
        <v>0.874</v>
      </c>
      <c r="U43" s="105">
        <v>0.81399999999999995</v>
      </c>
      <c r="V43" s="105">
        <v>0.75700000000000001</v>
      </c>
      <c r="W43" s="105">
        <v>0.70399999999999996</v>
      </c>
      <c r="X43" s="105">
        <v>0.65400000000000003</v>
      </c>
      <c r="Y43" s="105">
        <v>0.60799999999999998</v>
      </c>
      <c r="Z43" s="105">
        <v>0.56399999999999995</v>
      </c>
      <c r="AA43" s="105">
        <v>0.52400000000000002</v>
      </c>
      <c r="AB43" s="105">
        <v>0.48599999999999999</v>
      </c>
      <c r="AC43" s="105">
        <v>0.45100000000000001</v>
      </c>
      <c r="AD43" s="105">
        <v>0.41799999999999998</v>
      </c>
      <c r="AE43" s="105">
        <v>0.38800000000000001</v>
      </c>
    </row>
    <row r="44" spans="1:31" x14ac:dyDescent="0.25">
      <c r="A44" s="114">
        <v>37</v>
      </c>
      <c r="B44" s="105">
        <v>3.32</v>
      </c>
      <c r="C44" s="105">
        <v>3.0739999999999998</v>
      </c>
      <c r="D44" s="105">
        <v>2.85</v>
      </c>
      <c r="E44" s="105">
        <v>2.6440000000000001</v>
      </c>
      <c r="F44" s="105">
        <v>2.4540000000000002</v>
      </c>
      <c r="G44" s="105">
        <v>2.2799999999999998</v>
      </c>
      <c r="H44" s="105">
        <v>2.1190000000000002</v>
      </c>
      <c r="I44" s="105">
        <v>1.97</v>
      </c>
      <c r="J44" s="105">
        <v>1.833</v>
      </c>
      <c r="K44" s="105">
        <v>1.706</v>
      </c>
      <c r="L44" s="105">
        <v>1.587</v>
      </c>
      <c r="M44" s="105">
        <v>1.478</v>
      </c>
      <c r="N44" s="105">
        <v>1.3759999999999999</v>
      </c>
      <c r="O44" s="105">
        <v>1.2809999999999999</v>
      </c>
      <c r="P44" s="105">
        <v>1.1930000000000001</v>
      </c>
      <c r="Q44" s="105">
        <v>1.1100000000000001</v>
      </c>
      <c r="R44" s="105">
        <v>1.034</v>
      </c>
      <c r="S44" s="105">
        <v>0.96199999999999997</v>
      </c>
      <c r="T44" s="105">
        <v>0.89500000000000002</v>
      </c>
      <c r="U44" s="105">
        <v>0.83199999999999996</v>
      </c>
      <c r="V44" s="105">
        <v>0.77400000000000002</v>
      </c>
      <c r="W44" s="105">
        <v>0.71899999999999997</v>
      </c>
      <c r="X44" s="105">
        <v>0.66800000000000004</v>
      </c>
      <c r="Y44" s="105">
        <v>0.62</v>
      </c>
      <c r="Z44" s="105">
        <v>0.57599999999999996</v>
      </c>
      <c r="AA44" s="105">
        <v>0.53400000000000003</v>
      </c>
      <c r="AB44" s="105">
        <v>0.495</v>
      </c>
      <c r="AC44" s="105">
        <v>0.45900000000000002</v>
      </c>
      <c r="AD44" s="105">
        <v>0.42599999999999999</v>
      </c>
      <c r="AE44" s="105">
        <v>0.39500000000000002</v>
      </c>
    </row>
    <row r="45" spans="1:31" x14ac:dyDescent="0.25">
      <c r="A45" s="114">
        <v>38</v>
      </c>
      <c r="B45" s="105">
        <v>3.476</v>
      </c>
      <c r="C45" s="105">
        <v>3.214</v>
      </c>
      <c r="D45" s="105">
        <v>2.9740000000000002</v>
      </c>
      <c r="E45" s="105">
        <v>2.7549999999999999</v>
      </c>
      <c r="F45" s="105">
        <v>2.5529999999999999</v>
      </c>
      <c r="G45" s="105">
        <v>2.3690000000000002</v>
      </c>
      <c r="H45" s="105">
        <v>2.198</v>
      </c>
      <c r="I45" s="105">
        <v>2.0409999999999999</v>
      </c>
      <c r="J45" s="105">
        <v>1.8959999999999999</v>
      </c>
      <c r="K45" s="105">
        <v>1.7629999999999999</v>
      </c>
      <c r="L45" s="105">
        <v>1.639</v>
      </c>
      <c r="M45" s="105">
        <v>1.524</v>
      </c>
      <c r="N45" s="105">
        <v>1.417</v>
      </c>
      <c r="O45" s="105">
        <v>1.3180000000000001</v>
      </c>
      <c r="P45" s="105">
        <v>1.226</v>
      </c>
      <c r="Q45" s="105">
        <v>1.1399999999999999</v>
      </c>
      <c r="R45" s="105">
        <v>1.0609999999999999</v>
      </c>
      <c r="S45" s="105">
        <v>0.98699999999999999</v>
      </c>
      <c r="T45" s="105">
        <v>0.91700000000000004</v>
      </c>
      <c r="U45" s="105">
        <v>0.85199999999999998</v>
      </c>
      <c r="V45" s="105">
        <v>0.79200000000000004</v>
      </c>
      <c r="W45" s="105">
        <v>0.73499999999999999</v>
      </c>
      <c r="X45" s="105">
        <v>0.68300000000000005</v>
      </c>
      <c r="Y45" s="105">
        <v>0.63400000000000001</v>
      </c>
      <c r="Z45" s="105">
        <v>0.58799999999999997</v>
      </c>
      <c r="AA45" s="105">
        <v>0.54500000000000004</v>
      </c>
      <c r="AB45" s="105">
        <v>0.505</v>
      </c>
      <c r="AC45" s="105">
        <v>0.46800000000000003</v>
      </c>
      <c r="AD45" s="105">
        <v>0.434</v>
      </c>
      <c r="AE45" s="105">
        <v>0.40200000000000002</v>
      </c>
    </row>
    <row r="46" spans="1:31" x14ac:dyDescent="0.25">
      <c r="A46" s="114">
        <v>39</v>
      </c>
      <c r="B46" s="105">
        <v>3.6480000000000001</v>
      </c>
      <c r="C46" s="105">
        <v>3.3660000000000001</v>
      </c>
      <c r="D46" s="105">
        <v>3.11</v>
      </c>
      <c r="E46" s="105">
        <v>2.8759999999999999</v>
      </c>
      <c r="F46" s="105">
        <v>2.661</v>
      </c>
      <c r="G46" s="105">
        <v>2.4649999999999999</v>
      </c>
      <c r="H46" s="105">
        <v>2.2839999999999998</v>
      </c>
      <c r="I46" s="105">
        <v>2.1179999999999999</v>
      </c>
      <c r="J46" s="105">
        <v>1.9650000000000001</v>
      </c>
      <c r="K46" s="105">
        <v>1.8240000000000001</v>
      </c>
      <c r="L46" s="105">
        <v>1.694</v>
      </c>
      <c r="M46" s="105">
        <v>1.573</v>
      </c>
      <c r="N46" s="105">
        <v>1.4610000000000001</v>
      </c>
      <c r="O46" s="105">
        <v>1.3580000000000001</v>
      </c>
      <c r="P46" s="105">
        <v>1.262</v>
      </c>
      <c r="Q46" s="105">
        <v>1.173</v>
      </c>
      <c r="R46" s="105">
        <v>1.0900000000000001</v>
      </c>
      <c r="S46" s="105">
        <v>1.0129999999999999</v>
      </c>
      <c r="T46" s="105">
        <v>0.94099999999999995</v>
      </c>
      <c r="U46" s="105">
        <v>0.874</v>
      </c>
      <c r="V46" s="105">
        <v>0.81100000000000005</v>
      </c>
      <c r="W46" s="105">
        <v>0.753</v>
      </c>
      <c r="X46" s="105">
        <v>0.69799999999999995</v>
      </c>
      <c r="Y46" s="105">
        <v>0.64800000000000002</v>
      </c>
      <c r="Z46" s="105">
        <v>0.60099999999999998</v>
      </c>
      <c r="AA46" s="105">
        <v>0.55700000000000005</v>
      </c>
      <c r="AB46" s="105">
        <v>0.51600000000000001</v>
      </c>
      <c r="AC46" s="105">
        <v>0.47799999999999998</v>
      </c>
      <c r="AD46" s="105">
        <v>0.443</v>
      </c>
      <c r="AE46" s="105">
        <v>0.41</v>
      </c>
    </row>
    <row r="47" spans="1:31" x14ac:dyDescent="0.25">
      <c r="A47" s="114">
        <v>40</v>
      </c>
      <c r="B47" s="105">
        <v>3.835</v>
      </c>
      <c r="C47" s="105">
        <v>3.5329999999999999</v>
      </c>
      <c r="D47" s="105">
        <v>3.258</v>
      </c>
      <c r="E47" s="105">
        <v>3.0070000000000001</v>
      </c>
      <c r="F47" s="105">
        <v>2.778</v>
      </c>
      <c r="G47" s="105">
        <v>2.569</v>
      </c>
      <c r="H47" s="105">
        <v>2.3769999999999998</v>
      </c>
      <c r="I47" s="105">
        <v>2.2010000000000001</v>
      </c>
      <c r="J47" s="105">
        <v>2.0390000000000001</v>
      </c>
      <c r="K47" s="105">
        <v>1.89</v>
      </c>
      <c r="L47" s="105">
        <v>1.7529999999999999</v>
      </c>
      <c r="M47" s="105">
        <v>1.6259999999999999</v>
      </c>
      <c r="N47" s="105">
        <v>1.5089999999999999</v>
      </c>
      <c r="O47" s="105">
        <v>1.401</v>
      </c>
      <c r="P47" s="105">
        <v>1.3</v>
      </c>
      <c r="Q47" s="105">
        <v>1.2070000000000001</v>
      </c>
      <c r="R47" s="105">
        <v>1.121</v>
      </c>
      <c r="S47" s="105">
        <v>1.04</v>
      </c>
      <c r="T47" s="105">
        <v>0.96599999999999997</v>
      </c>
      <c r="U47" s="105">
        <v>0.89600000000000002</v>
      </c>
      <c r="V47" s="105">
        <v>0.83099999999999996</v>
      </c>
      <c r="W47" s="105">
        <v>0.77100000000000002</v>
      </c>
      <c r="X47" s="105">
        <v>0.71499999999999997</v>
      </c>
      <c r="Y47" s="105">
        <v>0.66300000000000003</v>
      </c>
      <c r="Z47" s="105">
        <v>0.61399999999999999</v>
      </c>
      <c r="AA47" s="105">
        <v>0.56899999999999995</v>
      </c>
      <c r="AB47" s="105">
        <v>0.52700000000000002</v>
      </c>
      <c r="AC47" s="105">
        <v>0.48799999999999999</v>
      </c>
      <c r="AD47" s="105">
        <v>0.45200000000000001</v>
      </c>
      <c r="AE47" s="105">
        <v>0.41799999999999998</v>
      </c>
    </row>
    <row r="48" spans="1:31" x14ac:dyDescent="0.25">
      <c r="A48" s="114">
        <v>41</v>
      </c>
      <c r="B48" s="105">
        <v>4.0410000000000004</v>
      </c>
      <c r="C48" s="105">
        <v>3.7160000000000002</v>
      </c>
      <c r="D48" s="105">
        <v>3.42</v>
      </c>
      <c r="E48" s="105">
        <v>3.1509999999999998</v>
      </c>
      <c r="F48" s="105">
        <v>2.9060000000000001</v>
      </c>
      <c r="G48" s="105">
        <v>2.6829999999999998</v>
      </c>
      <c r="H48" s="105">
        <v>2.4780000000000002</v>
      </c>
      <c r="I48" s="105">
        <v>2.2909999999999999</v>
      </c>
      <c r="J48" s="105">
        <v>2.12</v>
      </c>
      <c r="K48" s="105">
        <v>1.962</v>
      </c>
      <c r="L48" s="105">
        <v>1.8169999999999999</v>
      </c>
      <c r="M48" s="105">
        <v>1.6830000000000001</v>
      </c>
      <c r="N48" s="105">
        <v>1.56</v>
      </c>
      <c r="O48" s="105">
        <v>1.446</v>
      </c>
      <c r="P48" s="105">
        <v>1.341</v>
      </c>
      <c r="Q48" s="105">
        <v>1.244</v>
      </c>
      <c r="R48" s="105">
        <v>1.1539999999999999</v>
      </c>
      <c r="S48" s="105">
        <v>1.07</v>
      </c>
      <c r="T48" s="105">
        <v>0.99299999999999999</v>
      </c>
      <c r="U48" s="105">
        <v>0.92</v>
      </c>
      <c r="V48" s="105">
        <v>0.85299999999999998</v>
      </c>
      <c r="W48" s="105">
        <v>0.79100000000000004</v>
      </c>
      <c r="X48" s="105">
        <v>0.73199999999999998</v>
      </c>
      <c r="Y48" s="105">
        <v>0.67800000000000005</v>
      </c>
      <c r="Z48" s="105">
        <v>0.628</v>
      </c>
      <c r="AA48" s="105">
        <v>0.58199999999999996</v>
      </c>
      <c r="AB48" s="105">
        <v>0.53800000000000003</v>
      </c>
      <c r="AC48" s="105">
        <v>0.498</v>
      </c>
      <c r="AD48" s="105">
        <v>0.46100000000000002</v>
      </c>
      <c r="AE48" s="105">
        <v>0.42699999999999999</v>
      </c>
    </row>
    <row r="49" spans="1:31" x14ac:dyDescent="0.25">
      <c r="A49" s="114">
        <v>42</v>
      </c>
      <c r="B49" s="105">
        <v>4.2670000000000003</v>
      </c>
      <c r="C49" s="105">
        <v>3.9159999999999999</v>
      </c>
      <c r="D49" s="105">
        <v>3.5979999999999999</v>
      </c>
      <c r="E49" s="105">
        <v>3.3090000000000002</v>
      </c>
      <c r="F49" s="105">
        <v>3.0459999999999998</v>
      </c>
      <c r="G49" s="105">
        <v>2.8069999999999999</v>
      </c>
      <c r="H49" s="105">
        <v>2.589</v>
      </c>
      <c r="I49" s="105">
        <v>2.3889999999999998</v>
      </c>
      <c r="J49" s="105">
        <v>2.2069999999999999</v>
      </c>
      <c r="K49" s="105">
        <v>2.04</v>
      </c>
      <c r="L49" s="105">
        <v>1.8859999999999999</v>
      </c>
      <c r="M49" s="105">
        <v>1.7450000000000001</v>
      </c>
      <c r="N49" s="105">
        <v>1.615</v>
      </c>
      <c r="O49" s="105">
        <v>1.496</v>
      </c>
      <c r="P49" s="105">
        <v>1.385</v>
      </c>
      <c r="Q49" s="105">
        <v>1.2829999999999999</v>
      </c>
      <c r="R49" s="105">
        <v>1.1890000000000001</v>
      </c>
      <c r="S49" s="105">
        <v>1.1020000000000001</v>
      </c>
      <c r="T49" s="105">
        <v>1.0209999999999999</v>
      </c>
      <c r="U49" s="105">
        <v>0.94599999999999995</v>
      </c>
      <c r="V49" s="105">
        <v>0.876</v>
      </c>
      <c r="W49" s="105">
        <v>0.81100000000000005</v>
      </c>
      <c r="X49" s="105">
        <v>0.751</v>
      </c>
      <c r="Y49" s="105">
        <v>0.69499999999999995</v>
      </c>
      <c r="Z49" s="105">
        <v>0.64300000000000002</v>
      </c>
      <c r="AA49" s="105">
        <v>0.59499999999999997</v>
      </c>
      <c r="AB49" s="105">
        <v>0.55100000000000005</v>
      </c>
      <c r="AC49" s="105">
        <v>0.50900000000000001</v>
      </c>
      <c r="AD49" s="105">
        <v>0.47099999999999997</v>
      </c>
      <c r="AE49" s="105">
        <v>0.436</v>
      </c>
    </row>
    <row r="50" spans="1:31" x14ac:dyDescent="0.25">
      <c r="A50" s="114">
        <v>43</v>
      </c>
      <c r="B50" s="105">
        <v>4.516</v>
      </c>
      <c r="C50" s="105">
        <v>4.1369999999999996</v>
      </c>
      <c r="D50" s="105">
        <v>3.7930000000000001</v>
      </c>
      <c r="E50" s="105">
        <v>3.4820000000000002</v>
      </c>
      <c r="F50" s="105">
        <v>3.1989999999999998</v>
      </c>
      <c r="G50" s="105">
        <v>2.9430000000000001</v>
      </c>
      <c r="H50" s="105">
        <v>2.7090000000000001</v>
      </c>
      <c r="I50" s="105">
        <v>2.496</v>
      </c>
      <c r="J50" s="105">
        <v>2.302</v>
      </c>
      <c r="K50" s="105">
        <v>2.1240000000000001</v>
      </c>
      <c r="L50" s="105">
        <v>1.9610000000000001</v>
      </c>
      <c r="M50" s="105">
        <v>1.8120000000000001</v>
      </c>
      <c r="N50" s="105">
        <v>1.675</v>
      </c>
      <c r="O50" s="105">
        <v>1.5489999999999999</v>
      </c>
      <c r="P50" s="105">
        <v>1.4330000000000001</v>
      </c>
      <c r="Q50" s="105">
        <v>1.3260000000000001</v>
      </c>
      <c r="R50" s="105">
        <v>1.2270000000000001</v>
      </c>
      <c r="S50" s="105">
        <v>1.1359999999999999</v>
      </c>
      <c r="T50" s="105">
        <v>1.052</v>
      </c>
      <c r="U50" s="105">
        <v>0.97299999999999998</v>
      </c>
      <c r="V50" s="105">
        <v>0.90100000000000002</v>
      </c>
      <c r="W50" s="105">
        <v>0.83299999999999996</v>
      </c>
      <c r="X50" s="105">
        <v>0.77100000000000002</v>
      </c>
      <c r="Y50" s="105">
        <v>0.71299999999999997</v>
      </c>
      <c r="Z50" s="105">
        <v>0.65900000000000003</v>
      </c>
      <c r="AA50" s="105">
        <v>0.61</v>
      </c>
      <c r="AB50" s="105">
        <v>0.56399999999999995</v>
      </c>
      <c r="AC50" s="105">
        <v>0.52100000000000002</v>
      </c>
      <c r="AD50" s="105">
        <v>0.48199999999999998</v>
      </c>
      <c r="AE50" s="105">
        <v>0.44500000000000001</v>
      </c>
    </row>
    <row r="51" spans="1:31" x14ac:dyDescent="0.25">
      <c r="A51" s="114">
        <v>44</v>
      </c>
      <c r="B51" s="105">
        <v>4.7910000000000004</v>
      </c>
      <c r="C51" s="105">
        <v>4.3789999999999996</v>
      </c>
      <c r="D51" s="105">
        <v>4.008</v>
      </c>
      <c r="E51" s="105">
        <v>3.6720000000000002</v>
      </c>
      <c r="F51" s="105">
        <v>3.367</v>
      </c>
      <c r="G51" s="105">
        <v>3.0910000000000002</v>
      </c>
      <c r="H51" s="105">
        <v>2.8410000000000002</v>
      </c>
      <c r="I51" s="105">
        <v>2.613</v>
      </c>
      <c r="J51" s="105">
        <v>2.4049999999999998</v>
      </c>
      <c r="K51" s="105">
        <v>2.2160000000000002</v>
      </c>
      <c r="L51" s="105">
        <v>2.0430000000000001</v>
      </c>
      <c r="M51" s="105">
        <v>1.885</v>
      </c>
      <c r="N51" s="105">
        <v>1.7390000000000001</v>
      </c>
      <c r="O51" s="105">
        <v>1.6060000000000001</v>
      </c>
      <c r="P51" s="105">
        <v>1.484</v>
      </c>
      <c r="Q51" s="105">
        <v>1.3720000000000001</v>
      </c>
      <c r="R51" s="105">
        <v>1.268</v>
      </c>
      <c r="S51" s="105">
        <v>1.173</v>
      </c>
      <c r="T51" s="105">
        <v>1.0840000000000001</v>
      </c>
      <c r="U51" s="105">
        <v>1.0029999999999999</v>
      </c>
      <c r="V51" s="105">
        <v>0.92700000000000005</v>
      </c>
      <c r="W51" s="105">
        <v>0.85699999999999998</v>
      </c>
      <c r="X51" s="105">
        <v>0.79200000000000004</v>
      </c>
      <c r="Y51" s="105">
        <v>0.73199999999999998</v>
      </c>
      <c r="Z51" s="105">
        <v>0.67600000000000005</v>
      </c>
      <c r="AA51" s="105">
        <v>0.625</v>
      </c>
      <c r="AB51" s="105">
        <v>0.57699999999999996</v>
      </c>
      <c r="AC51" s="105">
        <v>0.53300000000000003</v>
      </c>
      <c r="AD51" s="105">
        <v>0.49299999999999999</v>
      </c>
      <c r="AE51" s="105">
        <v>0.45600000000000002</v>
      </c>
    </row>
    <row r="52" spans="1:31" x14ac:dyDescent="0.25">
      <c r="A52" s="114">
        <v>45</v>
      </c>
      <c r="B52" s="105">
        <v>5.093</v>
      </c>
      <c r="C52" s="105">
        <v>4.6470000000000002</v>
      </c>
      <c r="D52" s="105">
        <v>4.2439999999999998</v>
      </c>
      <c r="E52" s="105">
        <v>3.8809999999999998</v>
      </c>
      <c r="F52" s="105">
        <v>3.552</v>
      </c>
      <c r="G52" s="105">
        <v>3.254</v>
      </c>
      <c r="H52" s="105">
        <v>2.9849999999999999</v>
      </c>
      <c r="I52" s="105">
        <v>2.74</v>
      </c>
      <c r="J52" s="105">
        <v>2.5179999999999998</v>
      </c>
      <c r="K52" s="105">
        <v>2.3159999999999998</v>
      </c>
      <c r="L52" s="105">
        <v>2.1309999999999998</v>
      </c>
      <c r="M52" s="105">
        <v>1.9630000000000001</v>
      </c>
      <c r="N52" s="105">
        <v>1.8089999999999999</v>
      </c>
      <c r="O52" s="105">
        <v>1.6679999999999999</v>
      </c>
      <c r="P52" s="105">
        <v>1.5389999999999999</v>
      </c>
      <c r="Q52" s="105">
        <v>1.421</v>
      </c>
      <c r="R52" s="105">
        <v>1.3120000000000001</v>
      </c>
      <c r="S52" s="105">
        <v>1.212</v>
      </c>
      <c r="T52" s="105">
        <v>1.119</v>
      </c>
      <c r="U52" s="105">
        <v>1.034</v>
      </c>
      <c r="V52" s="105">
        <v>0.95499999999999996</v>
      </c>
      <c r="W52" s="105">
        <v>0.88200000000000001</v>
      </c>
      <c r="X52" s="105">
        <v>0.81399999999999995</v>
      </c>
      <c r="Y52" s="105">
        <v>0.752</v>
      </c>
      <c r="Z52" s="105">
        <v>0.69399999999999995</v>
      </c>
      <c r="AA52" s="105">
        <v>0.64100000000000001</v>
      </c>
      <c r="AB52" s="105">
        <v>0.59199999999999997</v>
      </c>
      <c r="AC52" s="105">
        <v>0.54600000000000004</v>
      </c>
      <c r="AD52" s="105">
        <v>0.505</v>
      </c>
      <c r="AE52" s="105">
        <v>0.46600000000000003</v>
      </c>
    </row>
    <row r="53" spans="1:31" x14ac:dyDescent="0.25">
      <c r="A53" s="114">
        <v>46</v>
      </c>
      <c r="B53" s="105">
        <v>5.4269999999999996</v>
      </c>
      <c r="C53" s="105">
        <v>4.9420000000000002</v>
      </c>
      <c r="D53" s="105">
        <v>4.5049999999999999</v>
      </c>
      <c r="E53" s="105">
        <v>4.1109999999999998</v>
      </c>
      <c r="F53" s="105">
        <v>3.7549999999999999</v>
      </c>
      <c r="G53" s="105">
        <v>3.4340000000000002</v>
      </c>
      <c r="H53" s="105">
        <v>3.1429999999999998</v>
      </c>
      <c r="I53" s="105">
        <v>2.88</v>
      </c>
      <c r="J53" s="105">
        <v>2.6419999999999999</v>
      </c>
      <c r="K53" s="105">
        <v>2.4249999999999998</v>
      </c>
      <c r="L53" s="105">
        <v>2.2280000000000002</v>
      </c>
      <c r="M53" s="105">
        <v>2.0489999999999999</v>
      </c>
      <c r="N53" s="105">
        <v>1.885</v>
      </c>
      <c r="O53" s="105">
        <v>1.736</v>
      </c>
      <c r="P53" s="105">
        <v>1.599</v>
      </c>
      <c r="Q53" s="105">
        <v>1.474</v>
      </c>
      <c r="R53" s="105">
        <v>1.359</v>
      </c>
      <c r="S53" s="105">
        <v>1.254</v>
      </c>
      <c r="T53" s="105">
        <v>1.157</v>
      </c>
      <c r="U53" s="105">
        <v>1.0669999999999999</v>
      </c>
      <c r="V53" s="105">
        <v>0.98499999999999999</v>
      </c>
      <c r="W53" s="105">
        <v>0.90900000000000003</v>
      </c>
      <c r="X53" s="105">
        <v>0.83799999999999997</v>
      </c>
      <c r="Y53" s="105">
        <v>0.77300000000000002</v>
      </c>
      <c r="Z53" s="105">
        <v>0.71399999999999997</v>
      </c>
      <c r="AA53" s="105">
        <v>0.65800000000000003</v>
      </c>
      <c r="AB53" s="105">
        <v>0.60699999999999998</v>
      </c>
      <c r="AC53" s="105">
        <v>0.56000000000000005</v>
      </c>
      <c r="AD53" s="105">
        <v>0.51700000000000002</v>
      </c>
      <c r="AE53" s="105">
        <v>0.47699999999999998</v>
      </c>
    </row>
    <row r="54" spans="1:31" x14ac:dyDescent="0.25">
      <c r="A54" s="114">
        <v>47</v>
      </c>
      <c r="B54" s="105">
        <v>5.7960000000000003</v>
      </c>
      <c r="C54" s="105">
        <v>5.2679999999999998</v>
      </c>
      <c r="D54" s="105">
        <v>4.7930000000000001</v>
      </c>
      <c r="E54" s="105">
        <v>4.3650000000000002</v>
      </c>
      <c r="F54" s="105">
        <v>3.9790000000000001</v>
      </c>
      <c r="G54" s="105">
        <v>3.6309999999999998</v>
      </c>
      <c r="H54" s="105">
        <v>3.3170000000000002</v>
      </c>
      <c r="I54" s="105">
        <v>3.0329999999999999</v>
      </c>
      <c r="J54" s="105">
        <v>2.7770000000000001</v>
      </c>
      <c r="K54" s="105">
        <v>2.544</v>
      </c>
      <c r="L54" s="105">
        <v>2.3330000000000002</v>
      </c>
      <c r="M54" s="105">
        <v>2.1419999999999999</v>
      </c>
      <c r="N54" s="105">
        <v>1.9670000000000001</v>
      </c>
      <c r="O54" s="105">
        <v>1.8089999999999999</v>
      </c>
      <c r="P54" s="105">
        <v>1.6639999999999999</v>
      </c>
      <c r="Q54" s="105">
        <v>1.5309999999999999</v>
      </c>
      <c r="R54" s="105">
        <v>1.41</v>
      </c>
      <c r="S54" s="105">
        <v>1.2989999999999999</v>
      </c>
      <c r="T54" s="105">
        <v>1.1970000000000001</v>
      </c>
      <c r="U54" s="105">
        <v>1.103</v>
      </c>
      <c r="V54" s="105">
        <v>1.0169999999999999</v>
      </c>
      <c r="W54" s="105">
        <v>0.93700000000000006</v>
      </c>
      <c r="X54" s="105">
        <v>0.86399999999999999</v>
      </c>
      <c r="Y54" s="105">
        <v>0.79600000000000004</v>
      </c>
      <c r="Z54" s="105">
        <v>0.73399999999999999</v>
      </c>
      <c r="AA54" s="105">
        <v>0.67700000000000005</v>
      </c>
      <c r="AB54" s="105">
        <v>0.624</v>
      </c>
      <c r="AC54" s="105">
        <v>0.57499999999999996</v>
      </c>
      <c r="AD54" s="105">
        <v>0.53</v>
      </c>
      <c r="AE54" s="105">
        <v>0.48899999999999999</v>
      </c>
    </row>
    <row r="55" spans="1:31" x14ac:dyDescent="0.25">
      <c r="A55" s="114">
        <v>48</v>
      </c>
      <c r="B55" s="105">
        <v>6.2050000000000001</v>
      </c>
      <c r="C55" s="105">
        <v>5.6289999999999996</v>
      </c>
      <c r="D55" s="105">
        <v>5.1109999999999998</v>
      </c>
      <c r="E55" s="105">
        <v>4.6459999999999999</v>
      </c>
      <c r="F55" s="105">
        <v>4.226</v>
      </c>
      <c r="G55" s="105">
        <v>3.8490000000000002</v>
      </c>
      <c r="H55" s="105">
        <v>3.5089999999999999</v>
      </c>
      <c r="I55" s="105">
        <v>3.202</v>
      </c>
      <c r="J55" s="105">
        <v>2.9260000000000002</v>
      </c>
      <c r="K55" s="105">
        <v>2.6749999999999998</v>
      </c>
      <c r="L55" s="105">
        <v>2.4489999999999998</v>
      </c>
      <c r="M55" s="105">
        <v>2.2440000000000002</v>
      </c>
      <c r="N55" s="105">
        <v>2.0569999999999999</v>
      </c>
      <c r="O55" s="105">
        <v>1.8879999999999999</v>
      </c>
      <c r="P55" s="105">
        <v>1.734</v>
      </c>
      <c r="Q55" s="105">
        <v>1.5940000000000001</v>
      </c>
      <c r="R55" s="105">
        <v>1.466</v>
      </c>
      <c r="S55" s="105">
        <v>1.3480000000000001</v>
      </c>
      <c r="T55" s="105">
        <v>1.2410000000000001</v>
      </c>
      <c r="U55" s="105">
        <v>1.1419999999999999</v>
      </c>
      <c r="V55" s="105">
        <v>1.0509999999999999</v>
      </c>
      <c r="W55" s="105">
        <v>0.96799999999999997</v>
      </c>
      <c r="X55" s="105">
        <v>0.89100000000000001</v>
      </c>
      <c r="Y55" s="105">
        <v>0.82099999999999995</v>
      </c>
      <c r="Z55" s="105">
        <v>0.75600000000000001</v>
      </c>
      <c r="AA55" s="105">
        <v>0.69599999999999995</v>
      </c>
      <c r="AB55" s="105">
        <v>0.64100000000000001</v>
      </c>
      <c r="AC55" s="105">
        <v>0.59099999999999997</v>
      </c>
      <c r="AD55" s="105">
        <v>0.54400000000000004</v>
      </c>
      <c r="AE55" s="105">
        <v>0.502</v>
      </c>
    </row>
    <row r="56" spans="1:31" x14ac:dyDescent="0.25">
      <c r="A56" s="114">
        <v>49</v>
      </c>
      <c r="B56" s="105">
        <v>6.657</v>
      </c>
      <c r="C56" s="105">
        <v>6.0289999999999999</v>
      </c>
      <c r="D56" s="105">
        <v>5.4640000000000004</v>
      </c>
      <c r="E56" s="105">
        <v>4.9569999999999999</v>
      </c>
      <c r="F56" s="105">
        <v>4.5</v>
      </c>
      <c r="G56" s="105">
        <v>4.09</v>
      </c>
      <c r="H56" s="105">
        <v>3.7210000000000001</v>
      </c>
      <c r="I56" s="105">
        <v>3.3889999999999998</v>
      </c>
      <c r="J56" s="105">
        <v>3.089</v>
      </c>
      <c r="K56" s="105">
        <v>2.82</v>
      </c>
      <c r="L56" s="105">
        <v>2.5760000000000001</v>
      </c>
      <c r="M56" s="105">
        <v>2.355</v>
      </c>
      <c r="N56" s="105">
        <v>2.1560000000000001</v>
      </c>
      <c r="O56" s="105">
        <v>1.9750000000000001</v>
      </c>
      <c r="P56" s="105">
        <v>1.8109999999999999</v>
      </c>
      <c r="Q56" s="105">
        <v>1.6619999999999999</v>
      </c>
      <c r="R56" s="105">
        <v>1.526</v>
      </c>
      <c r="S56" s="105">
        <v>1.401</v>
      </c>
      <c r="T56" s="105">
        <v>1.288</v>
      </c>
      <c r="U56" s="105">
        <v>1.1839999999999999</v>
      </c>
      <c r="V56" s="105">
        <v>1.089</v>
      </c>
      <c r="W56" s="105">
        <v>1.0009999999999999</v>
      </c>
      <c r="X56" s="105">
        <v>0.92100000000000004</v>
      </c>
      <c r="Y56" s="105">
        <v>0.84699999999999998</v>
      </c>
      <c r="Z56" s="105">
        <v>0.77900000000000003</v>
      </c>
      <c r="AA56" s="105">
        <v>0.71699999999999997</v>
      </c>
      <c r="AB56" s="105">
        <v>0.66</v>
      </c>
      <c r="AC56" s="105">
        <v>0.60799999999999998</v>
      </c>
      <c r="AD56" s="105">
        <v>0.55900000000000005</v>
      </c>
      <c r="AE56" s="105">
        <v>0.51600000000000001</v>
      </c>
    </row>
    <row r="57" spans="1:31" x14ac:dyDescent="0.25">
      <c r="A57" s="114">
        <v>50</v>
      </c>
      <c r="B57" s="105">
        <v>7.1580000000000004</v>
      </c>
      <c r="C57" s="105">
        <v>6.4720000000000004</v>
      </c>
      <c r="D57" s="105">
        <v>5.8559999999999999</v>
      </c>
      <c r="E57" s="105">
        <v>5.3010000000000002</v>
      </c>
      <c r="F57" s="105">
        <v>4.8040000000000003</v>
      </c>
      <c r="G57" s="105">
        <v>4.3570000000000002</v>
      </c>
      <c r="H57" s="105">
        <v>3.9550000000000001</v>
      </c>
      <c r="I57" s="105">
        <v>3.5950000000000002</v>
      </c>
      <c r="J57" s="105">
        <v>3.27</v>
      </c>
      <c r="K57" s="105">
        <v>2.9780000000000002</v>
      </c>
      <c r="L57" s="105">
        <v>2.7160000000000002</v>
      </c>
      <c r="M57" s="105">
        <v>2.4780000000000002</v>
      </c>
      <c r="N57" s="105">
        <v>2.2639999999999998</v>
      </c>
      <c r="O57" s="105">
        <v>2.0699999999999998</v>
      </c>
      <c r="P57" s="105">
        <v>1.895</v>
      </c>
      <c r="Q57" s="105">
        <v>1.736</v>
      </c>
      <c r="R57" s="105">
        <v>1.591</v>
      </c>
      <c r="S57" s="105">
        <v>1.4590000000000001</v>
      </c>
      <c r="T57" s="105">
        <v>1.339</v>
      </c>
      <c r="U57" s="105">
        <v>1.2290000000000001</v>
      </c>
      <c r="V57" s="105">
        <v>1.129</v>
      </c>
      <c r="W57" s="105">
        <v>1.0369999999999999</v>
      </c>
      <c r="X57" s="105">
        <v>0.95299999999999996</v>
      </c>
      <c r="Y57" s="105">
        <v>0.875</v>
      </c>
      <c r="Z57" s="105">
        <v>0.80500000000000005</v>
      </c>
      <c r="AA57" s="105">
        <v>0.74</v>
      </c>
      <c r="AB57" s="105">
        <v>0.68</v>
      </c>
      <c r="AC57" s="105">
        <v>0.625</v>
      </c>
      <c r="AD57" s="105">
        <v>0.57599999999999996</v>
      </c>
      <c r="AE57" s="105">
        <v>0.53</v>
      </c>
    </row>
    <row r="58" spans="1:31" x14ac:dyDescent="0.25">
      <c r="A58" s="114">
        <v>51</v>
      </c>
      <c r="B58" s="105">
        <v>7.7140000000000004</v>
      </c>
      <c r="C58" s="105">
        <v>6.9640000000000004</v>
      </c>
      <c r="D58" s="105">
        <v>6.29</v>
      </c>
      <c r="E58" s="105">
        <v>5.6840000000000002</v>
      </c>
      <c r="F58" s="105">
        <v>5.141</v>
      </c>
      <c r="G58" s="105">
        <v>4.6529999999999996</v>
      </c>
      <c r="H58" s="105">
        <v>4.2149999999999999</v>
      </c>
      <c r="I58" s="105">
        <v>3.823</v>
      </c>
      <c r="J58" s="105">
        <v>3.4710000000000001</v>
      </c>
      <c r="K58" s="105">
        <v>3.1539999999999999</v>
      </c>
      <c r="L58" s="105">
        <v>2.87</v>
      </c>
      <c r="M58" s="105">
        <v>2.6139999999999999</v>
      </c>
      <c r="N58" s="105">
        <v>2.383</v>
      </c>
      <c r="O58" s="105">
        <v>2.1749999999999998</v>
      </c>
      <c r="P58" s="105">
        <v>1.9870000000000001</v>
      </c>
      <c r="Q58" s="105">
        <v>1.8169999999999999</v>
      </c>
      <c r="R58" s="105">
        <v>1.6619999999999999</v>
      </c>
      <c r="S58" s="105">
        <v>1.522</v>
      </c>
      <c r="T58" s="105">
        <v>1.395</v>
      </c>
      <c r="U58" s="105">
        <v>1.2789999999999999</v>
      </c>
      <c r="V58" s="105">
        <v>1.1719999999999999</v>
      </c>
      <c r="W58" s="105">
        <v>1.075</v>
      </c>
      <c r="X58" s="105">
        <v>0.98699999999999999</v>
      </c>
      <c r="Y58" s="105">
        <v>0.90600000000000003</v>
      </c>
      <c r="Z58" s="105">
        <v>0.83199999999999996</v>
      </c>
      <c r="AA58" s="105">
        <v>0.76400000000000001</v>
      </c>
      <c r="AB58" s="105">
        <v>0.70199999999999996</v>
      </c>
      <c r="AC58" s="105">
        <v>0.64500000000000002</v>
      </c>
      <c r="AD58" s="105">
        <v>0.59299999999999997</v>
      </c>
      <c r="AE58" s="105">
        <v>0.54500000000000004</v>
      </c>
    </row>
    <row r="59" spans="1:31" x14ac:dyDescent="0.25">
      <c r="A59" s="114">
        <v>52</v>
      </c>
      <c r="B59" s="105">
        <v>8.33</v>
      </c>
      <c r="C59" s="105">
        <v>7.51</v>
      </c>
      <c r="D59" s="105">
        <v>6.7720000000000002</v>
      </c>
      <c r="E59" s="105">
        <v>6.11</v>
      </c>
      <c r="F59" s="105">
        <v>5.5149999999999997</v>
      </c>
      <c r="G59" s="105">
        <v>4.9820000000000002</v>
      </c>
      <c r="H59" s="105">
        <v>4.5039999999999996</v>
      </c>
      <c r="I59" s="105">
        <v>4.0759999999999996</v>
      </c>
      <c r="J59" s="105">
        <v>3.6930000000000001</v>
      </c>
      <c r="K59" s="105">
        <v>3.3490000000000002</v>
      </c>
      <c r="L59" s="105">
        <v>3.04</v>
      </c>
      <c r="M59" s="105">
        <v>2.7629999999999999</v>
      </c>
      <c r="N59" s="105">
        <v>2.5139999999999998</v>
      </c>
      <c r="O59" s="105">
        <v>2.29</v>
      </c>
      <c r="P59" s="105">
        <v>2.0880000000000001</v>
      </c>
      <c r="Q59" s="105">
        <v>1.905</v>
      </c>
      <c r="R59" s="105">
        <v>1.7410000000000001</v>
      </c>
      <c r="S59" s="105">
        <v>1.591</v>
      </c>
      <c r="T59" s="105">
        <v>1.456</v>
      </c>
      <c r="U59" s="105">
        <v>1.3320000000000001</v>
      </c>
      <c r="V59" s="105">
        <v>1.22</v>
      </c>
      <c r="W59" s="105">
        <v>1.117</v>
      </c>
      <c r="X59" s="105">
        <v>1.024</v>
      </c>
      <c r="Y59" s="105">
        <v>0.93899999999999995</v>
      </c>
      <c r="Z59" s="105">
        <v>0.86099999999999999</v>
      </c>
      <c r="AA59" s="105">
        <v>0.79</v>
      </c>
      <c r="AB59" s="105">
        <v>0.72499999999999998</v>
      </c>
      <c r="AC59" s="105">
        <v>0.66500000000000004</v>
      </c>
      <c r="AD59" s="105">
        <v>0.61099999999999999</v>
      </c>
      <c r="AE59" s="105">
        <v>0.56200000000000006</v>
      </c>
    </row>
    <row r="60" spans="1:31" x14ac:dyDescent="0.25">
      <c r="A60" s="114">
        <v>53</v>
      </c>
      <c r="B60" s="105">
        <v>9.0129999999999999</v>
      </c>
      <c r="C60" s="105">
        <v>8.1159999999999997</v>
      </c>
      <c r="D60" s="105">
        <v>7.3090000000000002</v>
      </c>
      <c r="E60" s="105">
        <v>6.5830000000000002</v>
      </c>
      <c r="F60" s="105">
        <v>5.9320000000000004</v>
      </c>
      <c r="G60" s="105">
        <v>5.3479999999999999</v>
      </c>
      <c r="H60" s="105">
        <v>4.8259999999999996</v>
      </c>
      <c r="I60" s="105">
        <v>4.3579999999999997</v>
      </c>
      <c r="J60" s="105">
        <v>3.9390000000000001</v>
      </c>
      <c r="K60" s="105">
        <v>3.5649999999999999</v>
      </c>
      <c r="L60" s="105">
        <v>3.2290000000000001</v>
      </c>
      <c r="M60" s="105">
        <v>2.9279999999999999</v>
      </c>
      <c r="N60" s="105">
        <v>2.6589999999999998</v>
      </c>
      <c r="O60" s="105">
        <v>2.4159999999999999</v>
      </c>
      <c r="P60" s="105">
        <v>2.1989999999999998</v>
      </c>
      <c r="Q60" s="105">
        <v>2.0030000000000001</v>
      </c>
      <c r="R60" s="105">
        <v>1.8260000000000001</v>
      </c>
      <c r="S60" s="105">
        <v>1.667</v>
      </c>
      <c r="T60" s="105">
        <v>1.522</v>
      </c>
      <c r="U60" s="105">
        <v>1.391</v>
      </c>
      <c r="V60" s="105">
        <v>1.2709999999999999</v>
      </c>
      <c r="W60" s="105">
        <v>1.163</v>
      </c>
      <c r="X60" s="105">
        <v>1.0640000000000001</v>
      </c>
      <c r="Y60" s="105">
        <v>0.97399999999999998</v>
      </c>
      <c r="Z60" s="105">
        <v>0.89200000000000002</v>
      </c>
      <c r="AA60" s="105">
        <v>0.81799999999999995</v>
      </c>
      <c r="AB60" s="105">
        <v>0.75</v>
      </c>
      <c r="AC60" s="105">
        <v>0.68700000000000006</v>
      </c>
      <c r="AD60" s="105">
        <v>0.63100000000000001</v>
      </c>
      <c r="AE60" s="105">
        <v>0.57899999999999996</v>
      </c>
    </row>
    <row r="61" spans="1:31" x14ac:dyDescent="0.25">
      <c r="A61" s="114">
        <v>54</v>
      </c>
      <c r="B61" s="105">
        <v>9.7720000000000002</v>
      </c>
      <c r="C61" s="105">
        <v>8.7899999999999991</v>
      </c>
      <c r="D61" s="105">
        <v>7.9050000000000002</v>
      </c>
      <c r="E61" s="105">
        <v>7.11</v>
      </c>
      <c r="F61" s="105">
        <v>6.3959999999999999</v>
      </c>
      <c r="G61" s="105">
        <v>5.7560000000000002</v>
      </c>
      <c r="H61" s="105">
        <v>5.1840000000000002</v>
      </c>
      <c r="I61" s="105">
        <v>4.6719999999999997</v>
      </c>
      <c r="J61" s="105">
        <v>4.2140000000000004</v>
      </c>
      <c r="K61" s="105">
        <v>3.8050000000000002</v>
      </c>
      <c r="L61" s="105">
        <v>3.4390000000000001</v>
      </c>
      <c r="M61" s="105">
        <v>3.1120000000000001</v>
      </c>
      <c r="N61" s="105">
        <v>2.819</v>
      </c>
      <c r="O61" s="105">
        <v>2.5569999999999999</v>
      </c>
      <c r="P61" s="105">
        <v>2.3220000000000001</v>
      </c>
      <c r="Q61" s="105">
        <v>2.11</v>
      </c>
      <c r="R61" s="105">
        <v>1.921</v>
      </c>
      <c r="S61" s="105">
        <v>1.7490000000000001</v>
      </c>
      <c r="T61" s="105">
        <v>1.595</v>
      </c>
      <c r="U61" s="105">
        <v>1.4550000000000001</v>
      </c>
      <c r="V61" s="105">
        <v>1.3280000000000001</v>
      </c>
      <c r="W61" s="105">
        <v>1.212</v>
      </c>
      <c r="X61" s="105">
        <v>1.1080000000000001</v>
      </c>
      <c r="Y61" s="105">
        <v>1.0129999999999999</v>
      </c>
      <c r="Z61" s="105">
        <v>0.92700000000000005</v>
      </c>
      <c r="AA61" s="105">
        <v>0.84799999999999998</v>
      </c>
      <c r="AB61" s="105">
        <v>0.77600000000000002</v>
      </c>
      <c r="AC61" s="105">
        <v>0.71099999999999997</v>
      </c>
      <c r="AD61" s="105">
        <v>0.65200000000000002</v>
      </c>
      <c r="AE61" s="105">
        <v>0.59799999999999998</v>
      </c>
    </row>
    <row r="62" spans="1:31" x14ac:dyDescent="0.25">
      <c r="A62" s="114">
        <v>55</v>
      </c>
      <c r="B62" s="105">
        <v>10.614000000000001</v>
      </c>
      <c r="C62" s="105">
        <v>9.5389999999999997</v>
      </c>
      <c r="D62" s="105">
        <v>8.5690000000000008</v>
      </c>
      <c r="E62" s="105">
        <v>7.6970000000000001</v>
      </c>
      <c r="F62" s="105">
        <v>6.9139999999999997</v>
      </c>
      <c r="G62" s="105">
        <v>6.2119999999999997</v>
      </c>
      <c r="H62" s="105">
        <v>5.5830000000000002</v>
      </c>
      <c r="I62" s="105">
        <v>5.0220000000000002</v>
      </c>
      <c r="J62" s="105">
        <v>4.5199999999999996</v>
      </c>
      <c r="K62" s="105">
        <v>4.0730000000000004</v>
      </c>
      <c r="L62" s="105">
        <v>3.673</v>
      </c>
      <c r="M62" s="105">
        <v>3.3159999999999998</v>
      </c>
      <c r="N62" s="105">
        <v>2.9969999999999999</v>
      </c>
      <c r="O62" s="105">
        <v>2.7120000000000002</v>
      </c>
      <c r="P62" s="105">
        <v>2.4580000000000002</v>
      </c>
      <c r="Q62" s="105">
        <v>2.2290000000000001</v>
      </c>
      <c r="R62" s="105">
        <v>2.0249999999999999</v>
      </c>
      <c r="S62" s="105">
        <v>1.841</v>
      </c>
      <c r="T62" s="105">
        <v>1.675</v>
      </c>
      <c r="U62" s="105">
        <v>1.5249999999999999</v>
      </c>
      <c r="V62" s="105">
        <v>1.389</v>
      </c>
      <c r="W62" s="105">
        <v>1.2669999999999999</v>
      </c>
      <c r="X62" s="105">
        <v>1.1559999999999999</v>
      </c>
      <c r="Y62" s="105">
        <v>1.0549999999999999</v>
      </c>
      <c r="Z62" s="105">
        <v>0.96399999999999997</v>
      </c>
      <c r="AA62" s="105">
        <v>0.88100000000000001</v>
      </c>
      <c r="AB62" s="105">
        <v>0.80600000000000005</v>
      </c>
      <c r="AC62" s="105">
        <v>0.73699999999999999</v>
      </c>
      <c r="AD62" s="105">
        <v>0.67500000000000004</v>
      </c>
      <c r="AE62" s="105">
        <v>0.61899999999999999</v>
      </c>
    </row>
    <row r="63" spans="1:31" x14ac:dyDescent="0.25">
      <c r="A63" s="114">
        <v>56</v>
      </c>
      <c r="B63" s="105">
        <v>11.548</v>
      </c>
      <c r="C63" s="105">
        <v>10.371</v>
      </c>
      <c r="D63" s="105">
        <v>9.3089999999999993</v>
      </c>
      <c r="E63" s="105">
        <v>8.3510000000000009</v>
      </c>
      <c r="F63" s="105">
        <v>7.4909999999999997</v>
      </c>
      <c r="G63" s="105">
        <v>6.72</v>
      </c>
      <c r="H63" s="105">
        <v>6.0289999999999999</v>
      </c>
      <c r="I63" s="105">
        <v>5.4130000000000003</v>
      </c>
      <c r="J63" s="105">
        <v>4.8620000000000001</v>
      </c>
      <c r="K63" s="105">
        <v>4.3710000000000004</v>
      </c>
      <c r="L63" s="105">
        <v>3.9340000000000002</v>
      </c>
      <c r="M63" s="105">
        <v>3.544</v>
      </c>
      <c r="N63" s="105">
        <v>3.1960000000000002</v>
      </c>
      <c r="O63" s="105">
        <v>2.8849999999999998</v>
      </c>
      <c r="P63" s="105">
        <v>2.609</v>
      </c>
      <c r="Q63" s="105">
        <v>2.3610000000000002</v>
      </c>
      <c r="R63" s="105">
        <v>2.14</v>
      </c>
      <c r="S63" s="105">
        <v>1.9410000000000001</v>
      </c>
      <c r="T63" s="105">
        <v>1.7629999999999999</v>
      </c>
      <c r="U63" s="105">
        <v>1.6020000000000001</v>
      </c>
      <c r="V63" s="105">
        <v>1.4570000000000001</v>
      </c>
      <c r="W63" s="105">
        <v>1.3260000000000001</v>
      </c>
      <c r="X63" s="105">
        <v>1.208</v>
      </c>
      <c r="Y63" s="105">
        <v>1.101</v>
      </c>
      <c r="Z63" s="105">
        <v>1.004</v>
      </c>
      <c r="AA63" s="105">
        <v>0.91700000000000004</v>
      </c>
      <c r="AB63" s="105">
        <v>0.83699999999999997</v>
      </c>
      <c r="AC63" s="105">
        <v>0.76500000000000001</v>
      </c>
      <c r="AD63" s="105">
        <v>0.7</v>
      </c>
      <c r="AE63" s="105">
        <v>0.64100000000000001</v>
      </c>
    </row>
    <row r="64" spans="1:31" x14ac:dyDescent="0.25">
      <c r="A64" s="114">
        <v>57</v>
      </c>
      <c r="B64" s="105">
        <v>12.586</v>
      </c>
      <c r="C64" s="105">
        <v>11.298</v>
      </c>
      <c r="D64" s="105">
        <v>10.132</v>
      </c>
      <c r="E64" s="105">
        <v>9.0809999999999995</v>
      </c>
      <c r="F64" s="105">
        <v>8.1359999999999992</v>
      </c>
      <c r="G64" s="105">
        <v>7.2880000000000003</v>
      </c>
      <c r="H64" s="105">
        <v>6.5279999999999996</v>
      </c>
      <c r="I64" s="105">
        <v>5.85</v>
      </c>
      <c r="J64" s="105">
        <v>5.2450000000000001</v>
      </c>
      <c r="K64" s="105">
        <v>4.7050000000000001</v>
      </c>
      <c r="L64" s="105">
        <v>4.2249999999999996</v>
      </c>
      <c r="M64" s="105">
        <v>3.798</v>
      </c>
      <c r="N64" s="105">
        <v>3.4169999999999998</v>
      </c>
      <c r="O64" s="105">
        <v>3.0779999999999998</v>
      </c>
      <c r="P64" s="105">
        <v>2.7770000000000001</v>
      </c>
      <c r="Q64" s="105">
        <v>2.508</v>
      </c>
      <c r="R64" s="105">
        <v>2.2679999999999998</v>
      </c>
      <c r="S64" s="105">
        <v>2.0529999999999999</v>
      </c>
      <c r="T64" s="105">
        <v>1.86</v>
      </c>
      <c r="U64" s="105">
        <v>1.6870000000000001</v>
      </c>
      <c r="V64" s="105">
        <v>1.5309999999999999</v>
      </c>
      <c r="W64" s="105">
        <v>1.391</v>
      </c>
      <c r="X64" s="105">
        <v>1.2649999999999999</v>
      </c>
      <c r="Y64" s="105">
        <v>1.151</v>
      </c>
      <c r="Z64" s="105">
        <v>1.0489999999999999</v>
      </c>
      <c r="AA64" s="105">
        <v>0.95599999999999996</v>
      </c>
      <c r="AB64" s="105">
        <v>0.872</v>
      </c>
      <c r="AC64" s="105">
        <v>0.79500000000000004</v>
      </c>
      <c r="AD64" s="105">
        <v>0.72699999999999998</v>
      </c>
      <c r="AE64" s="105">
        <v>0.66500000000000004</v>
      </c>
    </row>
    <row r="65" spans="1:31" x14ac:dyDescent="0.25">
      <c r="A65" s="114">
        <v>58</v>
      </c>
      <c r="B65" s="105">
        <v>13.738</v>
      </c>
      <c r="C65" s="105">
        <v>12.327999999999999</v>
      </c>
      <c r="D65" s="105">
        <v>11.05</v>
      </c>
      <c r="E65" s="105">
        <v>9.8960000000000008</v>
      </c>
      <c r="F65" s="105">
        <v>8.8559999999999999</v>
      </c>
      <c r="G65" s="105">
        <v>7.923</v>
      </c>
      <c r="H65" s="105">
        <v>7.0869999999999997</v>
      </c>
      <c r="I65" s="105">
        <v>6.3390000000000004</v>
      </c>
      <c r="J65" s="105">
        <v>5.673</v>
      </c>
      <c r="K65" s="105">
        <v>5.08</v>
      </c>
      <c r="L65" s="105">
        <v>4.5519999999999996</v>
      </c>
      <c r="M65" s="105">
        <v>4.0819999999999999</v>
      </c>
      <c r="N65" s="105">
        <v>3.6640000000000001</v>
      </c>
      <c r="O65" s="105">
        <v>3.294</v>
      </c>
      <c r="P65" s="105">
        <v>2.964</v>
      </c>
      <c r="Q65" s="105">
        <v>2.6709999999999998</v>
      </c>
      <c r="R65" s="105">
        <v>2.41</v>
      </c>
      <c r="S65" s="105">
        <v>2.177</v>
      </c>
      <c r="T65" s="105">
        <v>1.968</v>
      </c>
      <c r="U65" s="105">
        <v>1.7809999999999999</v>
      </c>
      <c r="V65" s="105">
        <v>1.6140000000000001</v>
      </c>
      <c r="W65" s="105">
        <v>1.4630000000000001</v>
      </c>
      <c r="X65" s="105">
        <v>1.3280000000000001</v>
      </c>
      <c r="Y65" s="105">
        <v>1.206</v>
      </c>
      <c r="Z65" s="105">
        <v>1.097</v>
      </c>
      <c r="AA65" s="105">
        <v>0.998</v>
      </c>
      <c r="AB65" s="105">
        <v>0.90900000000000003</v>
      </c>
      <c r="AC65" s="105">
        <v>0.82899999999999996</v>
      </c>
      <c r="AD65" s="105">
        <v>0.75600000000000001</v>
      </c>
      <c r="AE65" s="105">
        <v>0.69099999999999995</v>
      </c>
    </row>
    <row r="66" spans="1:31" x14ac:dyDescent="0.25">
      <c r="A66" s="114">
        <v>59</v>
      </c>
      <c r="B66" s="105">
        <v>15.018000000000001</v>
      </c>
      <c r="C66" s="105">
        <v>13.475</v>
      </c>
      <c r="D66" s="105">
        <v>12.073</v>
      </c>
      <c r="E66" s="105">
        <v>10.805</v>
      </c>
      <c r="F66" s="105">
        <v>9.6609999999999996</v>
      </c>
      <c r="G66" s="105">
        <v>8.6329999999999991</v>
      </c>
      <c r="H66" s="105">
        <v>7.7119999999999997</v>
      </c>
      <c r="I66" s="105">
        <v>6.8879999999999999</v>
      </c>
      <c r="J66" s="105">
        <v>6.1539999999999999</v>
      </c>
      <c r="K66" s="105">
        <v>5.4989999999999997</v>
      </c>
      <c r="L66" s="105">
        <v>4.9180000000000001</v>
      </c>
      <c r="M66" s="105">
        <v>4.4009999999999998</v>
      </c>
      <c r="N66" s="105">
        <v>3.9420000000000002</v>
      </c>
      <c r="O66" s="105">
        <v>3.5350000000000001</v>
      </c>
      <c r="P66" s="105">
        <v>3.1739999999999999</v>
      </c>
      <c r="Q66" s="105">
        <v>2.8530000000000002</v>
      </c>
      <c r="R66" s="105">
        <v>2.5680000000000001</v>
      </c>
      <c r="S66" s="105">
        <v>2.3140000000000001</v>
      </c>
      <c r="T66" s="105">
        <v>2.0880000000000001</v>
      </c>
      <c r="U66" s="105">
        <v>1.8859999999999999</v>
      </c>
      <c r="V66" s="105">
        <v>1.7050000000000001</v>
      </c>
      <c r="W66" s="105">
        <v>1.5429999999999999</v>
      </c>
      <c r="X66" s="105">
        <v>1.397</v>
      </c>
      <c r="Y66" s="105">
        <v>1.2669999999999999</v>
      </c>
      <c r="Z66" s="105">
        <v>1.1499999999999999</v>
      </c>
      <c r="AA66" s="105">
        <v>1.0449999999999999</v>
      </c>
      <c r="AB66" s="105">
        <v>0.95</v>
      </c>
      <c r="AC66" s="105">
        <v>0.86499999999999999</v>
      </c>
      <c r="AD66" s="105">
        <v>0.78800000000000003</v>
      </c>
      <c r="AE66" s="105">
        <v>0.71899999999999997</v>
      </c>
    </row>
    <row r="67" spans="1:31" x14ac:dyDescent="0.25">
      <c r="A67" s="114">
        <v>60</v>
      </c>
      <c r="B67" s="105">
        <v>16.442</v>
      </c>
      <c r="C67" s="105">
        <v>14.752000000000001</v>
      </c>
      <c r="D67" s="105">
        <v>13.215</v>
      </c>
      <c r="E67" s="105">
        <v>11.821</v>
      </c>
      <c r="F67" s="105">
        <v>10.563000000000001</v>
      </c>
      <c r="G67" s="105">
        <v>9.43</v>
      </c>
      <c r="H67" s="105">
        <v>8.4139999999999997</v>
      </c>
      <c r="I67" s="105">
        <v>7.5039999999999996</v>
      </c>
      <c r="J67" s="105">
        <v>6.6929999999999996</v>
      </c>
      <c r="K67" s="105">
        <v>5.9710000000000001</v>
      </c>
      <c r="L67" s="105">
        <v>5.3289999999999997</v>
      </c>
      <c r="M67" s="105">
        <v>4.7590000000000003</v>
      </c>
      <c r="N67" s="105">
        <v>4.2530000000000001</v>
      </c>
      <c r="O67" s="105">
        <v>3.8050000000000002</v>
      </c>
      <c r="P67" s="105">
        <v>3.4079999999999999</v>
      </c>
      <c r="Q67" s="105">
        <v>3.0569999999999999</v>
      </c>
      <c r="R67" s="105">
        <v>2.7450000000000001</v>
      </c>
      <c r="S67" s="105">
        <v>2.468</v>
      </c>
      <c r="T67" s="105">
        <v>2.222</v>
      </c>
      <c r="U67" s="105">
        <v>2.0019999999999998</v>
      </c>
      <c r="V67" s="105">
        <v>1.806</v>
      </c>
      <c r="W67" s="105">
        <v>1.631</v>
      </c>
      <c r="X67" s="105">
        <v>1.474</v>
      </c>
      <c r="Y67" s="105">
        <v>1.3340000000000001</v>
      </c>
      <c r="Z67" s="105">
        <v>1.2090000000000001</v>
      </c>
      <c r="AA67" s="105">
        <v>1.0960000000000001</v>
      </c>
      <c r="AB67" s="105">
        <v>0.995</v>
      </c>
      <c r="AC67" s="105">
        <v>0.90400000000000003</v>
      </c>
      <c r="AD67" s="105">
        <v>0.82299999999999995</v>
      </c>
      <c r="AE67" s="105">
        <v>0.749</v>
      </c>
    </row>
    <row r="68" spans="1:31" x14ac:dyDescent="0.25">
      <c r="A68" s="114">
        <v>61</v>
      </c>
      <c r="B68" s="105">
        <v>18.026</v>
      </c>
      <c r="C68" s="105">
        <v>16.175999999999998</v>
      </c>
      <c r="D68" s="105">
        <v>14.49</v>
      </c>
      <c r="E68" s="105">
        <v>12.958</v>
      </c>
      <c r="F68" s="105">
        <v>11.571999999999999</v>
      </c>
      <c r="G68" s="105">
        <v>10.323</v>
      </c>
      <c r="H68" s="105">
        <v>9.2010000000000005</v>
      </c>
      <c r="I68" s="105">
        <v>8.1969999999999992</v>
      </c>
      <c r="J68" s="105">
        <v>7.3</v>
      </c>
      <c r="K68" s="105">
        <v>6.5010000000000003</v>
      </c>
      <c r="L68" s="105">
        <v>5.7910000000000004</v>
      </c>
      <c r="M68" s="105">
        <v>5.1609999999999996</v>
      </c>
      <c r="N68" s="105">
        <v>4.6029999999999998</v>
      </c>
      <c r="O68" s="105">
        <v>4.109</v>
      </c>
      <c r="P68" s="105">
        <v>3.6720000000000002</v>
      </c>
      <c r="Q68" s="105">
        <v>3.286</v>
      </c>
      <c r="R68" s="105">
        <v>2.944</v>
      </c>
      <c r="S68" s="105">
        <v>2.641</v>
      </c>
      <c r="T68" s="105">
        <v>2.371</v>
      </c>
      <c r="U68" s="105">
        <v>2.1320000000000001</v>
      </c>
      <c r="V68" s="105">
        <v>1.919</v>
      </c>
      <c r="W68" s="105">
        <v>1.7290000000000001</v>
      </c>
      <c r="X68" s="105">
        <v>1.5589999999999999</v>
      </c>
      <c r="Y68" s="105">
        <v>1.409</v>
      </c>
      <c r="Z68" s="105">
        <v>1.274</v>
      </c>
      <c r="AA68" s="105">
        <v>1.153</v>
      </c>
      <c r="AB68" s="105">
        <v>1.0449999999999999</v>
      </c>
      <c r="AC68" s="105">
        <v>0.94799999999999995</v>
      </c>
      <c r="AD68" s="105">
        <v>0.86099999999999999</v>
      </c>
      <c r="AE68" s="105">
        <v>0.78300000000000003</v>
      </c>
    </row>
    <row r="69" spans="1:31" x14ac:dyDescent="0.25">
      <c r="A69" s="114">
        <v>62</v>
      </c>
      <c r="B69" s="105">
        <v>19.79</v>
      </c>
      <c r="C69" s="105">
        <v>17.763999999999999</v>
      </c>
      <c r="D69" s="105">
        <v>15.914</v>
      </c>
      <c r="E69" s="105">
        <v>14.23</v>
      </c>
      <c r="F69" s="105">
        <v>12.704000000000001</v>
      </c>
      <c r="G69" s="105">
        <v>11.326000000000001</v>
      </c>
      <c r="H69" s="105">
        <v>10.086</v>
      </c>
      <c r="I69" s="105">
        <v>8.9749999999999996</v>
      </c>
      <c r="J69" s="105">
        <v>7.9829999999999997</v>
      </c>
      <c r="K69" s="105">
        <v>7.0990000000000002</v>
      </c>
      <c r="L69" s="105">
        <v>6.3129999999999997</v>
      </c>
      <c r="M69" s="105">
        <v>5.6150000000000002</v>
      </c>
      <c r="N69" s="105">
        <v>4.9980000000000002</v>
      </c>
      <c r="O69" s="105">
        <v>4.452</v>
      </c>
      <c r="P69" s="105">
        <v>3.97</v>
      </c>
      <c r="Q69" s="105">
        <v>3.544</v>
      </c>
      <c r="R69" s="105">
        <v>3.1669999999999998</v>
      </c>
      <c r="S69" s="105">
        <v>2.8340000000000001</v>
      </c>
      <c r="T69" s="105">
        <v>2.5390000000000001</v>
      </c>
      <c r="U69" s="105">
        <v>2.2770000000000001</v>
      </c>
      <c r="V69" s="105">
        <v>2.0449999999999999</v>
      </c>
      <c r="W69" s="105">
        <v>1.8380000000000001</v>
      </c>
      <c r="X69" s="105">
        <v>1.6539999999999999</v>
      </c>
      <c r="Y69" s="105">
        <v>1.4910000000000001</v>
      </c>
      <c r="Z69" s="105">
        <v>1.345</v>
      </c>
      <c r="AA69" s="105">
        <v>1.2150000000000001</v>
      </c>
      <c r="AB69" s="105">
        <v>1.099</v>
      </c>
      <c r="AC69" s="105">
        <v>0.995</v>
      </c>
      <c r="AD69" s="105">
        <v>0.90300000000000002</v>
      </c>
      <c r="AE69" s="105">
        <v>0.82</v>
      </c>
    </row>
    <row r="70" spans="1:31" x14ac:dyDescent="0.25">
      <c r="A70" s="114">
        <v>63</v>
      </c>
      <c r="B70" s="105">
        <v>21.754999999999999</v>
      </c>
      <c r="C70" s="105">
        <v>19.536999999999999</v>
      </c>
      <c r="D70" s="105">
        <v>17.507000000000001</v>
      </c>
      <c r="E70" s="105">
        <v>15.654999999999999</v>
      </c>
      <c r="F70" s="105">
        <v>13.973000000000001</v>
      </c>
      <c r="G70" s="105">
        <v>12.452999999999999</v>
      </c>
      <c r="H70" s="105">
        <v>11.082000000000001</v>
      </c>
      <c r="I70" s="105">
        <v>9.8529999999999998</v>
      </c>
      <c r="J70" s="105">
        <v>8.7530000000000001</v>
      </c>
      <c r="K70" s="105">
        <v>7.7729999999999997</v>
      </c>
      <c r="L70" s="105">
        <v>6.9009999999999998</v>
      </c>
      <c r="M70" s="105">
        <v>6.1280000000000001</v>
      </c>
      <c r="N70" s="105">
        <v>5.4429999999999996</v>
      </c>
      <c r="O70" s="105">
        <v>4.8390000000000004</v>
      </c>
      <c r="P70" s="105">
        <v>4.3049999999999997</v>
      </c>
      <c r="Q70" s="105">
        <v>3.8340000000000001</v>
      </c>
      <c r="R70" s="105">
        <v>3.419</v>
      </c>
      <c r="S70" s="105">
        <v>3.052</v>
      </c>
      <c r="T70" s="105">
        <v>2.7280000000000002</v>
      </c>
      <c r="U70" s="105">
        <v>2.44</v>
      </c>
      <c r="V70" s="105">
        <v>2.1859999999999999</v>
      </c>
      <c r="W70" s="105">
        <v>1.96</v>
      </c>
      <c r="X70" s="105">
        <v>1.76</v>
      </c>
      <c r="Y70" s="105">
        <v>1.583</v>
      </c>
      <c r="Z70" s="105">
        <v>1.425</v>
      </c>
      <c r="AA70" s="105">
        <v>1.2849999999999999</v>
      </c>
      <c r="AB70" s="105">
        <v>1.1599999999999999</v>
      </c>
      <c r="AC70" s="105">
        <v>1.048</v>
      </c>
      <c r="AD70" s="105">
        <v>0.94899999999999995</v>
      </c>
      <c r="AE70" s="105">
        <v>0.86099999999999999</v>
      </c>
    </row>
    <row r="71" spans="1:31" x14ac:dyDescent="0.25">
      <c r="A71" s="114">
        <v>64</v>
      </c>
      <c r="B71" s="105">
        <v>23.948</v>
      </c>
      <c r="C71" s="105">
        <v>21.518999999999998</v>
      </c>
      <c r="D71" s="105">
        <v>19.29</v>
      </c>
      <c r="E71" s="105">
        <v>17.253</v>
      </c>
      <c r="F71" s="105">
        <v>15.398999999999999</v>
      </c>
      <c r="G71" s="105">
        <v>13.72</v>
      </c>
      <c r="H71" s="105">
        <v>12.204000000000001</v>
      </c>
      <c r="I71" s="105">
        <v>10.842000000000001</v>
      </c>
      <c r="J71" s="105">
        <v>9.6219999999999999</v>
      </c>
      <c r="K71" s="105">
        <v>8.5340000000000007</v>
      </c>
      <c r="L71" s="105">
        <v>7.5670000000000002</v>
      </c>
      <c r="M71" s="105">
        <v>6.7080000000000002</v>
      </c>
      <c r="N71" s="105">
        <v>5.9470000000000001</v>
      </c>
      <c r="O71" s="105">
        <v>5.2759999999999998</v>
      </c>
      <c r="P71" s="105">
        <v>4.6840000000000002</v>
      </c>
      <c r="Q71" s="105">
        <v>4.1619999999999999</v>
      </c>
      <c r="R71" s="105">
        <v>3.7029999999999998</v>
      </c>
      <c r="S71" s="105">
        <v>3.298</v>
      </c>
      <c r="T71" s="105">
        <v>2.94</v>
      </c>
      <c r="U71" s="105">
        <v>2.6240000000000001</v>
      </c>
      <c r="V71" s="105">
        <v>2.3450000000000002</v>
      </c>
      <c r="W71" s="105">
        <v>2.097</v>
      </c>
      <c r="X71" s="105">
        <v>1.879</v>
      </c>
      <c r="Y71" s="105">
        <v>1.6859999999999999</v>
      </c>
      <c r="Z71" s="105">
        <v>1.514</v>
      </c>
      <c r="AA71" s="105">
        <v>1.3620000000000001</v>
      </c>
      <c r="AB71" s="105">
        <v>1.2270000000000001</v>
      </c>
      <c r="AC71" s="105">
        <v>1.107</v>
      </c>
      <c r="AD71" s="105">
        <v>1</v>
      </c>
      <c r="AE71" s="105">
        <v>0.90500000000000003</v>
      </c>
    </row>
    <row r="72" spans="1:31" x14ac:dyDescent="0.25">
      <c r="A72" s="114">
        <v>65</v>
      </c>
      <c r="B72" s="105">
        <v>26.396999999999998</v>
      </c>
      <c r="C72" s="105">
        <v>23.736000000000001</v>
      </c>
      <c r="D72" s="105">
        <v>21.289000000000001</v>
      </c>
      <c r="E72" s="105">
        <v>19.047000000000001</v>
      </c>
      <c r="F72" s="105">
        <v>17.001999999999999</v>
      </c>
      <c r="G72" s="105">
        <v>15.146000000000001</v>
      </c>
      <c r="H72" s="105">
        <v>13.468</v>
      </c>
      <c r="I72" s="105">
        <v>11.958</v>
      </c>
      <c r="J72" s="105">
        <v>10.605</v>
      </c>
      <c r="K72" s="105">
        <v>9.3960000000000008</v>
      </c>
      <c r="L72" s="105">
        <v>8.32</v>
      </c>
      <c r="M72" s="105">
        <v>7.3639999999999999</v>
      </c>
      <c r="N72" s="105">
        <v>6.5179999999999998</v>
      </c>
      <c r="O72" s="105">
        <v>5.7709999999999999</v>
      </c>
      <c r="P72" s="105">
        <v>5.1139999999999999</v>
      </c>
      <c r="Q72" s="105">
        <v>4.5339999999999998</v>
      </c>
      <c r="R72" s="105">
        <v>4.0250000000000004</v>
      </c>
      <c r="S72" s="105">
        <v>3.5760000000000001</v>
      </c>
      <c r="T72" s="105">
        <v>3.18</v>
      </c>
      <c r="U72" s="105">
        <v>2.831</v>
      </c>
      <c r="V72" s="105">
        <v>2.5230000000000001</v>
      </c>
      <c r="W72" s="105">
        <v>2.2519999999999998</v>
      </c>
      <c r="X72" s="105">
        <v>2.012</v>
      </c>
      <c r="Y72" s="105">
        <v>1.8009999999999999</v>
      </c>
      <c r="Z72" s="105">
        <v>1.6140000000000001</v>
      </c>
      <c r="AA72" s="105">
        <v>1.448</v>
      </c>
      <c r="AB72" s="105">
        <v>1.302</v>
      </c>
      <c r="AC72" s="105">
        <v>1.1719999999999999</v>
      </c>
      <c r="AD72" s="105">
        <v>1.0569999999999999</v>
      </c>
      <c r="AE72" s="105">
        <v>0.95499999999999996</v>
      </c>
    </row>
    <row r="73" spans="1:31" x14ac:dyDescent="0.25">
      <c r="A73" s="114">
        <v>66</v>
      </c>
      <c r="B73" s="105">
        <v>29.138999999999999</v>
      </c>
      <c r="C73" s="105">
        <v>26.222000000000001</v>
      </c>
      <c r="D73" s="105">
        <v>23.533000000000001</v>
      </c>
      <c r="E73" s="105">
        <v>21.064</v>
      </c>
      <c r="F73" s="105">
        <v>18.808</v>
      </c>
      <c r="G73" s="105">
        <v>16.756</v>
      </c>
      <c r="H73" s="105">
        <v>14.897</v>
      </c>
      <c r="I73" s="105">
        <v>13.221</v>
      </c>
      <c r="J73" s="105">
        <v>11.717000000000001</v>
      </c>
      <c r="K73" s="105">
        <v>10.372</v>
      </c>
      <c r="L73" s="105">
        <v>9.1739999999999995</v>
      </c>
      <c r="M73" s="105">
        <v>8.109</v>
      </c>
      <c r="N73" s="105">
        <v>7.1660000000000004</v>
      </c>
      <c r="O73" s="105">
        <v>6.3339999999999996</v>
      </c>
      <c r="P73" s="105">
        <v>5.601</v>
      </c>
      <c r="Q73" s="105">
        <v>4.9569999999999999</v>
      </c>
      <c r="R73" s="105">
        <v>4.3899999999999997</v>
      </c>
      <c r="S73" s="105">
        <v>3.891</v>
      </c>
      <c r="T73" s="105">
        <v>3.452</v>
      </c>
      <c r="U73" s="105">
        <v>3.0659999999999998</v>
      </c>
      <c r="V73" s="105">
        <v>2.726</v>
      </c>
      <c r="W73" s="105">
        <v>2.4260000000000002</v>
      </c>
      <c r="X73" s="105">
        <v>2.1629999999999998</v>
      </c>
      <c r="Y73" s="105">
        <v>1.931</v>
      </c>
      <c r="Z73" s="105">
        <v>1.726</v>
      </c>
      <c r="AA73" s="105">
        <v>1.5449999999999999</v>
      </c>
      <c r="AB73" s="105">
        <v>1.3859999999999999</v>
      </c>
      <c r="AC73" s="105">
        <v>1.2450000000000001</v>
      </c>
      <c r="AD73" s="105">
        <v>1.1200000000000001</v>
      </c>
      <c r="AE73" s="105">
        <v>1.01</v>
      </c>
    </row>
    <row r="74" spans="1:31" x14ac:dyDescent="0.25">
      <c r="A74" s="114">
        <v>67</v>
      </c>
      <c r="B74" s="105">
        <v>32.212000000000003</v>
      </c>
      <c r="C74" s="105">
        <v>29.012</v>
      </c>
      <c r="D74" s="105">
        <v>26.056000000000001</v>
      </c>
      <c r="E74" s="105">
        <v>23.335999999999999</v>
      </c>
      <c r="F74" s="105">
        <v>20.844000000000001</v>
      </c>
      <c r="G74" s="105">
        <v>18.573</v>
      </c>
      <c r="H74" s="105">
        <v>16.512</v>
      </c>
      <c r="I74" s="105">
        <v>14.651</v>
      </c>
      <c r="J74" s="105">
        <v>12.978</v>
      </c>
      <c r="K74" s="105">
        <v>11.48</v>
      </c>
      <c r="L74" s="105">
        <v>10.144</v>
      </c>
      <c r="M74" s="105">
        <v>8.9559999999999995</v>
      </c>
      <c r="N74" s="105">
        <v>7.9039999999999999</v>
      </c>
      <c r="O74" s="105">
        <v>6.9749999999999996</v>
      </c>
      <c r="P74" s="105">
        <v>6.157</v>
      </c>
      <c r="Q74" s="105">
        <v>5.4370000000000003</v>
      </c>
      <c r="R74" s="105">
        <v>4.8049999999999997</v>
      </c>
      <c r="S74" s="105">
        <v>4.25</v>
      </c>
      <c r="T74" s="105">
        <v>3.762</v>
      </c>
      <c r="U74" s="105">
        <v>3.3330000000000002</v>
      </c>
      <c r="V74" s="105">
        <v>2.9550000000000001</v>
      </c>
      <c r="W74" s="105">
        <v>2.6240000000000001</v>
      </c>
      <c r="X74" s="105">
        <v>2.3330000000000002</v>
      </c>
      <c r="Y74" s="105">
        <v>2.077</v>
      </c>
      <c r="Z74" s="105">
        <v>1.8520000000000001</v>
      </c>
      <c r="AA74" s="105">
        <v>1.6539999999999999</v>
      </c>
      <c r="AB74" s="105">
        <v>1.48</v>
      </c>
      <c r="AC74" s="105">
        <v>1.327</v>
      </c>
      <c r="AD74" s="105">
        <v>1.1910000000000001</v>
      </c>
      <c r="AE74" s="105">
        <v>1.0720000000000001</v>
      </c>
    </row>
    <row r="75" spans="1:31" x14ac:dyDescent="0.25">
      <c r="A75" s="114">
        <v>68</v>
      </c>
      <c r="B75" s="105">
        <v>35.664999999999999</v>
      </c>
      <c r="C75" s="105">
        <v>32.151000000000003</v>
      </c>
      <c r="D75" s="105">
        <v>28.898</v>
      </c>
      <c r="E75" s="105">
        <v>25.899000000000001</v>
      </c>
      <c r="F75" s="105">
        <v>23.145</v>
      </c>
      <c r="G75" s="105">
        <v>20.63</v>
      </c>
      <c r="H75" s="105">
        <v>18.341999999999999</v>
      </c>
      <c r="I75" s="105">
        <v>16.273</v>
      </c>
      <c r="J75" s="105">
        <v>14.41</v>
      </c>
      <c r="K75" s="105">
        <v>12.739000000000001</v>
      </c>
      <c r="L75" s="105">
        <v>11.247999999999999</v>
      </c>
      <c r="M75" s="105">
        <v>9.92</v>
      </c>
      <c r="N75" s="105">
        <v>8.7439999999999998</v>
      </c>
      <c r="O75" s="105">
        <v>7.7050000000000001</v>
      </c>
      <c r="P75" s="105">
        <v>6.79</v>
      </c>
      <c r="Q75" s="105">
        <v>5.9859999999999998</v>
      </c>
      <c r="R75" s="105">
        <v>5.2789999999999999</v>
      </c>
      <c r="S75" s="105">
        <v>4.6589999999999998</v>
      </c>
      <c r="T75" s="105">
        <v>4.1139999999999999</v>
      </c>
      <c r="U75" s="105">
        <v>3.6360000000000001</v>
      </c>
      <c r="V75" s="105">
        <v>3.2160000000000002</v>
      </c>
      <c r="W75" s="105">
        <v>2.8479999999999999</v>
      </c>
      <c r="X75" s="105">
        <v>2.5259999999999998</v>
      </c>
      <c r="Y75" s="105">
        <v>2.2429999999999999</v>
      </c>
      <c r="Z75" s="105">
        <v>1.9950000000000001</v>
      </c>
      <c r="AA75" s="105">
        <v>1.7769999999999999</v>
      </c>
      <c r="AB75" s="105">
        <v>1.5860000000000001</v>
      </c>
      <c r="AC75" s="105">
        <v>1.4179999999999999</v>
      </c>
      <c r="AD75" s="105">
        <v>1.2709999999999999</v>
      </c>
      <c r="AE75" s="105">
        <v>1.141</v>
      </c>
    </row>
    <row r="76" spans="1:31" x14ac:dyDescent="0.25">
      <c r="A76" s="114">
        <v>69</v>
      </c>
      <c r="B76" s="105">
        <v>39.552999999999997</v>
      </c>
      <c r="C76" s="105">
        <v>35.691000000000003</v>
      </c>
      <c r="D76" s="105">
        <v>32.107999999999997</v>
      </c>
      <c r="E76" s="105">
        <v>28.797000000000001</v>
      </c>
      <c r="F76" s="105">
        <v>25.75</v>
      </c>
      <c r="G76" s="105">
        <v>22.960999999999999</v>
      </c>
      <c r="H76" s="105">
        <v>20.420000000000002</v>
      </c>
      <c r="I76" s="105">
        <v>18.116</v>
      </c>
      <c r="J76" s="105">
        <v>16.039000000000001</v>
      </c>
      <c r="K76" s="105">
        <v>14.173999999999999</v>
      </c>
      <c r="L76" s="105">
        <v>12.507</v>
      </c>
      <c r="M76" s="105">
        <v>11.021000000000001</v>
      </c>
      <c r="N76" s="105">
        <v>9.7029999999999994</v>
      </c>
      <c r="O76" s="105">
        <v>8.5389999999999997</v>
      </c>
      <c r="P76" s="105">
        <v>7.5140000000000002</v>
      </c>
      <c r="Q76" s="105">
        <v>6.6130000000000004</v>
      </c>
      <c r="R76" s="105">
        <v>5.8209999999999997</v>
      </c>
      <c r="S76" s="105">
        <v>5.1260000000000003</v>
      </c>
      <c r="T76" s="105">
        <v>4.5170000000000003</v>
      </c>
      <c r="U76" s="105">
        <v>3.9830000000000001</v>
      </c>
      <c r="V76" s="105">
        <v>3.5139999999999998</v>
      </c>
      <c r="W76" s="105">
        <v>3.1040000000000001</v>
      </c>
      <c r="X76" s="105">
        <v>2.7450000000000001</v>
      </c>
      <c r="Y76" s="105">
        <v>2.4319999999999999</v>
      </c>
      <c r="Z76" s="105">
        <v>2.157</v>
      </c>
      <c r="AA76" s="105">
        <v>1.917</v>
      </c>
      <c r="AB76" s="105">
        <v>1.706</v>
      </c>
      <c r="AC76" s="105">
        <v>1.522</v>
      </c>
      <c r="AD76" s="105">
        <v>1.36</v>
      </c>
      <c r="AE76" s="105">
        <v>1.218</v>
      </c>
    </row>
    <row r="77" spans="1:31" x14ac:dyDescent="0.25">
      <c r="A77" s="114">
        <v>70</v>
      </c>
      <c r="B77" s="105">
        <v>43.948</v>
      </c>
      <c r="C77" s="105">
        <v>39.697000000000003</v>
      </c>
      <c r="D77" s="105">
        <v>35.744999999999997</v>
      </c>
      <c r="E77" s="105">
        <v>32.085000000000001</v>
      </c>
      <c r="F77" s="105">
        <v>28.709</v>
      </c>
      <c r="G77" s="105">
        <v>25.613</v>
      </c>
      <c r="H77" s="105">
        <v>22.786000000000001</v>
      </c>
      <c r="I77" s="105">
        <v>20.219000000000001</v>
      </c>
      <c r="J77" s="105">
        <v>17.899999999999999</v>
      </c>
      <c r="K77" s="105">
        <v>15.814</v>
      </c>
      <c r="L77" s="105">
        <v>13.946999999999999</v>
      </c>
      <c r="M77" s="105">
        <v>12.281000000000001</v>
      </c>
      <c r="N77" s="105">
        <v>10.803000000000001</v>
      </c>
      <c r="O77" s="105">
        <v>9.4960000000000004</v>
      </c>
      <c r="P77" s="105">
        <v>8.3439999999999994</v>
      </c>
      <c r="Q77" s="105">
        <v>7.3319999999999999</v>
      </c>
      <c r="R77" s="105">
        <v>6.4429999999999996</v>
      </c>
      <c r="S77" s="105">
        <v>5.6630000000000003</v>
      </c>
      <c r="T77" s="105">
        <v>4.9800000000000004</v>
      </c>
      <c r="U77" s="105">
        <v>4.3810000000000002</v>
      </c>
      <c r="V77" s="105">
        <v>3.8559999999999999</v>
      </c>
      <c r="W77" s="105">
        <v>3.3969999999999998</v>
      </c>
      <c r="X77" s="105">
        <v>2.9969999999999999</v>
      </c>
      <c r="Y77" s="105">
        <v>2.6469999999999998</v>
      </c>
      <c r="Z77" s="105">
        <v>2.3420000000000001</v>
      </c>
      <c r="AA77" s="105">
        <v>2.0760000000000001</v>
      </c>
      <c r="AB77" s="105">
        <v>1.843</v>
      </c>
      <c r="AC77" s="105">
        <v>1.639</v>
      </c>
      <c r="AD77" s="105">
        <v>1.4610000000000001</v>
      </c>
      <c r="AE77" s="105">
        <v>1.306</v>
      </c>
    </row>
    <row r="78" spans="1:31" x14ac:dyDescent="0.25">
      <c r="A78" s="114">
        <v>71</v>
      </c>
      <c r="B78" s="105">
        <v>48.914000000000001</v>
      </c>
      <c r="C78" s="105">
        <v>44.228000000000002</v>
      </c>
      <c r="D78" s="105">
        <v>39.863</v>
      </c>
      <c r="E78" s="105">
        <v>35.811999999999998</v>
      </c>
      <c r="F78" s="105">
        <v>32.067999999999998</v>
      </c>
      <c r="G78" s="105">
        <v>28.626999999999999</v>
      </c>
      <c r="H78" s="105">
        <v>25.478000000000002</v>
      </c>
      <c r="I78" s="105">
        <v>22.614000000000001</v>
      </c>
      <c r="J78" s="105">
        <v>20.021000000000001</v>
      </c>
      <c r="K78" s="105">
        <v>17.686</v>
      </c>
      <c r="L78" s="105">
        <v>15.593</v>
      </c>
      <c r="M78" s="105">
        <v>13.723000000000001</v>
      </c>
      <c r="N78" s="105">
        <v>12.061</v>
      </c>
      <c r="O78" s="105">
        <v>10.592000000000001</v>
      </c>
      <c r="P78" s="105">
        <v>9.2959999999999994</v>
      </c>
      <c r="Q78" s="105">
        <v>8.157</v>
      </c>
      <c r="R78" s="105">
        <v>7.157</v>
      </c>
      <c r="S78" s="105">
        <v>6.2789999999999999</v>
      </c>
      <c r="T78" s="105">
        <v>5.51</v>
      </c>
      <c r="U78" s="105">
        <v>4.8369999999999997</v>
      </c>
      <c r="V78" s="105">
        <v>4.2469999999999999</v>
      </c>
      <c r="W78" s="105">
        <v>3.7330000000000001</v>
      </c>
      <c r="X78" s="105">
        <v>3.2839999999999998</v>
      </c>
      <c r="Y78" s="105">
        <v>2.8940000000000001</v>
      </c>
      <c r="Z78" s="105">
        <v>2.5529999999999999</v>
      </c>
      <c r="AA78" s="105">
        <v>2.2559999999999998</v>
      </c>
      <c r="AB78" s="105">
        <v>1.998</v>
      </c>
      <c r="AC78" s="105">
        <v>1.7729999999999999</v>
      </c>
      <c r="AD78" s="105">
        <v>1.5760000000000001</v>
      </c>
      <c r="AE78" s="105">
        <v>1.405</v>
      </c>
    </row>
    <row r="79" spans="1:31" x14ac:dyDescent="0.25">
      <c r="A79" s="114">
        <v>72</v>
      </c>
      <c r="B79" s="105">
        <v>54.533000000000001</v>
      </c>
      <c r="C79" s="105">
        <v>49.360999999999997</v>
      </c>
      <c r="D79" s="105">
        <v>44.533999999999999</v>
      </c>
      <c r="E79" s="105">
        <v>40.045000000000002</v>
      </c>
      <c r="F79" s="105">
        <v>35.887</v>
      </c>
      <c r="G79" s="105">
        <v>32.058</v>
      </c>
      <c r="H79" s="105">
        <v>28.545999999999999</v>
      </c>
      <c r="I79" s="105">
        <v>25.344999999999999</v>
      </c>
      <c r="J79" s="105">
        <v>22.443999999999999</v>
      </c>
      <c r="K79" s="105">
        <v>19.826000000000001</v>
      </c>
      <c r="L79" s="105">
        <v>17.475999999999999</v>
      </c>
      <c r="M79" s="105">
        <v>15.372999999999999</v>
      </c>
      <c r="N79" s="105">
        <v>13.503</v>
      </c>
      <c r="O79" s="105">
        <v>11.848000000000001</v>
      </c>
      <c r="P79" s="105">
        <v>10.388</v>
      </c>
      <c r="Q79" s="105">
        <v>9.1039999999999992</v>
      </c>
      <c r="R79" s="105">
        <v>7.976</v>
      </c>
      <c r="S79" s="105">
        <v>6.9859999999999998</v>
      </c>
      <c r="T79" s="105">
        <v>6.1189999999999998</v>
      </c>
      <c r="U79" s="105">
        <v>5.3609999999999998</v>
      </c>
      <c r="V79" s="105">
        <v>4.6970000000000001</v>
      </c>
      <c r="W79" s="105">
        <v>4.1180000000000003</v>
      </c>
      <c r="X79" s="105">
        <v>3.6139999999999999</v>
      </c>
      <c r="Y79" s="105">
        <v>3.1760000000000002</v>
      </c>
      <c r="Z79" s="105">
        <v>2.794</v>
      </c>
      <c r="AA79" s="105">
        <v>2.4630000000000001</v>
      </c>
      <c r="AB79" s="105">
        <v>2.1749999999999998</v>
      </c>
      <c r="AC79" s="105">
        <v>1.9239999999999999</v>
      </c>
      <c r="AD79" s="105">
        <v>1.706</v>
      </c>
      <c r="AE79" s="105">
        <v>1.5169999999999999</v>
      </c>
    </row>
    <row r="80" spans="1:31" x14ac:dyDescent="0.25">
      <c r="A80" s="114">
        <v>73</v>
      </c>
      <c r="B80" s="105">
        <v>60.923999999999999</v>
      </c>
      <c r="C80" s="105">
        <v>55.204000000000001</v>
      </c>
      <c r="D80" s="105">
        <v>49.854999999999997</v>
      </c>
      <c r="E80" s="105">
        <v>44.872</v>
      </c>
      <c r="F80" s="105">
        <v>40.247</v>
      </c>
      <c r="G80" s="105">
        <v>35.978999999999999</v>
      </c>
      <c r="H80" s="105">
        <v>32.057000000000002</v>
      </c>
      <c r="I80" s="105">
        <v>28.475000000000001</v>
      </c>
      <c r="J80" s="105">
        <v>25.222000000000001</v>
      </c>
      <c r="K80" s="105">
        <v>22.282</v>
      </c>
      <c r="L80" s="105">
        <v>19.638999999999999</v>
      </c>
      <c r="M80" s="105">
        <v>17.271000000000001</v>
      </c>
      <c r="N80" s="105">
        <v>15.163</v>
      </c>
      <c r="O80" s="105">
        <v>13.295</v>
      </c>
      <c r="P80" s="105">
        <v>11.646000000000001</v>
      </c>
      <c r="Q80" s="105">
        <v>10.195</v>
      </c>
      <c r="R80" s="105">
        <v>8.9209999999999994</v>
      </c>
      <c r="S80" s="105">
        <v>7.8019999999999996</v>
      </c>
      <c r="T80" s="105">
        <v>6.8220000000000001</v>
      </c>
      <c r="U80" s="105">
        <v>5.9649999999999999</v>
      </c>
      <c r="V80" s="105">
        <v>5.2149999999999999</v>
      </c>
      <c r="W80" s="105">
        <v>4.5609999999999999</v>
      </c>
      <c r="X80" s="105">
        <v>3.9929999999999999</v>
      </c>
      <c r="Y80" s="105">
        <v>3.5</v>
      </c>
      <c r="Z80" s="105">
        <v>3.0720000000000001</v>
      </c>
      <c r="AA80" s="105">
        <v>2.7</v>
      </c>
      <c r="AB80" s="105">
        <v>2.3780000000000001</v>
      </c>
      <c r="AC80" s="105">
        <v>2.0979999999999999</v>
      </c>
      <c r="AD80" s="105">
        <v>1.855</v>
      </c>
      <c r="AE80" s="105">
        <v>1.645</v>
      </c>
    </row>
    <row r="81" spans="1:31" x14ac:dyDescent="0.25">
      <c r="A81" s="114">
        <v>74</v>
      </c>
      <c r="B81" s="105">
        <v>68.215999999999994</v>
      </c>
      <c r="C81" s="105">
        <v>61.877000000000002</v>
      </c>
      <c r="D81" s="105">
        <v>55.94</v>
      </c>
      <c r="E81" s="105">
        <v>50.396999999999998</v>
      </c>
      <c r="F81" s="105">
        <v>45.241</v>
      </c>
      <c r="G81" s="105">
        <v>40.475000000000001</v>
      </c>
      <c r="H81" s="105">
        <v>36.085999999999999</v>
      </c>
      <c r="I81" s="105">
        <v>32.07</v>
      </c>
      <c r="J81" s="105">
        <v>28.417000000000002</v>
      </c>
      <c r="K81" s="105">
        <v>25.11</v>
      </c>
      <c r="L81" s="105">
        <v>22.132000000000001</v>
      </c>
      <c r="M81" s="105">
        <v>19.46</v>
      </c>
      <c r="N81" s="105">
        <v>17.077999999999999</v>
      </c>
      <c r="O81" s="105">
        <v>14.965999999999999</v>
      </c>
      <c r="P81" s="105">
        <v>13.1</v>
      </c>
      <c r="Q81" s="105">
        <v>11.458</v>
      </c>
      <c r="R81" s="105">
        <v>10.015000000000001</v>
      </c>
      <c r="S81" s="105">
        <v>8.7469999999999999</v>
      </c>
      <c r="T81" s="105">
        <v>7.6360000000000001</v>
      </c>
      <c r="U81" s="105">
        <v>6.665</v>
      </c>
      <c r="V81" s="105">
        <v>5.8150000000000004</v>
      </c>
      <c r="W81" s="105">
        <v>5.0750000000000002</v>
      </c>
      <c r="X81" s="105">
        <v>4.4320000000000004</v>
      </c>
      <c r="Y81" s="105">
        <v>3.875</v>
      </c>
      <c r="Z81" s="105">
        <v>3.391</v>
      </c>
      <c r="AA81" s="105">
        <v>2.9729999999999999</v>
      </c>
      <c r="AB81" s="105">
        <v>2.6110000000000002</v>
      </c>
      <c r="AC81" s="105">
        <v>2.2970000000000002</v>
      </c>
      <c r="AD81" s="105">
        <v>2.0259999999999998</v>
      </c>
      <c r="AE81" s="105">
        <v>1.792</v>
      </c>
    </row>
    <row r="82" spans="1:31" x14ac:dyDescent="0.25">
      <c r="A82" s="114">
        <v>75</v>
      </c>
      <c r="B82" s="105">
        <v>76.566999999999993</v>
      </c>
      <c r="C82" s="105">
        <v>69.525999999999996</v>
      </c>
      <c r="D82" s="105">
        <v>62.918999999999997</v>
      </c>
      <c r="E82" s="105">
        <v>56.741</v>
      </c>
      <c r="F82" s="105">
        <v>50.981999999999999</v>
      </c>
      <c r="G82" s="105">
        <v>45.646999999999998</v>
      </c>
      <c r="H82" s="105">
        <v>40.725999999999999</v>
      </c>
      <c r="I82" s="105">
        <v>36.213999999999999</v>
      </c>
      <c r="J82" s="105">
        <v>32.103000000000002</v>
      </c>
      <c r="K82" s="105">
        <v>28.373999999999999</v>
      </c>
      <c r="L82" s="105">
        <v>25.012</v>
      </c>
      <c r="M82" s="105">
        <v>21.991</v>
      </c>
      <c r="N82" s="105">
        <v>19.295000000000002</v>
      </c>
      <c r="O82" s="105">
        <v>16.902000000000001</v>
      </c>
      <c r="P82" s="105">
        <v>14.786</v>
      </c>
      <c r="Q82" s="105">
        <v>12.922000000000001</v>
      </c>
      <c r="R82" s="105">
        <v>11.284000000000001</v>
      </c>
      <c r="S82" s="105">
        <v>9.8439999999999994</v>
      </c>
      <c r="T82" s="105">
        <v>8.5820000000000007</v>
      </c>
      <c r="U82" s="105">
        <v>7.4770000000000003</v>
      </c>
      <c r="V82" s="105">
        <v>6.5119999999999996</v>
      </c>
      <c r="W82" s="105">
        <v>5.6710000000000003</v>
      </c>
      <c r="X82" s="105">
        <v>4.9409999999999998</v>
      </c>
      <c r="Y82" s="105">
        <v>4.3090000000000002</v>
      </c>
      <c r="Z82" s="105">
        <v>3.762</v>
      </c>
      <c r="AA82" s="105">
        <v>3.2879999999999998</v>
      </c>
      <c r="AB82" s="105">
        <v>2.88</v>
      </c>
      <c r="AC82" s="105">
        <v>2.5270000000000001</v>
      </c>
      <c r="AD82" s="105">
        <v>2.2229999999999999</v>
      </c>
      <c r="AE82" s="105">
        <v>1.96</v>
      </c>
    </row>
    <row r="83" spans="1:31" x14ac:dyDescent="0.25">
      <c r="A83" s="114">
        <v>76</v>
      </c>
      <c r="B83" s="105">
        <v>86.158000000000001</v>
      </c>
      <c r="C83" s="105">
        <v>78.316999999999993</v>
      </c>
      <c r="D83" s="105">
        <v>70.947999999999993</v>
      </c>
      <c r="E83" s="105">
        <v>64.043999999999997</v>
      </c>
      <c r="F83" s="105">
        <v>57.597000000000001</v>
      </c>
      <c r="G83" s="105">
        <v>51.613</v>
      </c>
      <c r="H83" s="105">
        <v>46.082000000000001</v>
      </c>
      <c r="I83" s="105">
        <v>41.002000000000002</v>
      </c>
      <c r="J83" s="105">
        <v>36.365000000000002</v>
      </c>
      <c r="K83" s="105">
        <v>32.152999999999999</v>
      </c>
      <c r="L83" s="105">
        <v>28.347999999999999</v>
      </c>
      <c r="M83" s="105">
        <v>24.925000000000001</v>
      </c>
      <c r="N83" s="105">
        <v>21.866</v>
      </c>
      <c r="O83" s="105">
        <v>19.148</v>
      </c>
      <c r="P83" s="105">
        <v>16.742999999999999</v>
      </c>
      <c r="Q83" s="105">
        <v>14.624000000000001</v>
      </c>
      <c r="R83" s="105">
        <v>12.759</v>
      </c>
      <c r="S83" s="105">
        <v>11.12</v>
      </c>
      <c r="T83" s="105">
        <v>9.6820000000000004</v>
      </c>
      <c r="U83" s="105">
        <v>8.423</v>
      </c>
      <c r="V83" s="105">
        <v>7.3230000000000004</v>
      </c>
      <c r="W83" s="105">
        <v>6.3639999999999999</v>
      </c>
      <c r="X83" s="105">
        <v>5.5330000000000004</v>
      </c>
      <c r="Y83" s="105">
        <v>4.8140000000000001</v>
      </c>
      <c r="Z83" s="105">
        <v>4.1920000000000002</v>
      </c>
      <c r="AA83" s="105">
        <v>3.6539999999999999</v>
      </c>
      <c r="AB83" s="105">
        <v>3.1920000000000002</v>
      </c>
      <c r="AC83" s="105">
        <v>2.7930000000000001</v>
      </c>
      <c r="AD83" s="105">
        <v>2.4500000000000002</v>
      </c>
      <c r="AE83" s="105">
        <v>2.1539999999999999</v>
      </c>
    </row>
    <row r="84" spans="1:31" x14ac:dyDescent="0.25">
      <c r="A84" s="114">
        <v>77</v>
      </c>
      <c r="B84" s="105">
        <v>97.21</v>
      </c>
      <c r="C84" s="105">
        <v>88.454999999999998</v>
      </c>
      <c r="D84" s="105">
        <v>80.213999999999999</v>
      </c>
      <c r="E84" s="105">
        <v>72.48</v>
      </c>
      <c r="F84" s="105">
        <v>65.244</v>
      </c>
      <c r="G84" s="105">
        <v>58.515999999999998</v>
      </c>
      <c r="H84" s="105">
        <v>52.283999999999999</v>
      </c>
      <c r="I84" s="105">
        <v>46.55</v>
      </c>
      <c r="J84" s="105">
        <v>41.308</v>
      </c>
      <c r="K84" s="105">
        <v>36.536999999999999</v>
      </c>
      <c r="L84" s="105">
        <v>32.222999999999999</v>
      </c>
      <c r="M84" s="105">
        <v>28.335000000000001</v>
      </c>
      <c r="N84" s="105">
        <v>24.856000000000002</v>
      </c>
      <c r="O84" s="105">
        <v>21.763000000000002</v>
      </c>
      <c r="P84" s="105">
        <v>19.023</v>
      </c>
      <c r="Q84" s="105">
        <v>16.606999999999999</v>
      </c>
      <c r="R84" s="105">
        <v>14.48</v>
      </c>
      <c r="S84" s="105">
        <v>12.608000000000001</v>
      </c>
      <c r="T84" s="105">
        <v>10.965999999999999</v>
      </c>
      <c r="U84" s="105">
        <v>9.5280000000000005</v>
      </c>
      <c r="V84" s="105">
        <v>8.27</v>
      </c>
      <c r="W84" s="105">
        <v>7.1740000000000004</v>
      </c>
      <c r="X84" s="105">
        <v>6.2240000000000002</v>
      </c>
      <c r="Y84" s="105">
        <v>5.4020000000000001</v>
      </c>
      <c r="Z84" s="105">
        <v>4.6929999999999996</v>
      </c>
      <c r="AA84" s="105">
        <v>4.0810000000000004</v>
      </c>
      <c r="AB84" s="105">
        <v>3.5550000000000002</v>
      </c>
      <c r="AC84" s="105">
        <v>3.1019999999999999</v>
      </c>
      <c r="AD84" s="105">
        <v>2.7130000000000001</v>
      </c>
      <c r="AE84" s="105">
        <v>2.379</v>
      </c>
    </row>
    <row r="85" spans="1:31" x14ac:dyDescent="0.25">
      <c r="A85" s="114">
        <v>78</v>
      </c>
      <c r="B85" s="105">
        <v>109.985</v>
      </c>
      <c r="C85" s="105">
        <v>100.182</v>
      </c>
      <c r="D85" s="105">
        <v>90.941000000000003</v>
      </c>
      <c r="E85" s="105">
        <v>82.254000000000005</v>
      </c>
      <c r="F85" s="105">
        <v>74.111000000000004</v>
      </c>
      <c r="G85" s="105">
        <v>66.525999999999996</v>
      </c>
      <c r="H85" s="105">
        <v>59.485999999999997</v>
      </c>
      <c r="I85" s="105">
        <v>52.997999999999998</v>
      </c>
      <c r="J85" s="105">
        <v>47.055999999999997</v>
      </c>
      <c r="K85" s="105">
        <v>41.640999999999998</v>
      </c>
      <c r="L85" s="105">
        <v>36.734999999999999</v>
      </c>
      <c r="M85" s="105">
        <v>32.308999999999997</v>
      </c>
      <c r="N85" s="105">
        <v>28.343</v>
      </c>
      <c r="O85" s="105">
        <v>24.814</v>
      </c>
      <c r="P85" s="105">
        <v>21.684999999999999</v>
      </c>
      <c r="Q85" s="105">
        <v>18.923999999999999</v>
      </c>
      <c r="R85" s="105">
        <v>16.492000000000001</v>
      </c>
      <c r="S85" s="105">
        <v>14.35</v>
      </c>
      <c r="T85" s="105">
        <v>12.468999999999999</v>
      </c>
      <c r="U85" s="105">
        <v>10.821</v>
      </c>
      <c r="V85" s="105">
        <v>9.3789999999999996</v>
      </c>
      <c r="W85" s="105">
        <v>8.1219999999999999</v>
      </c>
      <c r="X85" s="105">
        <v>7.032</v>
      </c>
      <c r="Y85" s="105">
        <v>6.0910000000000002</v>
      </c>
      <c r="Z85" s="105">
        <v>5.2779999999999996</v>
      </c>
      <c r="AA85" s="105">
        <v>4.5780000000000003</v>
      </c>
      <c r="AB85" s="105">
        <v>3.9780000000000002</v>
      </c>
      <c r="AC85" s="105">
        <v>3.4620000000000002</v>
      </c>
      <c r="AD85" s="105">
        <v>3.0190000000000001</v>
      </c>
      <c r="AE85" s="105">
        <v>2.64</v>
      </c>
    </row>
    <row r="86" spans="1:31" x14ac:dyDescent="0.25">
      <c r="A86" s="114">
        <v>79</v>
      </c>
      <c r="B86" s="105">
        <v>124.789</v>
      </c>
      <c r="C86" s="105">
        <v>113.78</v>
      </c>
      <c r="D86" s="105">
        <v>103.389</v>
      </c>
      <c r="E86" s="105">
        <v>93.605000000000004</v>
      </c>
      <c r="F86" s="105">
        <v>84.415999999999997</v>
      </c>
      <c r="G86" s="105">
        <v>75.841999999999999</v>
      </c>
      <c r="H86" s="105">
        <v>67.87</v>
      </c>
      <c r="I86" s="105">
        <v>60.508000000000003</v>
      </c>
      <c r="J86" s="105">
        <v>53.756</v>
      </c>
      <c r="K86" s="105">
        <v>47.591999999999999</v>
      </c>
      <c r="L86" s="105">
        <v>42.000999999999998</v>
      </c>
      <c r="M86" s="105">
        <v>36.948</v>
      </c>
      <c r="N86" s="105">
        <v>32.417000000000002</v>
      </c>
      <c r="O86" s="105">
        <v>28.38</v>
      </c>
      <c r="P86" s="105">
        <v>24.798999999999999</v>
      </c>
      <c r="Q86" s="105">
        <v>21.635999999999999</v>
      </c>
      <c r="R86" s="105">
        <v>18.847999999999999</v>
      </c>
      <c r="S86" s="105">
        <v>16.390999999999998</v>
      </c>
      <c r="T86" s="105">
        <v>14.231</v>
      </c>
      <c r="U86" s="105">
        <v>12.337</v>
      </c>
      <c r="V86" s="105">
        <v>10.68</v>
      </c>
      <c r="W86" s="105">
        <v>9.2330000000000005</v>
      </c>
      <c r="X86" s="105">
        <v>7.98</v>
      </c>
      <c r="Y86" s="105">
        <v>6.8979999999999997</v>
      </c>
      <c r="Z86" s="105">
        <v>5.9640000000000004</v>
      </c>
      <c r="AA86" s="105">
        <v>5.1609999999999996</v>
      </c>
      <c r="AB86" s="105">
        <v>4.4729999999999999</v>
      </c>
      <c r="AC86" s="105">
        <v>3.8820000000000001</v>
      </c>
      <c r="AD86" s="105">
        <v>3.3759999999999999</v>
      </c>
      <c r="AE86" s="105">
        <v>2.944</v>
      </c>
    </row>
    <row r="87" spans="1:31" x14ac:dyDescent="0.25">
      <c r="A87" s="114">
        <v>80</v>
      </c>
      <c r="B87" s="105">
        <v>141.97800000000001</v>
      </c>
      <c r="C87" s="105">
        <v>129.58000000000001</v>
      </c>
      <c r="D87" s="105">
        <v>117.863</v>
      </c>
      <c r="E87" s="105">
        <v>106.813</v>
      </c>
      <c r="F87" s="105">
        <v>96.415999999999997</v>
      </c>
      <c r="G87" s="105">
        <v>86.698999999999998</v>
      </c>
      <c r="H87" s="105">
        <v>77.644999999999996</v>
      </c>
      <c r="I87" s="105">
        <v>69.272000000000006</v>
      </c>
      <c r="J87" s="105">
        <v>61.579000000000001</v>
      </c>
      <c r="K87" s="105">
        <v>54.545000000000002</v>
      </c>
      <c r="L87" s="105">
        <v>48.155999999999999</v>
      </c>
      <c r="M87" s="105">
        <v>42.374000000000002</v>
      </c>
      <c r="N87" s="105">
        <v>37.183</v>
      </c>
      <c r="O87" s="105">
        <v>32.554000000000002</v>
      </c>
      <c r="P87" s="105">
        <v>28.446000000000002</v>
      </c>
      <c r="Q87" s="105">
        <v>24.815000000000001</v>
      </c>
      <c r="R87" s="105">
        <v>21.611999999999998</v>
      </c>
      <c r="S87" s="105">
        <v>18.786000000000001</v>
      </c>
      <c r="T87" s="105">
        <v>16.300999999999998</v>
      </c>
      <c r="U87" s="105">
        <v>14.119</v>
      </c>
      <c r="V87" s="105">
        <v>12.208</v>
      </c>
      <c r="W87" s="105">
        <v>10.539</v>
      </c>
      <c r="X87" s="105">
        <v>9.093</v>
      </c>
      <c r="Y87" s="105">
        <v>7.8449999999999998</v>
      </c>
      <c r="Z87" s="105">
        <v>6.7690000000000001</v>
      </c>
      <c r="AA87" s="105">
        <v>5.843</v>
      </c>
      <c r="AB87" s="105">
        <v>5.0519999999999996</v>
      </c>
      <c r="AC87" s="105">
        <v>4.3739999999999997</v>
      </c>
      <c r="AD87" s="105">
        <v>3.794</v>
      </c>
      <c r="AE87" s="105">
        <v>3.2989999999999999</v>
      </c>
    </row>
    <row r="88" spans="1:31" x14ac:dyDescent="0.25">
      <c r="A88" s="114">
        <v>81</v>
      </c>
      <c r="B88" s="105">
        <v>161.994</v>
      </c>
      <c r="C88" s="105">
        <v>147.988</v>
      </c>
      <c r="D88" s="105">
        <v>134.73699999999999</v>
      </c>
      <c r="E88" s="105">
        <v>122.223</v>
      </c>
      <c r="F88" s="105">
        <v>110.428</v>
      </c>
      <c r="G88" s="105">
        <v>99.384</v>
      </c>
      <c r="H88" s="105">
        <v>89.075000000000003</v>
      </c>
      <c r="I88" s="105">
        <v>79.524000000000001</v>
      </c>
      <c r="J88" s="105">
        <v>70.736000000000004</v>
      </c>
      <c r="K88" s="105">
        <v>62.688000000000002</v>
      </c>
      <c r="L88" s="105">
        <v>55.368000000000002</v>
      </c>
      <c r="M88" s="105">
        <v>48.734000000000002</v>
      </c>
      <c r="N88" s="105">
        <v>42.771999999999998</v>
      </c>
      <c r="O88" s="105">
        <v>37.451999999999998</v>
      </c>
      <c r="P88" s="105">
        <v>32.726999999999997</v>
      </c>
      <c r="Q88" s="105">
        <v>28.547999999999998</v>
      </c>
      <c r="R88" s="105">
        <v>24.86</v>
      </c>
      <c r="S88" s="105">
        <v>21.603000000000002</v>
      </c>
      <c r="T88" s="105">
        <v>18.736000000000001</v>
      </c>
      <c r="U88" s="105">
        <v>16.216000000000001</v>
      </c>
      <c r="V88" s="105">
        <v>14.007</v>
      </c>
      <c r="W88" s="105">
        <v>12.077</v>
      </c>
      <c r="X88" s="105">
        <v>10.403</v>
      </c>
      <c r="Y88" s="105">
        <v>8.9589999999999996</v>
      </c>
      <c r="Z88" s="105">
        <v>7.7149999999999999</v>
      </c>
      <c r="AA88" s="105">
        <v>6.6459999999999999</v>
      </c>
      <c r="AB88" s="105">
        <v>5.7329999999999997</v>
      </c>
      <c r="AC88" s="105">
        <v>4.9509999999999996</v>
      </c>
      <c r="AD88" s="105">
        <v>4.2830000000000004</v>
      </c>
      <c r="AE88" s="105">
        <v>3.714</v>
      </c>
    </row>
    <row r="89" spans="1:31" x14ac:dyDescent="0.25">
      <c r="A89" s="114">
        <v>82</v>
      </c>
      <c r="B89" s="105">
        <v>185.37700000000001</v>
      </c>
      <c r="C89" s="105">
        <v>169.50399999999999</v>
      </c>
      <c r="D89" s="105">
        <v>154.47399999999999</v>
      </c>
      <c r="E89" s="105">
        <v>140.26</v>
      </c>
      <c r="F89" s="105">
        <v>126.839</v>
      </c>
      <c r="G89" s="105">
        <v>114.253</v>
      </c>
      <c r="H89" s="105">
        <v>102.48099999999999</v>
      </c>
      <c r="I89" s="105">
        <v>91.555999999999997</v>
      </c>
      <c r="J89" s="105">
        <v>81.488</v>
      </c>
      <c r="K89" s="105">
        <v>72.254000000000005</v>
      </c>
      <c r="L89" s="105">
        <v>63.844000000000001</v>
      </c>
      <c r="M89" s="105">
        <v>56.212000000000003</v>
      </c>
      <c r="N89" s="105">
        <v>49.345999999999997</v>
      </c>
      <c r="O89" s="105">
        <v>43.215000000000003</v>
      </c>
      <c r="P89" s="105">
        <v>37.767000000000003</v>
      </c>
      <c r="Q89" s="105">
        <v>32.945999999999998</v>
      </c>
      <c r="R89" s="105">
        <v>28.689</v>
      </c>
      <c r="S89" s="105">
        <v>24.925000000000001</v>
      </c>
      <c r="T89" s="105">
        <v>21.609000000000002</v>
      </c>
      <c r="U89" s="105">
        <v>18.692</v>
      </c>
      <c r="V89" s="105">
        <v>16.132000000000001</v>
      </c>
      <c r="W89" s="105">
        <v>13.891999999999999</v>
      </c>
      <c r="X89" s="105">
        <v>11.95</v>
      </c>
      <c r="Y89" s="105">
        <v>10.273999999999999</v>
      </c>
      <c r="Z89" s="105">
        <v>8.8309999999999995</v>
      </c>
      <c r="AA89" s="105">
        <v>7.5910000000000002</v>
      </c>
      <c r="AB89" s="105">
        <v>6.5339999999999998</v>
      </c>
      <c r="AC89" s="105">
        <v>5.63</v>
      </c>
      <c r="AD89" s="105">
        <v>4.8579999999999997</v>
      </c>
      <c r="AE89" s="105">
        <v>4.202</v>
      </c>
    </row>
    <row r="90" spans="1:31" x14ac:dyDescent="0.25">
      <c r="A90" s="114">
        <v>83</v>
      </c>
      <c r="B90" s="105">
        <v>212.78100000000001</v>
      </c>
      <c r="C90" s="105">
        <v>194.733</v>
      </c>
      <c r="D90" s="105">
        <v>177.62899999999999</v>
      </c>
      <c r="E90" s="105">
        <v>161.435</v>
      </c>
      <c r="F90" s="105">
        <v>146.12</v>
      </c>
      <c r="G90" s="105">
        <v>131.733</v>
      </c>
      <c r="H90" s="105">
        <v>118.252</v>
      </c>
      <c r="I90" s="105">
        <v>105.718</v>
      </c>
      <c r="J90" s="105">
        <v>94.15</v>
      </c>
      <c r="K90" s="105">
        <v>83.524000000000001</v>
      </c>
      <c r="L90" s="105">
        <v>73.834000000000003</v>
      </c>
      <c r="M90" s="105">
        <v>65.028000000000006</v>
      </c>
      <c r="N90" s="105">
        <v>57.098999999999997</v>
      </c>
      <c r="O90" s="105">
        <v>50.014000000000003</v>
      </c>
      <c r="P90" s="105">
        <v>43.713999999999999</v>
      </c>
      <c r="Q90" s="105">
        <v>38.137999999999998</v>
      </c>
      <c r="R90" s="105">
        <v>33.212000000000003</v>
      </c>
      <c r="S90" s="105">
        <v>28.853000000000002</v>
      </c>
      <c r="T90" s="105">
        <v>25.009</v>
      </c>
      <c r="U90" s="105">
        <v>21.623000000000001</v>
      </c>
      <c r="V90" s="105">
        <v>18.648</v>
      </c>
      <c r="W90" s="105">
        <v>16.042000000000002</v>
      </c>
      <c r="X90" s="105">
        <v>13.781000000000001</v>
      </c>
      <c r="Y90" s="105">
        <v>11.831</v>
      </c>
      <c r="Z90" s="105">
        <v>10.151</v>
      </c>
      <c r="AA90" s="105">
        <v>8.7089999999999996</v>
      </c>
      <c r="AB90" s="105">
        <v>7.4809999999999999</v>
      </c>
      <c r="AC90" s="105">
        <v>6.431</v>
      </c>
      <c r="AD90" s="105">
        <v>5.5369999999999999</v>
      </c>
      <c r="AE90" s="105">
        <v>4.7770000000000001</v>
      </c>
    </row>
    <row r="91" spans="1:31" x14ac:dyDescent="0.25">
      <c r="A91" s="114">
        <v>84</v>
      </c>
      <c r="B91" s="105">
        <v>245.023</v>
      </c>
      <c r="C91" s="105">
        <v>224.42699999999999</v>
      </c>
      <c r="D91" s="105">
        <v>204.898</v>
      </c>
      <c r="E91" s="105">
        <v>186.38800000000001</v>
      </c>
      <c r="F91" s="105">
        <v>168.85499999999999</v>
      </c>
      <c r="G91" s="105">
        <v>152.36000000000001</v>
      </c>
      <c r="H91" s="105">
        <v>136.87299999999999</v>
      </c>
      <c r="I91" s="105">
        <v>122.45</v>
      </c>
      <c r="J91" s="105">
        <v>109.117</v>
      </c>
      <c r="K91" s="105">
        <v>96.850999999999999</v>
      </c>
      <c r="L91" s="105">
        <v>85.650999999999996</v>
      </c>
      <c r="M91" s="105">
        <v>75.459000000000003</v>
      </c>
      <c r="N91" s="105">
        <v>66.272999999999996</v>
      </c>
      <c r="O91" s="105">
        <v>58.061</v>
      </c>
      <c r="P91" s="105">
        <v>50.756999999999998</v>
      </c>
      <c r="Q91" s="105">
        <v>44.29</v>
      </c>
      <c r="R91" s="105">
        <v>38.573999999999998</v>
      </c>
      <c r="S91" s="105">
        <v>33.512</v>
      </c>
      <c r="T91" s="105">
        <v>29.042999999999999</v>
      </c>
      <c r="U91" s="105">
        <v>25.103000000000002</v>
      </c>
      <c r="V91" s="105">
        <v>21.635999999999999</v>
      </c>
      <c r="W91" s="105">
        <v>18.596</v>
      </c>
      <c r="X91" s="105">
        <v>15.956</v>
      </c>
      <c r="Y91" s="105">
        <v>13.679</v>
      </c>
      <c r="Z91" s="105">
        <v>11.717000000000001</v>
      </c>
      <c r="AA91" s="105">
        <v>10.035</v>
      </c>
      <c r="AB91" s="105">
        <v>8.6029999999999998</v>
      </c>
      <c r="AC91" s="105">
        <v>7.38</v>
      </c>
      <c r="AD91" s="105">
        <v>6.34</v>
      </c>
      <c r="AE91" s="105">
        <v>5.4569999999999999</v>
      </c>
    </row>
    <row r="92" spans="1:31" x14ac:dyDescent="0.25">
      <c r="A92" s="114">
        <v>85</v>
      </c>
      <c r="B92" s="105">
        <v>283.02499999999998</v>
      </c>
      <c r="C92" s="105">
        <v>259.43900000000002</v>
      </c>
      <c r="D92" s="105">
        <v>237.066</v>
      </c>
      <c r="E92" s="105">
        <v>215.84200000000001</v>
      </c>
      <c r="F92" s="105">
        <v>195.709</v>
      </c>
      <c r="G92" s="105">
        <v>176.74</v>
      </c>
      <c r="H92" s="105">
        <v>158.89699999999999</v>
      </c>
      <c r="I92" s="105">
        <v>142.25200000000001</v>
      </c>
      <c r="J92" s="105">
        <v>126.839</v>
      </c>
      <c r="K92" s="105">
        <v>112.637</v>
      </c>
      <c r="L92" s="105">
        <v>99.653000000000006</v>
      </c>
      <c r="M92" s="105">
        <v>87.822000000000003</v>
      </c>
      <c r="N92" s="105">
        <v>77.149000000000001</v>
      </c>
      <c r="O92" s="105">
        <v>67.602999999999994</v>
      </c>
      <c r="P92" s="105">
        <v>59.109000000000002</v>
      </c>
      <c r="Q92" s="105">
        <v>51.588999999999999</v>
      </c>
      <c r="R92" s="105">
        <v>44.939</v>
      </c>
      <c r="S92" s="105">
        <v>39.045999999999999</v>
      </c>
      <c r="T92" s="105">
        <v>33.838999999999999</v>
      </c>
      <c r="U92" s="105">
        <v>29.242000000000001</v>
      </c>
      <c r="V92" s="105">
        <v>25.190999999999999</v>
      </c>
      <c r="W92" s="105">
        <v>21.634</v>
      </c>
      <c r="X92" s="105">
        <v>18.544</v>
      </c>
      <c r="Y92" s="105">
        <v>15.877000000000001</v>
      </c>
      <c r="Z92" s="105">
        <v>13.579000000000001</v>
      </c>
      <c r="AA92" s="105">
        <v>11.61</v>
      </c>
      <c r="AB92" s="105">
        <v>9.9359999999999999</v>
      </c>
      <c r="AC92" s="105">
        <v>8.5060000000000002</v>
      </c>
      <c r="AD92" s="105">
        <v>7.2910000000000004</v>
      </c>
      <c r="AE92" s="105">
        <v>6.2619999999999996</v>
      </c>
    </row>
  </sheetData>
  <sheetProtection algorithmName="SHA-512" hashValue="s9zOwSvSPLdWwpxWI6jkVS4blEY609OLA/xqG2CdMAPMiVmzmh5j33txlt8RcMtejzVM9/yfHYQvLhrhFD80Ag==" saltValue="XKzuH3lmO9elUgoopnwFEA==" spinCount="100000" sheet="1" objects="1" scenarios="1"/>
  <mergeCells count="1">
    <mergeCell ref="B25:AE25"/>
  </mergeCells>
  <conditionalFormatting sqref="A6 A18:A20">
    <cfRule type="expression" dxfId="209" priority="27" stopIfTrue="1">
      <formula>MOD(ROW(),2)=0</formula>
    </cfRule>
    <cfRule type="expression" dxfId="208" priority="28" stopIfTrue="1">
      <formula>MOD(ROW(),2)&lt;&gt;0</formula>
    </cfRule>
  </conditionalFormatting>
  <conditionalFormatting sqref="B6:B17">
    <cfRule type="expression" dxfId="207" priority="29" stopIfTrue="1">
      <formula>MOD(ROW(),2)=0</formula>
    </cfRule>
    <cfRule type="expression" dxfId="206" priority="30" stopIfTrue="1">
      <formula>MOD(ROW(),2)&lt;&gt;0</formula>
    </cfRule>
  </conditionalFormatting>
  <conditionalFormatting sqref="C6:AE20">
    <cfRule type="expression" dxfId="205" priority="25" stopIfTrue="1">
      <formula>MOD(ROW(),2)=0</formula>
    </cfRule>
    <cfRule type="expression" dxfId="204" priority="26" stopIfTrue="1">
      <formula>MOD(ROW(),2)&lt;&gt;0</formula>
    </cfRule>
  </conditionalFormatting>
  <conditionalFormatting sqref="A25:A26">
    <cfRule type="expression" dxfId="203" priority="21" stopIfTrue="1">
      <formula>MOD(ROW(),2)=0</formula>
    </cfRule>
    <cfRule type="expression" dxfId="202" priority="22" stopIfTrue="1">
      <formula>MOD(ROW(),2)&lt;&gt;0</formula>
    </cfRule>
  </conditionalFormatting>
  <conditionalFormatting sqref="B25 B26:AE26">
    <cfRule type="expression" dxfId="201" priority="23" stopIfTrue="1">
      <formula>MOD(ROW(),2)=0</formula>
    </cfRule>
    <cfRule type="expression" dxfId="200" priority="24" stopIfTrue="1">
      <formula>MOD(ROW(),2)&lt;&gt;0</formula>
    </cfRule>
  </conditionalFormatting>
  <conditionalFormatting sqref="A27:A87 A89:A92">
    <cfRule type="expression" dxfId="199" priority="19" stopIfTrue="1">
      <formula>MOD(ROW(),2)=0</formula>
    </cfRule>
    <cfRule type="expression" dxfId="198" priority="20" stopIfTrue="1">
      <formula>MOD(ROW(),2)&lt;&gt;0</formula>
    </cfRule>
  </conditionalFormatting>
  <conditionalFormatting sqref="A88">
    <cfRule type="expression" dxfId="197" priority="17" stopIfTrue="1">
      <formula>MOD(ROW(),2)=0</formula>
    </cfRule>
    <cfRule type="expression" dxfId="196" priority="18" stopIfTrue="1">
      <formula>MOD(ROW(),2)&lt;&gt;0</formula>
    </cfRule>
  </conditionalFormatting>
  <conditionalFormatting sqref="B27:AE87 B89:AE92">
    <cfRule type="expression" dxfId="195" priority="15" stopIfTrue="1">
      <formula>MOD(ROW(),2)=0</formula>
    </cfRule>
    <cfRule type="expression" dxfId="194" priority="16" stopIfTrue="1">
      <formula>MOD(ROW(),2)&lt;&gt;0</formula>
    </cfRule>
  </conditionalFormatting>
  <conditionalFormatting sqref="B88:AE88">
    <cfRule type="expression" dxfId="193" priority="13" stopIfTrue="1">
      <formula>MOD(ROW(),2)=0</formula>
    </cfRule>
    <cfRule type="expression" dxfId="192" priority="14" stopIfTrue="1">
      <formula>MOD(ROW(),2)&lt;&gt;0</formula>
    </cfRule>
  </conditionalFormatting>
  <conditionalFormatting sqref="A7:A17">
    <cfRule type="expression" dxfId="191" priority="11" stopIfTrue="1">
      <formula>MOD(ROW(),2)=0</formula>
    </cfRule>
    <cfRule type="expression" dxfId="190" priority="12" stopIfTrue="1">
      <formula>MOD(ROW(),2)&lt;&gt;0</formula>
    </cfRule>
  </conditionalFormatting>
  <conditionalFormatting sqref="B19:B20">
    <cfRule type="expression" dxfId="189" priority="3" stopIfTrue="1">
      <formula>MOD(ROW(),2)=0</formula>
    </cfRule>
    <cfRule type="expression" dxfId="188" priority="4" stopIfTrue="1">
      <formula>MOD(ROW(),2)&lt;&gt;0</formula>
    </cfRule>
  </conditionalFormatting>
  <conditionalFormatting sqref="B18">
    <cfRule type="expression" dxfId="187" priority="1" stopIfTrue="1">
      <formula>MOD(ROW(),2)=0</formula>
    </cfRule>
    <cfRule type="expression" dxfId="1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9"/>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x-806</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357</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725</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866</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488</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806</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867</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868</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1101</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2.3130000000000002</v>
      </c>
      <c r="C27" s="113">
        <v>2.173</v>
      </c>
      <c r="D27" s="113">
        <v>2.0419999999999998</v>
      </c>
      <c r="E27" s="113">
        <v>1.92</v>
      </c>
      <c r="F27" s="113">
        <v>1.8049999999999999</v>
      </c>
      <c r="G27" s="113">
        <v>1.6970000000000001</v>
      </c>
      <c r="H27" s="113">
        <v>1.5960000000000001</v>
      </c>
      <c r="I27" s="113">
        <v>1.5009999999999999</v>
      </c>
      <c r="J27" s="113">
        <v>1.411</v>
      </c>
      <c r="K27" s="113">
        <v>1.327</v>
      </c>
      <c r="L27" s="113">
        <v>1.2470000000000001</v>
      </c>
      <c r="M27" s="113">
        <v>1.1719999999999999</v>
      </c>
      <c r="N27" s="113">
        <v>1.1020000000000001</v>
      </c>
      <c r="O27" s="113">
        <v>1.0349999999999999</v>
      </c>
      <c r="P27" s="113">
        <v>0.97199999999999998</v>
      </c>
      <c r="Q27" s="113">
        <v>0.91200000000000003</v>
      </c>
      <c r="R27" s="113">
        <v>0.85599999999999998</v>
      </c>
      <c r="S27" s="113">
        <v>0.80200000000000005</v>
      </c>
      <c r="T27" s="113">
        <v>0.752</v>
      </c>
      <c r="U27" s="113">
        <v>0.70399999999999996</v>
      </c>
      <c r="V27" s="113">
        <v>0.65900000000000003</v>
      </c>
      <c r="W27" s="113">
        <v>0.61499999999999999</v>
      </c>
      <c r="X27" s="113">
        <v>0.57499999999999996</v>
      </c>
      <c r="Y27" s="113">
        <v>0.53700000000000003</v>
      </c>
      <c r="Z27" s="113">
        <v>0.501</v>
      </c>
      <c r="AA27" s="113">
        <v>0.46700000000000003</v>
      </c>
      <c r="AB27" s="113">
        <v>0.436</v>
      </c>
      <c r="AC27" s="113">
        <v>0.40600000000000003</v>
      </c>
      <c r="AD27" s="113">
        <v>0.378</v>
      </c>
      <c r="AE27" s="113">
        <v>0.35199999999999998</v>
      </c>
    </row>
    <row r="28" spans="1:31" x14ac:dyDescent="0.25">
      <c r="A28" s="114">
        <v>21</v>
      </c>
      <c r="B28" s="105">
        <v>2.3780000000000001</v>
      </c>
      <c r="C28" s="105">
        <v>2.2320000000000002</v>
      </c>
      <c r="D28" s="105">
        <v>2.0960000000000001</v>
      </c>
      <c r="E28" s="105">
        <v>1.968</v>
      </c>
      <c r="F28" s="105">
        <v>1.849</v>
      </c>
      <c r="G28" s="105">
        <v>1.7370000000000001</v>
      </c>
      <c r="H28" s="105">
        <v>1.6319999999999999</v>
      </c>
      <c r="I28" s="105">
        <v>1.534</v>
      </c>
      <c r="J28" s="105">
        <v>1.4410000000000001</v>
      </c>
      <c r="K28" s="105">
        <v>1.3540000000000001</v>
      </c>
      <c r="L28" s="105">
        <v>1.2729999999999999</v>
      </c>
      <c r="M28" s="105">
        <v>1.1950000000000001</v>
      </c>
      <c r="N28" s="105">
        <v>1.123</v>
      </c>
      <c r="O28" s="105">
        <v>1.054</v>
      </c>
      <c r="P28" s="105">
        <v>0.99</v>
      </c>
      <c r="Q28" s="105">
        <v>0.92800000000000005</v>
      </c>
      <c r="R28" s="105">
        <v>0.871</v>
      </c>
      <c r="S28" s="105">
        <v>0.81599999999999995</v>
      </c>
      <c r="T28" s="105">
        <v>0.76400000000000001</v>
      </c>
      <c r="U28" s="105">
        <v>0.71499999999999997</v>
      </c>
      <c r="V28" s="105">
        <v>0.66900000000000004</v>
      </c>
      <c r="W28" s="105">
        <v>0.625</v>
      </c>
      <c r="X28" s="105">
        <v>0.58299999999999996</v>
      </c>
      <c r="Y28" s="105">
        <v>0.54500000000000004</v>
      </c>
      <c r="Z28" s="105">
        <v>0.50800000000000001</v>
      </c>
      <c r="AA28" s="105">
        <v>0.47399999999999998</v>
      </c>
      <c r="AB28" s="105">
        <v>0.442</v>
      </c>
      <c r="AC28" s="105">
        <v>0.41099999999999998</v>
      </c>
      <c r="AD28" s="105">
        <v>0.38300000000000001</v>
      </c>
      <c r="AE28" s="105">
        <v>0.35699999999999998</v>
      </c>
    </row>
    <row r="29" spans="1:31" x14ac:dyDescent="0.25">
      <c r="A29" s="114">
        <v>22</v>
      </c>
      <c r="B29" s="105">
        <v>2.4470000000000001</v>
      </c>
      <c r="C29" s="105">
        <v>2.2949999999999999</v>
      </c>
      <c r="D29" s="105">
        <v>2.153</v>
      </c>
      <c r="E29" s="105">
        <v>2.02</v>
      </c>
      <c r="F29" s="105">
        <v>1.8959999999999999</v>
      </c>
      <c r="G29" s="105">
        <v>1.78</v>
      </c>
      <c r="H29" s="105">
        <v>1.671</v>
      </c>
      <c r="I29" s="105">
        <v>1.569</v>
      </c>
      <c r="J29" s="105">
        <v>1.474</v>
      </c>
      <c r="K29" s="105">
        <v>1.3839999999999999</v>
      </c>
      <c r="L29" s="105">
        <v>1.2989999999999999</v>
      </c>
      <c r="M29" s="105">
        <v>1.22</v>
      </c>
      <c r="N29" s="105">
        <v>1.145</v>
      </c>
      <c r="O29" s="105">
        <v>1.075</v>
      </c>
      <c r="P29" s="105">
        <v>1.008</v>
      </c>
      <c r="Q29" s="105">
        <v>0.94499999999999995</v>
      </c>
      <c r="R29" s="105">
        <v>0.88600000000000001</v>
      </c>
      <c r="S29" s="105">
        <v>0.83</v>
      </c>
      <c r="T29" s="105">
        <v>0.77700000000000002</v>
      </c>
      <c r="U29" s="105">
        <v>0.72699999999999998</v>
      </c>
      <c r="V29" s="105">
        <v>0.67900000000000005</v>
      </c>
      <c r="W29" s="105">
        <v>0.63400000000000001</v>
      </c>
      <c r="X29" s="105">
        <v>0.59199999999999997</v>
      </c>
      <c r="Y29" s="105">
        <v>0.55300000000000005</v>
      </c>
      <c r="Z29" s="105">
        <v>0.51600000000000001</v>
      </c>
      <c r="AA29" s="105">
        <v>0.48</v>
      </c>
      <c r="AB29" s="105">
        <v>0.44800000000000001</v>
      </c>
      <c r="AC29" s="105">
        <v>0.41699999999999998</v>
      </c>
      <c r="AD29" s="105">
        <v>0.38800000000000001</v>
      </c>
      <c r="AE29" s="105">
        <v>0.36199999999999999</v>
      </c>
    </row>
    <row r="30" spans="1:31" x14ac:dyDescent="0.25">
      <c r="A30" s="114">
        <v>23</v>
      </c>
      <c r="B30" s="105">
        <v>2.5209999999999999</v>
      </c>
      <c r="C30" s="105">
        <v>2.3620000000000001</v>
      </c>
      <c r="D30" s="105">
        <v>2.2130000000000001</v>
      </c>
      <c r="E30" s="105">
        <v>2.0750000000000002</v>
      </c>
      <c r="F30" s="105">
        <v>1.946</v>
      </c>
      <c r="G30" s="105">
        <v>1.825</v>
      </c>
      <c r="H30" s="105">
        <v>1.712</v>
      </c>
      <c r="I30" s="105">
        <v>1.607</v>
      </c>
      <c r="J30" s="105">
        <v>1.508</v>
      </c>
      <c r="K30" s="105">
        <v>1.415</v>
      </c>
      <c r="L30" s="105">
        <v>1.327</v>
      </c>
      <c r="M30" s="105">
        <v>1.2450000000000001</v>
      </c>
      <c r="N30" s="105">
        <v>1.1679999999999999</v>
      </c>
      <c r="O30" s="105">
        <v>1.0960000000000001</v>
      </c>
      <c r="P30" s="105">
        <v>1.0269999999999999</v>
      </c>
      <c r="Q30" s="105">
        <v>0.96299999999999997</v>
      </c>
      <c r="R30" s="105">
        <v>0.90200000000000002</v>
      </c>
      <c r="S30" s="105">
        <v>0.84499999999999997</v>
      </c>
      <c r="T30" s="105">
        <v>0.79</v>
      </c>
      <c r="U30" s="105">
        <v>0.73899999999999999</v>
      </c>
      <c r="V30" s="105">
        <v>0.69</v>
      </c>
      <c r="W30" s="105">
        <v>0.64500000000000002</v>
      </c>
      <c r="X30" s="105">
        <v>0.60199999999999998</v>
      </c>
      <c r="Y30" s="105">
        <v>0.56100000000000005</v>
      </c>
      <c r="Z30" s="105">
        <v>0.52300000000000002</v>
      </c>
      <c r="AA30" s="105">
        <v>0.48699999999999999</v>
      </c>
      <c r="AB30" s="105">
        <v>0.45400000000000001</v>
      </c>
      <c r="AC30" s="105">
        <v>0.42299999999999999</v>
      </c>
      <c r="AD30" s="105">
        <v>0.39400000000000002</v>
      </c>
      <c r="AE30" s="105">
        <v>0.36599999999999999</v>
      </c>
    </row>
    <row r="31" spans="1:31" x14ac:dyDescent="0.25">
      <c r="A31" s="114">
        <v>24</v>
      </c>
      <c r="B31" s="105">
        <v>2.6</v>
      </c>
      <c r="C31" s="105">
        <v>2.4329999999999998</v>
      </c>
      <c r="D31" s="105">
        <v>2.278</v>
      </c>
      <c r="E31" s="105">
        <v>2.1339999999999999</v>
      </c>
      <c r="F31" s="105">
        <v>1.9990000000000001</v>
      </c>
      <c r="G31" s="105">
        <v>1.873</v>
      </c>
      <c r="H31" s="105">
        <v>1.756</v>
      </c>
      <c r="I31" s="105">
        <v>1.6459999999999999</v>
      </c>
      <c r="J31" s="105">
        <v>1.544</v>
      </c>
      <c r="K31" s="105">
        <v>1.4470000000000001</v>
      </c>
      <c r="L31" s="105">
        <v>1.357</v>
      </c>
      <c r="M31" s="105">
        <v>1.2729999999999999</v>
      </c>
      <c r="N31" s="105">
        <v>1.1930000000000001</v>
      </c>
      <c r="O31" s="105">
        <v>1.1180000000000001</v>
      </c>
      <c r="P31" s="105">
        <v>1.048</v>
      </c>
      <c r="Q31" s="105">
        <v>0.98199999999999998</v>
      </c>
      <c r="R31" s="105">
        <v>0.91900000000000004</v>
      </c>
      <c r="S31" s="105">
        <v>0.86</v>
      </c>
      <c r="T31" s="105">
        <v>0.80400000000000005</v>
      </c>
      <c r="U31" s="105">
        <v>0.752</v>
      </c>
      <c r="V31" s="105">
        <v>0.70199999999999996</v>
      </c>
      <c r="W31" s="105">
        <v>0.65500000000000003</v>
      </c>
      <c r="X31" s="105">
        <v>0.61099999999999999</v>
      </c>
      <c r="Y31" s="105">
        <v>0.56999999999999995</v>
      </c>
      <c r="Z31" s="105">
        <v>0.53100000000000003</v>
      </c>
      <c r="AA31" s="105">
        <v>0.495</v>
      </c>
      <c r="AB31" s="105">
        <v>0.46100000000000002</v>
      </c>
      <c r="AC31" s="105">
        <v>0.42899999999999999</v>
      </c>
      <c r="AD31" s="105">
        <v>0.39900000000000002</v>
      </c>
      <c r="AE31" s="105">
        <v>0.371</v>
      </c>
    </row>
    <row r="32" spans="1:31" x14ac:dyDescent="0.25">
      <c r="A32" s="114">
        <v>25</v>
      </c>
      <c r="B32" s="105">
        <v>2.6859999999999999</v>
      </c>
      <c r="C32" s="105">
        <v>2.5099999999999998</v>
      </c>
      <c r="D32" s="105">
        <v>2.3479999999999999</v>
      </c>
      <c r="E32" s="105">
        <v>2.1960000000000002</v>
      </c>
      <c r="F32" s="105">
        <v>2.056</v>
      </c>
      <c r="G32" s="105">
        <v>1.925</v>
      </c>
      <c r="H32" s="105">
        <v>1.8029999999999999</v>
      </c>
      <c r="I32" s="105">
        <v>1.6879999999999999</v>
      </c>
      <c r="J32" s="105">
        <v>1.5820000000000001</v>
      </c>
      <c r="K32" s="105">
        <v>1.482</v>
      </c>
      <c r="L32" s="105">
        <v>1.389</v>
      </c>
      <c r="M32" s="105">
        <v>1.3009999999999999</v>
      </c>
      <c r="N32" s="105">
        <v>1.2190000000000001</v>
      </c>
      <c r="O32" s="105">
        <v>1.1419999999999999</v>
      </c>
      <c r="P32" s="105">
        <v>1.07</v>
      </c>
      <c r="Q32" s="105">
        <v>1.0009999999999999</v>
      </c>
      <c r="R32" s="105">
        <v>0.93700000000000006</v>
      </c>
      <c r="S32" s="105">
        <v>0.876</v>
      </c>
      <c r="T32" s="105">
        <v>0.81899999999999995</v>
      </c>
      <c r="U32" s="105">
        <v>0.76500000000000001</v>
      </c>
      <c r="V32" s="105">
        <v>0.71399999999999997</v>
      </c>
      <c r="W32" s="105">
        <v>0.66600000000000004</v>
      </c>
      <c r="X32" s="105">
        <v>0.621</v>
      </c>
      <c r="Y32" s="105">
        <v>0.57899999999999996</v>
      </c>
      <c r="Z32" s="105">
        <v>0.54</v>
      </c>
      <c r="AA32" s="105">
        <v>0.502</v>
      </c>
      <c r="AB32" s="105">
        <v>0.46800000000000003</v>
      </c>
      <c r="AC32" s="105">
        <v>0.435</v>
      </c>
      <c r="AD32" s="105">
        <v>0.40500000000000003</v>
      </c>
      <c r="AE32" s="105">
        <v>0.377</v>
      </c>
    </row>
    <row r="33" spans="1:31" x14ac:dyDescent="0.25">
      <c r="A33" s="114">
        <v>26</v>
      </c>
      <c r="B33" s="105">
        <v>2.7770000000000001</v>
      </c>
      <c r="C33" s="105">
        <v>2.593</v>
      </c>
      <c r="D33" s="105">
        <v>2.4220000000000002</v>
      </c>
      <c r="E33" s="105">
        <v>2.2639999999999998</v>
      </c>
      <c r="F33" s="105">
        <v>2.1160000000000001</v>
      </c>
      <c r="G33" s="105">
        <v>1.98</v>
      </c>
      <c r="H33" s="105">
        <v>1.8520000000000001</v>
      </c>
      <c r="I33" s="105">
        <v>1.7330000000000001</v>
      </c>
      <c r="J33" s="105">
        <v>1.6220000000000001</v>
      </c>
      <c r="K33" s="105">
        <v>1.5189999999999999</v>
      </c>
      <c r="L33" s="105">
        <v>1.4219999999999999</v>
      </c>
      <c r="M33" s="105">
        <v>1.3320000000000001</v>
      </c>
      <c r="N33" s="105">
        <v>1.2470000000000001</v>
      </c>
      <c r="O33" s="105">
        <v>1.167</v>
      </c>
      <c r="P33" s="105">
        <v>1.0920000000000001</v>
      </c>
      <c r="Q33" s="105">
        <v>1.022</v>
      </c>
      <c r="R33" s="105">
        <v>0.95599999999999996</v>
      </c>
      <c r="S33" s="105">
        <v>0.89400000000000002</v>
      </c>
      <c r="T33" s="105">
        <v>0.83499999999999996</v>
      </c>
      <c r="U33" s="105">
        <v>0.77900000000000003</v>
      </c>
      <c r="V33" s="105">
        <v>0.72699999999999998</v>
      </c>
      <c r="W33" s="105">
        <v>0.67800000000000005</v>
      </c>
      <c r="X33" s="105">
        <v>0.63200000000000001</v>
      </c>
      <c r="Y33" s="105">
        <v>0.58899999999999997</v>
      </c>
      <c r="Z33" s="105">
        <v>0.54800000000000004</v>
      </c>
      <c r="AA33" s="105">
        <v>0.51100000000000001</v>
      </c>
      <c r="AB33" s="105">
        <v>0.47499999999999998</v>
      </c>
      <c r="AC33" s="105">
        <v>0.442</v>
      </c>
      <c r="AD33" s="105">
        <v>0.41099999999999998</v>
      </c>
      <c r="AE33" s="105">
        <v>0.38200000000000001</v>
      </c>
    </row>
    <row r="34" spans="1:31" x14ac:dyDescent="0.25">
      <c r="A34" s="114">
        <v>27</v>
      </c>
      <c r="B34" s="105">
        <v>2.875</v>
      </c>
      <c r="C34" s="105">
        <v>2.681</v>
      </c>
      <c r="D34" s="105">
        <v>2.5019999999999998</v>
      </c>
      <c r="E34" s="105">
        <v>2.335</v>
      </c>
      <c r="F34" s="105">
        <v>2.181</v>
      </c>
      <c r="G34" s="105">
        <v>2.0379999999999998</v>
      </c>
      <c r="H34" s="105">
        <v>1.905</v>
      </c>
      <c r="I34" s="105">
        <v>1.7809999999999999</v>
      </c>
      <c r="J34" s="105">
        <v>1.6659999999999999</v>
      </c>
      <c r="K34" s="105">
        <v>1.5580000000000001</v>
      </c>
      <c r="L34" s="105">
        <v>1.458</v>
      </c>
      <c r="M34" s="105">
        <v>1.3640000000000001</v>
      </c>
      <c r="N34" s="105">
        <v>1.276</v>
      </c>
      <c r="O34" s="105">
        <v>1.194</v>
      </c>
      <c r="P34" s="105">
        <v>1.1160000000000001</v>
      </c>
      <c r="Q34" s="105">
        <v>1.044</v>
      </c>
      <c r="R34" s="105">
        <v>0.97599999999999998</v>
      </c>
      <c r="S34" s="105">
        <v>0.91200000000000003</v>
      </c>
      <c r="T34" s="105">
        <v>0.85099999999999998</v>
      </c>
      <c r="U34" s="105">
        <v>0.79400000000000004</v>
      </c>
      <c r="V34" s="105">
        <v>0.74099999999999999</v>
      </c>
      <c r="W34" s="105">
        <v>0.69</v>
      </c>
      <c r="X34" s="105">
        <v>0.64300000000000002</v>
      </c>
      <c r="Y34" s="105">
        <v>0.59899999999999998</v>
      </c>
      <c r="Z34" s="105">
        <v>0.55800000000000005</v>
      </c>
      <c r="AA34" s="105">
        <v>0.51900000000000002</v>
      </c>
      <c r="AB34" s="105">
        <v>0.48299999999999998</v>
      </c>
      <c r="AC34" s="105">
        <v>0.44900000000000001</v>
      </c>
      <c r="AD34" s="105">
        <v>0.41699999999999998</v>
      </c>
      <c r="AE34" s="105">
        <v>0.38800000000000001</v>
      </c>
    </row>
    <row r="35" spans="1:31" x14ac:dyDescent="0.25">
      <c r="A35" s="114">
        <v>28</v>
      </c>
      <c r="B35" s="105">
        <v>2.9809999999999999</v>
      </c>
      <c r="C35" s="105">
        <v>2.7759999999999998</v>
      </c>
      <c r="D35" s="105">
        <v>2.5870000000000002</v>
      </c>
      <c r="E35" s="105">
        <v>2.4119999999999999</v>
      </c>
      <c r="F35" s="105">
        <v>2.25</v>
      </c>
      <c r="G35" s="105">
        <v>2.101</v>
      </c>
      <c r="H35" s="105">
        <v>1.9610000000000001</v>
      </c>
      <c r="I35" s="105">
        <v>1.8320000000000001</v>
      </c>
      <c r="J35" s="105">
        <v>1.712</v>
      </c>
      <c r="K35" s="105">
        <v>1.6</v>
      </c>
      <c r="L35" s="105">
        <v>1.4950000000000001</v>
      </c>
      <c r="M35" s="105">
        <v>1.3979999999999999</v>
      </c>
      <c r="N35" s="105">
        <v>1.3069999999999999</v>
      </c>
      <c r="O35" s="105">
        <v>1.222</v>
      </c>
      <c r="P35" s="105">
        <v>1.1419999999999999</v>
      </c>
      <c r="Q35" s="105">
        <v>1.0669999999999999</v>
      </c>
      <c r="R35" s="105">
        <v>0.997</v>
      </c>
      <c r="S35" s="105">
        <v>0.93100000000000005</v>
      </c>
      <c r="T35" s="105">
        <v>0.86899999999999999</v>
      </c>
      <c r="U35" s="105">
        <v>0.81</v>
      </c>
      <c r="V35" s="105">
        <v>0.755</v>
      </c>
      <c r="W35" s="105">
        <v>0.70299999999999996</v>
      </c>
      <c r="X35" s="105">
        <v>0.65500000000000003</v>
      </c>
      <c r="Y35" s="105">
        <v>0.61</v>
      </c>
      <c r="Z35" s="105">
        <v>0.56699999999999995</v>
      </c>
      <c r="AA35" s="105">
        <v>0.52800000000000002</v>
      </c>
      <c r="AB35" s="105">
        <v>0.49099999999999999</v>
      </c>
      <c r="AC35" s="105">
        <v>0.45600000000000002</v>
      </c>
      <c r="AD35" s="105">
        <v>0.42399999999999999</v>
      </c>
      <c r="AE35" s="105">
        <v>0.39400000000000002</v>
      </c>
    </row>
    <row r="36" spans="1:31" x14ac:dyDescent="0.25">
      <c r="A36" s="114">
        <v>29</v>
      </c>
      <c r="B36" s="105">
        <v>3.0960000000000001</v>
      </c>
      <c r="C36" s="105">
        <v>2.879</v>
      </c>
      <c r="D36" s="105">
        <v>2.6789999999999998</v>
      </c>
      <c r="E36" s="105">
        <v>2.4950000000000001</v>
      </c>
      <c r="F36" s="105">
        <v>2.3250000000000002</v>
      </c>
      <c r="G36" s="105">
        <v>2.1669999999999998</v>
      </c>
      <c r="H36" s="105">
        <v>2.0219999999999998</v>
      </c>
      <c r="I36" s="105">
        <v>1.8859999999999999</v>
      </c>
      <c r="J36" s="105">
        <v>1.7609999999999999</v>
      </c>
      <c r="K36" s="105">
        <v>1.6439999999999999</v>
      </c>
      <c r="L36" s="105">
        <v>1.536</v>
      </c>
      <c r="M36" s="105">
        <v>1.4339999999999999</v>
      </c>
      <c r="N36" s="105">
        <v>1.34</v>
      </c>
      <c r="O36" s="105">
        <v>1.2509999999999999</v>
      </c>
      <c r="P36" s="105">
        <v>1.169</v>
      </c>
      <c r="Q36" s="105">
        <v>1.0920000000000001</v>
      </c>
      <c r="R36" s="105">
        <v>1.0189999999999999</v>
      </c>
      <c r="S36" s="105">
        <v>0.95099999999999996</v>
      </c>
      <c r="T36" s="105">
        <v>0.88700000000000001</v>
      </c>
      <c r="U36" s="105">
        <v>0.82699999999999996</v>
      </c>
      <c r="V36" s="105">
        <v>0.77</v>
      </c>
      <c r="W36" s="105">
        <v>0.71699999999999997</v>
      </c>
      <c r="X36" s="105">
        <v>0.66700000000000004</v>
      </c>
      <c r="Y36" s="105">
        <v>0.621</v>
      </c>
      <c r="Z36" s="105">
        <v>0.57799999999999996</v>
      </c>
      <c r="AA36" s="105">
        <v>0.53700000000000003</v>
      </c>
      <c r="AB36" s="105">
        <v>0.499</v>
      </c>
      <c r="AC36" s="105">
        <v>0.46400000000000002</v>
      </c>
      <c r="AD36" s="105">
        <v>0.43099999999999999</v>
      </c>
      <c r="AE36" s="105">
        <v>0.4</v>
      </c>
    </row>
    <row r="37" spans="1:31" x14ac:dyDescent="0.25">
      <c r="A37" s="114">
        <v>30</v>
      </c>
      <c r="B37" s="105">
        <v>3.22</v>
      </c>
      <c r="C37" s="105">
        <v>2.99</v>
      </c>
      <c r="D37" s="105">
        <v>2.778</v>
      </c>
      <c r="E37" s="105">
        <v>2.5840000000000001</v>
      </c>
      <c r="F37" s="105">
        <v>2.4049999999999998</v>
      </c>
      <c r="G37" s="105">
        <v>2.2389999999999999</v>
      </c>
      <c r="H37" s="105">
        <v>2.0859999999999999</v>
      </c>
      <c r="I37" s="105">
        <v>1.9450000000000001</v>
      </c>
      <c r="J37" s="105">
        <v>1.8129999999999999</v>
      </c>
      <c r="K37" s="105">
        <v>1.6910000000000001</v>
      </c>
      <c r="L37" s="105">
        <v>1.5780000000000001</v>
      </c>
      <c r="M37" s="105">
        <v>1.4730000000000001</v>
      </c>
      <c r="N37" s="105">
        <v>1.375</v>
      </c>
      <c r="O37" s="105">
        <v>1.2829999999999999</v>
      </c>
      <c r="P37" s="105">
        <v>1.1970000000000001</v>
      </c>
      <c r="Q37" s="105">
        <v>1.117</v>
      </c>
      <c r="R37" s="105">
        <v>1.042</v>
      </c>
      <c r="S37" s="105">
        <v>0.97199999999999998</v>
      </c>
      <c r="T37" s="105">
        <v>0.90600000000000003</v>
      </c>
      <c r="U37" s="105">
        <v>0.84399999999999997</v>
      </c>
      <c r="V37" s="105">
        <v>0.78600000000000003</v>
      </c>
      <c r="W37" s="105">
        <v>0.73099999999999998</v>
      </c>
      <c r="X37" s="105">
        <v>0.68</v>
      </c>
      <c r="Y37" s="105">
        <v>0.63300000000000001</v>
      </c>
      <c r="Z37" s="105">
        <v>0.58799999999999997</v>
      </c>
      <c r="AA37" s="105">
        <v>0.54700000000000004</v>
      </c>
      <c r="AB37" s="105">
        <v>0.50800000000000001</v>
      </c>
      <c r="AC37" s="105">
        <v>0.47199999999999998</v>
      </c>
      <c r="AD37" s="105">
        <v>0.438</v>
      </c>
      <c r="AE37" s="105">
        <v>0.40699999999999997</v>
      </c>
    </row>
    <row r="38" spans="1:31" x14ac:dyDescent="0.25">
      <c r="A38" s="114">
        <v>31</v>
      </c>
      <c r="B38" s="105">
        <v>3.3540000000000001</v>
      </c>
      <c r="C38" s="105">
        <v>3.109</v>
      </c>
      <c r="D38" s="105">
        <v>2.8849999999999998</v>
      </c>
      <c r="E38" s="105">
        <v>2.68</v>
      </c>
      <c r="F38" s="105">
        <v>2.4900000000000002</v>
      </c>
      <c r="G38" s="105">
        <v>2.3159999999999998</v>
      </c>
      <c r="H38" s="105">
        <v>2.1549999999999998</v>
      </c>
      <c r="I38" s="105">
        <v>2.0070000000000001</v>
      </c>
      <c r="J38" s="105">
        <v>1.869</v>
      </c>
      <c r="K38" s="105">
        <v>1.742</v>
      </c>
      <c r="L38" s="105">
        <v>1.6240000000000001</v>
      </c>
      <c r="M38" s="105">
        <v>1.514</v>
      </c>
      <c r="N38" s="105">
        <v>1.4119999999999999</v>
      </c>
      <c r="O38" s="105">
        <v>1.3160000000000001</v>
      </c>
      <c r="P38" s="105">
        <v>1.228</v>
      </c>
      <c r="Q38" s="105">
        <v>1.145</v>
      </c>
      <c r="R38" s="105">
        <v>1.0669999999999999</v>
      </c>
      <c r="S38" s="105">
        <v>0.99399999999999999</v>
      </c>
      <c r="T38" s="105">
        <v>0.92600000000000005</v>
      </c>
      <c r="U38" s="105">
        <v>0.86199999999999999</v>
      </c>
      <c r="V38" s="105">
        <v>0.80300000000000005</v>
      </c>
      <c r="W38" s="105">
        <v>0.746</v>
      </c>
      <c r="X38" s="105">
        <v>0.69399999999999995</v>
      </c>
      <c r="Y38" s="105">
        <v>0.64500000000000002</v>
      </c>
      <c r="Z38" s="105">
        <v>0.59899999999999998</v>
      </c>
      <c r="AA38" s="105">
        <v>0.55700000000000005</v>
      </c>
      <c r="AB38" s="105">
        <v>0.51700000000000002</v>
      </c>
      <c r="AC38" s="105">
        <v>0.48</v>
      </c>
      <c r="AD38" s="105">
        <v>0.44600000000000001</v>
      </c>
      <c r="AE38" s="105">
        <v>0.41399999999999998</v>
      </c>
    </row>
    <row r="39" spans="1:31" x14ac:dyDescent="0.25">
      <c r="A39" s="114">
        <v>32</v>
      </c>
      <c r="B39" s="105">
        <v>3.4990000000000001</v>
      </c>
      <c r="C39" s="105">
        <v>3.2389999999999999</v>
      </c>
      <c r="D39" s="105">
        <v>3.0009999999999999</v>
      </c>
      <c r="E39" s="105">
        <v>2.7829999999999999</v>
      </c>
      <c r="F39" s="105">
        <v>2.5830000000000002</v>
      </c>
      <c r="G39" s="105">
        <v>2.399</v>
      </c>
      <c r="H39" s="105">
        <v>2.23</v>
      </c>
      <c r="I39" s="105">
        <v>2.073</v>
      </c>
      <c r="J39" s="105">
        <v>1.929</v>
      </c>
      <c r="K39" s="105">
        <v>1.796</v>
      </c>
      <c r="L39" s="105">
        <v>1.6719999999999999</v>
      </c>
      <c r="M39" s="105">
        <v>1.5580000000000001</v>
      </c>
      <c r="N39" s="105">
        <v>1.4510000000000001</v>
      </c>
      <c r="O39" s="105">
        <v>1.3520000000000001</v>
      </c>
      <c r="P39" s="105">
        <v>1.26</v>
      </c>
      <c r="Q39" s="105">
        <v>1.1739999999999999</v>
      </c>
      <c r="R39" s="105">
        <v>1.093</v>
      </c>
      <c r="S39" s="105">
        <v>1.018</v>
      </c>
      <c r="T39" s="105">
        <v>0.94799999999999995</v>
      </c>
      <c r="U39" s="105">
        <v>0.88200000000000001</v>
      </c>
      <c r="V39" s="105">
        <v>0.82</v>
      </c>
      <c r="W39" s="105">
        <v>0.76200000000000001</v>
      </c>
      <c r="X39" s="105">
        <v>0.70799999999999996</v>
      </c>
      <c r="Y39" s="105">
        <v>0.65800000000000003</v>
      </c>
      <c r="Z39" s="105">
        <v>0.61099999999999999</v>
      </c>
      <c r="AA39" s="105">
        <v>0.56799999999999995</v>
      </c>
      <c r="AB39" s="105">
        <v>0.52700000000000002</v>
      </c>
      <c r="AC39" s="105">
        <v>0.48899999999999999</v>
      </c>
      <c r="AD39" s="105">
        <v>0.45400000000000001</v>
      </c>
      <c r="AE39" s="105">
        <v>0.42099999999999999</v>
      </c>
    </row>
    <row r="40" spans="1:31" x14ac:dyDescent="0.25">
      <c r="A40" s="114">
        <v>33</v>
      </c>
      <c r="B40" s="105">
        <v>3.657</v>
      </c>
      <c r="C40" s="105">
        <v>3.38</v>
      </c>
      <c r="D40" s="105">
        <v>3.1259999999999999</v>
      </c>
      <c r="E40" s="105">
        <v>2.895</v>
      </c>
      <c r="F40" s="105">
        <v>2.6829999999999998</v>
      </c>
      <c r="G40" s="105">
        <v>2.488</v>
      </c>
      <c r="H40" s="105">
        <v>2.31</v>
      </c>
      <c r="I40" s="105">
        <v>2.145</v>
      </c>
      <c r="J40" s="105">
        <v>1.9930000000000001</v>
      </c>
      <c r="K40" s="105">
        <v>1.853</v>
      </c>
      <c r="L40" s="105">
        <v>1.724</v>
      </c>
      <c r="M40" s="105">
        <v>1.6040000000000001</v>
      </c>
      <c r="N40" s="105">
        <v>1.4930000000000001</v>
      </c>
      <c r="O40" s="105">
        <v>1.39</v>
      </c>
      <c r="P40" s="105">
        <v>1.294</v>
      </c>
      <c r="Q40" s="105">
        <v>1.2050000000000001</v>
      </c>
      <c r="R40" s="105">
        <v>1.121</v>
      </c>
      <c r="S40" s="105">
        <v>1.0429999999999999</v>
      </c>
      <c r="T40" s="105">
        <v>0.97</v>
      </c>
      <c r="U40" s="105">
        <v>0.90200000000000002</v>
      </c>
      <c r="V40" s="105">
        <v>0.83899999999999997</v>
      </c>
      <c r="W40" s="105">
        <v>0.77900000000000003</v>
      </c>
      <c r="X40" s="105">
        <v>0.72399999999999998</v>
      </c>
      <c r="Y40" s="105">
        <v>0.67200000000000004</v>
      </c>
      <c r="Z40" s="105">
        <v>0.624</v>
      </c>
      <c r="AA40" s="105">
        <v>0.57899999999999996</v>
      </c>
      <c r="AB40" s="105">
        <v>0.53700000000000003</v>
      </c>
      <c r="AC40" s="105">
        <v>0.498</v>
      </c>
      <c r="AD40" s="105">
        <v>0.46200000000000002</v>
      </c>
      <c r="AE40" s="105">
        <v>0.42899999999999999</v>
      </c>
    </row>
    <row r="41" spans="1:31" x14ac:dyDescent="0.25">
      <c r="A41" s="114">
        <v>34</v>
      </c>
      <c r="B41" s="105">
        <v>3.8290000000000002</v>
      </c>
      <c r="C41" s="105">
        <v>3.5329999999999999</v>
      </c>
      <c r="D41" s="105">
        <v>3.262</v>
      </c>
      <c r="E41" s="105">
        <v>3.016</v>
      </c>
      <c r="F41" s="105">
        <v>2.7909999999999999</v>
      </c>
      <c r="G41" s="105">
        <v>2.585</v>
      </c>
      <c r="H41" s="105">
        <v>2.3959999999999999</v>
      </c>
      <c r="I41" s="105">
        <v>2.222</v>
      </c>
      <c r="J41" s="105">
        <v>2.0619999999999998</v>
      </c>
      <c r="K41" s="105">
        <v>1.915</v>
      </c>
      <c r="L41" s="105">
        <v>1.78</v>
      </c>
      <c r="M41" s="105">
        <v>1.6539999999999999</v>
      </c>
      <c r="N41" s="105">
        <v>1.538</v>
      </c>
      <c r="O41" s="105">
        <v>1.43</v>
      </c>
      <c r="P41" s="105">
        <v>1.33</v>
      </c>
      <c r="Q41" s="105">
        <v>1.2370000000000001</v>
      </c>
      <c r="R41" s="105">
        <v>1.151</v>
      </c>
      <c r="S41" s="105">
        <v>1.07</v>
      </c>
      <c r="T41" s="105">
        <v>0.995</v>
      </c>
      <c r="U41" s="105">
        <v>0.92400000000000004</v>
      </c>
      <c r="V41" s="105">
        <v>0.85799999999999998</v>
      </c>
      <c r="W41" s="105">
        <v>0.79700000000000004</v>
      </c>
      <c r="X41" s="105">
        <v>0.73899999999999999</v>
      </c>
      <c r="Y41" s="105">
        <v>0.68600000000000005</v>
      </c>
      <c r="Z41" s="105">
        <v>0.63700000000000001</v>
      </c>
      <c r="AA41" s="105">
        <v>0.59099999999999997</v>
      </c>
      <c r="AB41" s="105">
        <v>0.54800000000000004</v>
      </c>
      <c r="AC41" s="105">
        <v>0.50800000000000001</v>
      </c>
      <c r="AD41" s="105">
        <v>0.47099999999999997</v>
      </c>
      <c r="AE41" s="105">
        <v>0.437</v>
      </c>
    </row>
    <row r="42" spans="1:31" x14ac:dyDescent="0.25">
      <c r="A42" s="114">
        <v>35</v>
      </c>
      <c r="B42" s="105">
        <v>4.0179999999999998</v>
      </c>
      <c r="C42" s="105">
        <v>3.6989999999999998</v>
      </c>
      <c r="D42" s="105">
        <v>3.41</v>
      </c>
      <c r="E42" s="105">
        <v>3.1480000000000001</v>
      </c>
      <c r="F42" s="105">
        <v>2.9079999999999999</v>
      </c>
      <c r="G42" s="105">
        <v>2.6890000000000001</v>
      </c>
      <c r="H42" s="105">
        <v>2.4889999999999999</v>
      </c>
      <c r="I42" s="105">
        <v>2.3050000000000002</v>
      </c>
      <c r="J42" s="105">
        <v>2.137</v>
      </c>
      <c r="K42" s="105">
        <v>1.982</v>
      </c>
      <c r="L42" s="105">
        <v>1.839</v>
      </c>
      <c r="M42" s="105">
        <v>1.708</v>
      </c>
      <c r="N42" s="105">
        <v>1.5860000000000001</v>
      </c>
      <c r="O42" s="105">
        <v>1.474</v>
      </c>
      <c r="P42" s="105">
        <v>1.369</v>
      </c>
      <c r="Q42" s="105">
        <v>1.272</v>
      </c>
      <c r="R42" s="105">
        <v>1.1819999999999999</v>
      </c>
      <c r="S42" s="105">
        <v>1.0980000000000001</v>
      </c>
      <c r="T42" s="105">
        <v>1.02</v>
      </c>
      <c r="U42" s="105">
        <v>0.94699999999999995</v>
      </c>
      <c r="V42" s="105">
        <v>0.879</v>
      </c>
      <c r="W42" s="105">
        <v>0.81499999999999995</v>
      </c>
      <c r="X42" s="105">
        <v>0.75600000000000001</v>
      </c>
      <c r="Y42" s="105">
        <v>0.70199999999999996</v>
      </c>
      <c r="Z42" s="105">
        <v>0.65</v>
      </c>
      <c r="AA42" s="105">
        <v>0.60299999999999998</v>
      </c>
      <c r="AB42" s="105">
        <v>0.55900000000000005</v>
      </c>
      <c r="AC42" s="105">
        <v>0.51800000000000002</v>
      </c>
      <c r="AD42" s="105">
        <v>0.48</v>
      </c>
      <c r="AE42" s="105">
        <v>0.44500000000000001</v>
      </c>
    </row>
    <row r="43" spans="1:31" x14ac:dyDescent="0.25">
      <c r="A43" s="114">
        <v>36</v>
      </c>
      <c r="B43" s="105">
        <v>4.2229999999999999</v>
      </c>
      <c r="C43" s="105">
        <v>3.8809999999999998</v>
      </c>
      <c r="D43" s="105">
        <v>3.5720000000000001</v>
      </c>
      <c r="E43" s="105">
        <v>3.2909999999999999</v>
      </c>
      <c r="F43" s="105">
        <v>3.0350000000000001</v>
      </c>
      <c r="G43" s="105">
        <v>2.802</v>
      </c>
      <c r="H43" s="105">
        <v>2.589</v>
      </c>
      <c r="I43" s="105">
        <v>2.395</v>
      </c>
      <c r="J43" s="105">
        <v>2.2170000000000001</v>
      </c>
      <c r="K43" s="105">
        <v>2.0529999999999999</v>
      </c>
      <c r="L43" s="105">
        <v>1.903</v>
      </c>
      <c r="M43" s="105">
        <v>1.7649999999999999</v>
      </c>
      <c r="N43" s="105">
        <v>1.6379999999999999</v>
      </c>
      <c r="O43" s="105">
        <v>1.52</v>
      </c>
      <c r="P43" s="105">
        <v>1.411</v>
      </c>
      <c r="Q43" s="105">
        <v>1.31</v>
      </c>
      <c r="R43" s="105">
        <v>1.216</v>
      </c>
      <c r="S43" s="105">
        <v>1.1279999999999999</v>
      </c>
      <c r="T43" s="105">
        <v>1.0469999999999999</v>
      </c>
      <c r="U43" s="105">
        <v>0.97199999999999998</v>
      </c>
      <c r="V43" s="105">
        <v>0.90100000000000002</v>
      </c>
      <c r="W43" s="105">
        <v>0.83499999999999996</v>
      </c>
      <c r="X43" s="105">
        <v>0.77400000000000002</v>
      </c>
      <c r="Y43" s="105">
        <v>0.71799999999999997</v>
      </c>
      <c r="Z43" s="105">
        <v>0.66500000000000004</v>
      </c>
      <c r="AA43" s="105">
        <v>0.61599999999999999</v>
      </c>
      <c r="AB43" s="105">
        <v>0.57099999999999995</v>
      </c>
      <c r="AC43" s="105">
        <v>0.52900000000000003</v>
      </c>
      <c r="AD43" s="105">
        <v>0.49</v>
      </c>
      <c r="AE43" s="105">
        <v>0.45400000000000001</v>
      </c>
    </row>
    <row r="44" spans="1:31" x14ac:dyDescent="0.25">
      <c r="A44" s="114">
        <v>37</v>
      </c>
      <c r="B44" s="105">
        <v>4.4489999999999998</v>
      </c>
      <c r="C44" s="105">
        <v>4.0810000000000004</v>
      </c>
      <c r="D44" s="105">
        <v>3.7480000000000002</v>
      </c>
      <c r="E44" s="105">
        <v>3.4470000000000001</v>
      </c>
      <c r="F44" s="105">
        <v>3.173</v>
      </c>
      <c r="G44" s="105">
        <v>2.9249999999999998</v>
      </c>
      <c r="H44" s="105">
        <v>2.698</v>
      </c>
      <c r="I44" s="105">
        <v>2.492</v>
      </c>
      <c r="J44" s="105">
        <v>2.3029999999999999</v>
      </c>
      <c r="K44" s="105">
        <v>2.1309999999999998</v>
      </c>
      <c r="L44" s="105">
        <v>1.972</v>
      </c>
      <c r="M44" s="105">
        <v>1.827</v>
      </c>
      <c r="N44" s="105">
        <v>1.6930000000000001</v>
      </c>
      <c r="O44" s="105">
        <v>1.569</v>
      </c>
      <c r="P44" s="105">
        <v>1.4550000000000001</v>
      </c>
      <c r="Q44" s="105">
        <v>1.349</v>
      </c>
      <c r="R44" s="105">
        <v>1.252</v>
      </c>
      <c r="S44" s="105">
        <v>1.161</v>
      </c>
      <c r="T44" s="105">
        <v>1.0760000000000001</v>
      </c>
      <c r="U44" s="105">
        <v>0.997</v>
      </c>
      <c r="V44" s="105">
        <v>0.92400000000000004</v>
      </c>
      <c r="W44" s="105">
        <v>0.85599999999999998</v>
      </c>
      <c r="X44" s="105">
        <v>0.79300000000000004</v>
      </c>
      <c r="Y44" s="105">
        <v>0.73499999999999999</v>
      </c>
      <c r="Z44" s="105">
        <v>0.68</v>
      </c>
      <c r="AA44" s="105">
        <v>0.63</v>
      </c>
      <c r="AB44" s="105">
        <v>0.58299999999999996</v>
      </c>
      <c r="AC44" s="105">
        <v>0.54</v>
      </c>
      <c r="AD44" s="105">
        <v>0.5</v>
      </c>
      <c r="AE44" s="105">
        <v>0.46300000000000002</v>
      </c>
    </row>
    <row r="45" spans="1:31" x14ac:dyDescent="0.25">
      <c r="A45" s="114">
        <v>38</v>
      </c>
      <c r="B45" s="105">
        <v>4.6959999999999997</v>
      </c>
      <c r="C45" s="105">
        <v>4.2990000000000004</v>
      </c>
      <c r="D45" s="105">
        <v>3.9409999999999998</v>
      </c>
      <c r="E45" s="105">
        <v>3.617</v>
      </c>
      <c r="F45" s="105">
        <v>3.3239999999999998</v>
      </c>
      <c r="G45" s="105">
        <v>3.0579999999999998</v>
      </c>
      <c r="H45" s="105">
        <v>2.8170000000000002</v>
      </c>
      <c r="I45" s="105">
        <v>2.597</v>
      </c>
      <c r="J45" s="105">
        <v>2.3969999999999998</v>
      </c>
      <c r="K45" s="105">
        <v>2.214</v>
      </c>
      <c r="L45" s="105">
        <v>2.0470000000000002</v>
      </c>
      <c r="M45" s="105">
        <v>1.893</v>
      </c>
      <c r="N45" s="105">
        <v>1.752</v>
      </c>
      <c r="O45" s="105">
        <v>1.6220000000000001</v>
      </c>
      <c r="P45" s="105">
        <v>1.5029999999999999</v>
      </c>
      <c r="Q45" s="105">
        <v>1.3919999999999999</v>
      </c>
      <c r="R45" s="105">
        <v>1.29</v>
      </c>
      <c r="S45" s="105">
        <v>1.1950000000000001</v>
      </c>
      <c r="T45" s="105">
        <v>1.107</v>
      </c>
      <c r="U45" s="105">
        <v>1.0249999999999999</v>
      </c>
      <c r="V45" s="105">
        <v>0.94899999999999995</v>
      </c>
      <c r="W45" s="105">
        <v>0.878</v>
      </c>
      <c r="X45" s="105">
        <v>0.81299999999999994</v>
      </c>
      <c r="Y45" s="105">
        <v>0.753</v>
      </c>
      <c r="Z45" s="105">
        <v>0.69699999999999995</v>
      </c>
      <c r="AA45" s="105">
        <v>0.64500000000000002</v>
      </c>
      <c r="AB45" s="105">
        <v>0.59599999999999997</v>
      </c>
      <c r="AC45" s="105">
        <v>0.55200000000000005</v>
      </c>
      <c r="AD45" s="105">
        <v>0.51100000000000001</v>
      </c>
      <c r="AE45" s="105">
        <v>0.47299999999999998</v>
      </c>
    </row>
    <row r="46" spans="1:31" x14ac:dyDescent="0.25">
      <c r="A46" s="114">
        <v>39</v>
      </c>
      <c r="B46" s="105">
        <v>4.9690000000000003</v>
      </c>
      <c r="C46" s="105">
        <v>4.5389999999999997</v>
      </c>
      <c r="D46" s="105">
        <v>4.1520000000000001</v>
      </c>
      <c r="E46" s="105">
        <v>3.8029999999999999</v>
      </c>
      <c r="F46" s="105">
        <v>3.4889999999999999</v>
      </c>
      <c r="G46" s="105">
        <v>3.2040000000000002</v>
      </c>
      <c r="H46" s="105">
        <v>2.9460000000000002</v>
      </c>
      <c r="I46" s="105">
        <v>2.7120000000000002</v>
      </c>
      <c r="J46" s="105">
        <v>2.4980000000000002</v>
      </c>
      <c r="K46" s="105">
        <v>2.3039999999999998</v>
      </c>
      <c r="L46" s="105">
        <v>2.1269999999999998</v>
      </c>
      <c r="M46" s="105">
        <v>1.9650000000000001</v>
      </c>
      <c r="N46" s="105">
        <v>1.8160000000000001</v>
      </c>
      <c r="O46" s="105">
        <v>1.679</v>
      </c>
      <c r="P46" s="105">
        <v>1.554</v>
      </c>
      <c r="Q46" s="105">
        <v>1.4379999999999999</v>
      </c>
      <c r="R46" s="105">
        <v>1.331</v>
      </c>
      <c r="S46" s="105">
        <v>1.2310000000000001</v>
      </c>
      <c r="T46" s="105">
        <v>1.1399999999999999</v>
      </c>
      <c r="U46" s="105">
        <v>1.0549999999999999</v>
      </c>
      <c r="V46" s="105">
        <v>0.97599999999999998</v>
      </c>
      <c r="W46" s="105">
        <v>0.90200000000000002</v>
      </c>
      <c r="X46" s="105">
        <v>0.83399999999999996</v>
      </c>
      <c r="Y46" s="105">
        <v>0.77200000000000002</v>
      </c>
      <c r="Z46" s="105">
        <v>0.71399999999999997</v>
      </c>
      <c r="AA46" s="105">
        <v>0.66</v>
      </c>
      <c r="AB46" s="105">
        <v>0.61</v>
      </c>
      <c r="AC46" s="105">
        <v>0.56499999999999995</v>
      </c>
      <c r="AD46" s="105">
        <v>0.52200000000000002</v>
      </c>
      <c r="AE46" s="105">
        <v>0.48299999999999998</v>
      </c>
    </row>
    <row r="47" spans="1:31" x14ac:dyDescent="0.25">
      <c r="A47" s="114">
        <v>40</v>
      </c>
      <c r="B47" s="105">
        <v>5.2690000000000001</v>
      </c>
      <c r="C47" s="105">
        <v>4.8029999999999999</v>
      </c>
      <c r="D47" s="105">
        <v>4.3840000000000003</v>
      </c>
      <c r="E47" s="105">
        <v>4.008</v>
      </c>
      <c r="F47" s="105">
        <v>3.669</v>
      </c>
      <c r="G47" s="105">
        <v>3.363</v>
      </c>
      <c r="H47" s="105">
        <v>3.0859999999999999</v>
      </c>
      <c r="I47" s="105">
        <v>2.8359999999999999</v>
      </c>
      <c r="J47" s="105">
        <v>2.609</v>
      </c>
      <c r="K47" s="105">
        <v>2.4020000000000001</v>
      </c>
      <c r="L47" s="105">
        <v>2.214</v>
      </c>
      <c r="M47" s="105">
        <v>2.0419999999999998</v>
      </c>
      <c r="N47" s="105">
        <v>1.885</v>
      </c>
      <c r="O47" s="105">
        <v>1.7410000000000001</v>
      </c>
      <c r="P47" s="105">
        <v>1.6080000000000001</v>
      </c>
      <c r="Q47" s="105">
        <v>1.4870000000000001</v>
      </c>
      <c r="R47" s="105">
        <v>1.3740000000000001</v>
      </c>
      <c r="S47" s="105">
        <v>1.2709999999999999</v>
      </c>
      <c r="T47" s="105">
        <v>1.175</v>
      </c>
      <c r="U47" s="105">
        <v>1.0860000000000001</v>
      </c>
      <c r="V47" s="105">
        <v>1.004</v>
      </c>
      <c r="W47" s="105">
        <v>0.92700000000000005</v>
      </c>
      <c r="X47" s="105">
        <v>0.85699999999999998</v>
      </c>
      <c r="Y47" s="105">
        <v>0.79200000000000004</v>
      </c>
      <c r="Z47" s="105">
        <v>0.73199999999999998</v>
      </c>
      <c r="AA47" s="105">
        <v>0.67700000000000005</v>
      </c>
      <c r="AB47" s="105">
        <v>0.625</v>
      </c>
      <c r="AC47" s="105">
        <v>0.57799999999999996</v>
      </c>
      <c r="AD47" s="105">
        <v>0.53400000000000003</v>
      </c>
      <c r="AE47" s="105">
        <v>0.49399999999999999</v>
      </c>
    </row>
    <row r="48" spans="1:31" x14ac:dyDescent="0.25">
      <c r="A48" s="114">
        <v>41</v>
      </c>
      <c r="B48" s="105">
        <v>5.601</v>
      </c>
      <c r="C48" s="105">
        <v>5.093</v>
      </c>
      <c r="D48" s="105">
        <v>4.6390000000000002</v>
      </c>
      <c r="E48" s="105">
        <v>4.2320000000000002</v>
      </c>
      <c r="F48" s="105">
        <v>3.8660000000000001</v>
      </c>
      <c r="G48" s="105">
        <v>3.5369999999999999</v>
      </c>
      <c r="H48" s="105">
        <v>3.24</v>
      </c>
      <c r="I48" s="105">
        <v>2.972</v>
      </c>
      <c r="J48" s="105">
        <v>2.7290000000000001</v>
      </c>
      <c r="K48" s="105">
        <v>2.508</v>
      </c>
      <c r="L48" s="105">
        <v>2.3079999999999998</v>
      </c>
      <c r="M48" s="105">
        <v>2.1259999999999999</v>
      </c>
      <c r="N48" s="105">
        <v>1.9590000000000001</v>
      </c>
      <c r="O48" s="105">
        <v>1.8069999999999999</v>
      </c>
      <c r="P48" s="105">
        <v>1.667</v>
      </c>
      <c r="Q48" s="105">
        <v>1.5389999999999999</v>
      </c>
      <c r="R48" s="105">
        <v>1.421</v>
      </c>
      <c r="S48" s="105">
        <v>1.3129999999999999</v>
      </c>
      <c r="T48" s="105">
        <v>1.212</v>
      </c>
      <c r="U48" s="105">
        <v>1.119</v>
      </c>
      <c r="V48" s="105">
        <v>1.034</v>
      </c>
      <c r="W48" s="105">
        <v>0.95399999999999996</v>
      </c>
      <c r="X48" s="105">
        <v>0.88100000000000001</v>
      </c>
      <c r="Y48" s="105">
        <v>0.81399999999999995</v>
      </c>
      <c r="Z48" s="105">
        <v>0.751</v>
      </c>
      <c r="AA48" s="105">
        <v>0.69399999999999995</v>
      </c>
      <c r="AB48" s="105">
        <v>0.64100000000000001</v>
      </c>
      <c r="AC48" s="105">
        <v>0.59199999999999997</v>
      </c>
      <c r="AD48" s="105">
        <v>0.54700000000000004</v>
      </c>
      <c r="AE48" s="105">
        <v>0.50600000000000001</v>
      </c>
    </row>
    <row r="49" spans="1:31" x14ac:dyDescent="0.25">
      <c r="A49" s="114">
        <v>42</v>
      </c>
      <c r="B49" s="105">
        <v>5.9669999999999996</v>
      </c>
      <c r="C49" s="105">
        <v>5.4139999999999997</v>
      </c>
      <c r="D49" s="105">
        <v>4.9210000000000003</v>
      </c>
      <c r="E49" s="105">
        <v>4.4790000000000001</v>
      </c>
      <c r="F49" s="105">
        <v>4.0830000000000002</v>
      </c>
      <c r="G49" s="105">
        <v>3.7280000000000002</v>
      </c>
      <c r="H49" s="105">
        <v>3.4079999999999999</v>
      </c>
      <c r="I49" s="105">
        <v>3.12</v>
      </c>
      <c r="J49" s="105">
        <v>2.859</v>
      </c>
      <c r="K49" s="105">
        <v>2.6240000000000001</v>
      </c>
      <c r="L49" s="105">
        <v>2.41</v>
      </c>
      <c r="M49" s="105">
        <v>2.2160000000000002</v>
      </c>
      <c r="N49" s="105">
        <v>2.04</v>
      </c>
      <c r="O49" s="105">
        <v>1.879</v>
      </c>
      <c r="P49" s="105">
        <v>1.7310000000000001</v>
      </c>
      <c r="Q49" s="105">
        <v>1.5960000000000001</v>
      </c>
      <c r="R49" s="105">
        <v>1.472</v>
      </c>
      <c r="S49" s="105">
        <v>1.3580000000000001</v>
      </c>
      <c r="T49" s="105">
        <v>1.252</v>
      </c>
      <c r="U49" s="105">
        <v>1.155</v>
      </c>
      <c r="V49" s="105">
        <v>1.0660000000000001</v>
      </c>
      <c r="W49" s="105">
        <v>0.98299999999999998</v>
      </c>
      <c r="X49" s="105">
        <v>0.90700000000000003</v>
      </c>
      <c r="Y49" s="105">
        <v>0.83699999999999997</v>
      </c>
      <c r="Z49" s="105">
        <v>0.77200000000000002</v>
      </c>
      <c r="AA49" s="105">
        <v>0.71199999999999997</v>
      </c>
      <c r="AB49" s="105">
        <v>0.65700000000000003</v>
      </c>
      <c r="AC49" s="105">
        <v>0.60699999999999998</v>
      </c>
      <c r="AD49" s="105">
        <v>0.56000000000000005</v>
      </c>
      <c r="AE49" s="105">
        <v>0.51800000000000002</v>
      </c>
    </row>
    <row r="50" spans="1:31" x14ac:dyDescent="0.25">
      <c r="A50" s="114">
        <v>43</v>
      </c>
      <c r="B50" s="105">
        <v>6.3730000000000002</v>
      </c>
      <c r="C50" s="105">
        <v>5.7690000000000001</v>
      </c>
      <c r="D50" s="105">
        <v>5.2320000000000002</v>
      </c>
      <c r="E50" s="105">
        <v>4.7519999999999998</v>
      </c>
      <c r="F50" s="105">
        <v>4.3220000000000001</v>
      </c>
      <c r="G50" s="105">
        <v>3.9380000000000002</v>
      </c>
      <c r="H50" s="105">
        <v>3.5920000000000001</v>
      </c>
      <c r="I50" s="105">
        <v>3.282</v>
      </c>
      <c r="J50" s="105">
        <v>3.0019999999999998</v>
      </c>
      <c r="K50" s="105">
        <v>2.75</v>
      </c>
      <c r="L50" s="105">
        <v>2.5219999999999998</v>
      </c>
      <c r="M50" s="105">
        <v>2.3149999999999999</v>
      </c>
      <c r="N50" s="105">
        <v>2.1269999999999998</v>
      </c>
      <c r="O50" s="105">
        <v>1.956</v>
      </c>
      <c r="P50" s="105">
        <v>1.8</v>
      </c>
      <c r="Q50" s="105">
        <v>1.657</v>
      </c>
      <c r="R50" s="105">
        <v>1.526</v>
      </c>
      <c r="S50" s="105">
        <v>1.4059999999999999</v>
      </c>
      <c r="T50" s="105">
        <v>1.296</v>
      </c>
      <c r="U50" s="105">
        <v>1.194</v>
      </c>
      <c r="V50" s="105">
        <v>1.1000000000000001</v>
      </c>
      <c r="W50" s="105">
        <v>1.0129999999999999</v>
      </c>
      <c r="X50" s="105">
        <v>0.93400000000000005</v>
      </c>
      <c r="Y50" s="105">
        <v>0.86099999999999999</v>
      </c>
      <c r="Z50" s="105">
        <v>0.79400000000000004</v>
      </c>
      <c r="AA50" s="105">
        <v>0.73199999999999998</v>
      </c>
      <c r="AB50" s="105">
        <v>0.67500000000000004</v>
      </c>
      <c r="AC50" s="105">
        <v>0.623</v>
      </c>
      <c r="AD50" s="105">
        <v>0.57399999999999995</v>
      </c>
      <c r="AE50" s="105">
        <v>0.53</v>
      </c>
    </row>
    <row r="51" spans="1:31" x14ac:dyDescent="0.25">
      <c r="A51" s="114">
        <v>44</v>
      </c>
      <c r="B51" s="105">
        <v>6.8230000000000004</v>
      </c>
      <c r="C51" s="105">
        <v>6.1630000000000003</v>
      </c>
      <c r="D51" s="105">
        <v>5.5759999999999996</v>
      </c>
      <c r="E51" s="105">
        <v>5.0519999999999996</v>
      </c>
      <c r="F51" s="105">
        <v>4.5860000000000003</v>
      </c>
      <c r="G51" s="105">
        <v>4.1689999999999996</v>
      </c>
      <c r="H51" s="105">
        <v>3.7949999999999999</v>
      </c>
      <c r="I51" s="105">
        <v>3.46</v>
      </c>
      <c r="J51" s="105">
        <v>3.1589999999999998</v>
      </c>
      <c r="K51" s="105">
        <v>2.8879999999999999</v>
      </c>
      <c r="L51" s="105">
        <v>2.6429999999999998</v>
      </c>
      <c r="M51" s="105">
        <v>2.4220000000000002</v>
      </c>
      <c r="N51" s="105">
        <v>2.222</v>
      </c>
      <c r="O51" s="105">
        <v>2.04</v>
      </c>
      <c r="P51" s="105">
        <v>1.8740000000000001</v>
      </c>
      <c r="Q51" s="105">
        <v>1.7230000000000001</v>
      </c>
      <c r="R51" s="105">
        <v>1.585</v>
      </c>
      <c r="S51" s="105">
        <v>1.458</v>
      </c>
      <c r="T51" s="105">
        <v>1.3420000000000001</v>
      </c>
      <c r="U51" s="105">
        <v>1.2350000000000001</v>
      </c>
      <c r="V51" s="105">
        <v>1.137</v>
      </c>
      <c r="W51" s="105">
        <v>1.046</v>
      </c>
      <c r="X51" s="105">
        <v>0.96299999999999997</v>
      </c>
      <c r="Y51" s="105">
        <v>0.88700000000000001</v>
      </c>
      <c r="Z51" s="105">
        <v>0.81699999999999995</v>
      </c>
      <c r="AA51" s="105">
        <v>0.753</v>
      </c>
      <c r="AB51" s="105">
        <v>0.69399999999999995</v>
      </c>
      <c r="AC51" s="105">
        <v>0.63900000000000001</v>
      </c>
      <c r="AD51" s="105">
        <v>0.59</v>
      </c>
      <c r="AE51" s="105">
        <v>0.54400000000000004</v>
      </c>
    </row>
    <row r="52" spans="1:31" x14ac:dyDescent="0.25">
      <c r="A52" s="114">
        <v>45</v>
      </c>
      <c r="B52" s="105">
        <v>7.3230000000000004</v>
      </c>
      <c r="C52" s="105">
        <v>6.5990000000000002</v>
      </c>
      <c r="D52" s="105">
        <v>5.9569999999999999</v>
      </c>
      <c r="E52" s="105">
        <v>5.3860000000000001</v>
      </c>
      <c r="F52" s="105">
        <v>4.8769999999999998</v>
      </c>
      <c r="G52" s="105">
        <v>4.423</v>
      </c>
      <c r="H52" s="105">
        <v>4.0179999999999998</v>
      </c>
      <c r="I52" s="105">
        <v>3.6560000000000001</v>
      </c>
      <c r="J52" s="105">
        <v>3.331</v>
      </c>
      <c r="K52" s="105">
        <v>3.0390000000000001</v>
      </c>
      <c r="L52" s="105">
        <v>2.7770000000000001</v>
      </c>
      <c r="M52" s="105">
        <v>2.54</v>
      </c>
      <c r="N52" s="105">
        <v>2.3260000000000001</v>
      </c>
      <c r="O52" s="105">
        <v>2.1320000000000001</v>
      </c>
      <c r="P52" s="105">
        <v>1.9550000000000001</v>
      </c>
      <c r="Q52" s="105">
        <v>1.7949999999999999</v>
      </c>
      <c r="R52" s="105">
        <v>1.649</v>
      </c>
      <c r="S52" s="105">
        <v>1.5149999999999999</v>
      </c>
      <c r="T52" s="105">
        <v>1.3919999999999999</v>
      </c>
      <c r="U52" s="105">
        <v>1.28</v>
      </c>
      <c r="V52" s="105">
        <v>1.1759999999999999</v>
      </c>
      <c r="W52" s="105">
        <v>1.081</v>
      </c>
      <c r="X52" s="105">
        <v>0.995</v>
      </c>
      <c r="Y52" s="105">
        <v>0.91500000000000004</v>
      </c>
      <c r="Z52" s="105">
        <v>0.84199999999999997</v>
      </c>
      <c r="AA52" s="105">
        <v>0.77500000000000002</v>
      </c>
      <c r="AB52" s="105">
        <v>0.71399999999999997</v>
      </c>
      <c r="AC52" s="105">
        <v>0.65700000000000003</v>
      </c>
      <c r="AD52" s="105">
        <v>0.60599999999999998</v>
      </c>
      <c r="AE52" s="105">
        <v>0.55800000000000005</v>
      </c>
    </row>
    <row r="53" spans="1:31" x14ac:dyDescent="0.25">
      <c r="A53" s="114">
        <v>46</v>
      </c>
      <c r="B53" s="105">
        <v>7.8789999999999996</v>
      </c>
      <c r="C53" s="105">
        <v>7.085</v>
      </c>
      <c r="D53" s="105">
        <v>6.38</v>
      </c>
      <c r="E53" s="105">
        <v>5.7549999999999999</v>
      </c>
      <c r="F53" s="105">
        <v>5.2</v>
      </c>
      <c r="G53" s="105">
        <v>4.7050000000000001</v>
      </c>
      <c r="H53" s="105">
        <v>4.2649999999999997</v>
      </c>
      <c r="I53" s="105">
        <v>3.8719999999999999</v>
      </c>
      <c r="J53" s="105">
        <v>3.52</v>
      </c>
      <c r="K53" s="105">
        <v>3.2050000000000001</v>
      </c>
      <c r="L53" s="105">
        <v>2.9220000000000002</v>
      </c>
      <c r="M53" s="105">
        <v>2.6680000000000001</v>
      </c>
      <c r="N53" s="105">
        <v>2.4390000000000001</v>
      </c>
      <c r="O53" s="105">
        <v>2.2309999999999999</v>
      </c>
      <c r="P53" s="105">
        <v>2.0430000000000001</v>
      </c>
      <c r="Q53" s="105">
        <v>1.873</v>
      </c>
      <c r="R53" s="105">
        <v>1.718</v>
      </c>
      <c r="S53" s="105">
        <v>1.5760000000000001</v>
      </c>
      <c r="T53" s="105">
        <v>1.446</v>
      </c>
      <c r="U53" s="105">
        <v>1.3280000000000001</v>
      </c>
      <c r="V53" s="105">
        <v>1.2190000000000001</v>
      </c>
      <c r="W53" s="105">
        <v>1.119</v>
      </c>
      <c r="X53" s="105">
        <v>1.028</v>
      </c>
      <c r="Y53" s="105">
        <v>0.94499999999999995</v>
      </c>
      <c r="Z53" s="105">
        <v>0.86899999999999999</v>
      </c>
      <c r="AA53" s="105">
        <v>0.79900000000000004</v>
      </c>
      <c r="AB53" s="105">
        <v>0.73499999999999999</v>
      </c>
      <c r="AC53" s="105">
        <v>0.67600000000000005</v>
      </c>
      <c r="AD53" s="105">
        <v>0.623</v>
      </c>
      <c r="AE53" s="105">
        <v>0.57399999999999995</v>
      </c>
    </row>
    <row r="54" spans="1:31" x14ac:dyDescent="0.25">
      <c r="A54" s="114">
        <v>47</v>
      </c>
      <c r="B54" s="105">
        <v>8.4990000000000006</v>
      </c>
      <c r="C54" s="105">
        <v>7.625</v>
      </c>
      <c r="D54" s="105">
        <v>6.851</v>
      </c>
      <c r="E54" s="105">
        <v>6.1660000000000004</v>
      </c>
      <c r="F54" s="105">
        <v>5.5570000000000004</v>
      </c>
      <c r="G54" s="105">
        <v>5.0179999999999998</v>
      </c>
      <c r="H54" s="105">
        <v>4.5369999999999999</v>
      </c>
      <c r="I54" s="105">
        <v>4.1100000000000003</v>
      </c>
      <c r="J54" s="105">
        <v>3.7280000000000002</v>
      </c>
      <c r="K54" s="105">
        <v>3.3879999999999999</v>
      </c>
      <c r="L54" s="105">
        <v>3.0830000000000002</v>
      </c>
      <c r="M54" s="105">
        <v>2.8090000000000002</v>
      </c>
      <c r="N54" s="105">
        <v>2.5619999999999998</v>
      </c>
      <c r="O54" s="105">
        <v>2.34</v>
      </c>
      <c r="P54" s="105">
        <v>2.1389999999999998</v>
      </c>
      <c r="Q54" s="105">
        <v>1.958</v>
      </c>
      <c r="R54" s="105">
        <v>1.792</v>
      </c>
      <c r="S54" s="105">
        <v>1.6419999999999999</v>
      </c>
      <c r="T54" s="105">
        <v>1.5049999999999999</v>
      </c>
      <c r="U54" s="105">
        <v>1.379</v>
      </c>
      <c r="V54" s="105">
        <v>1.2649999999999999</v>
      </c>
      <c r="W54" s="105">
        <v>1.1599999999999999</v>
      </c>
      <c r="X54" s="105">
        <v>1.0649999999999999</v>
      </c>
      <c r="Y54" s="105">
        <v>0.97699999999999998</v>
      </c>
      <c r="Z54" s="105">
        <v>0.89800000000000002</v>
      </c>
      <c r="AA54" s="105">
        <v>0.82499999999999996</v>
      </c>
      <c r="AB54" s="105">
        <v>0.75800000000000001</v>
      </c>
      <c r="AC54" s="105">
        <v>0.69699999999999995</v>
      </c>
      <c r="AD54" s="105">
        <v>0.64100000000000001</v>
      </c>
      <c r="AE54" s="105">
        <v>0.59</v>
      </c>
    </row>
    <row r="55" spans="1:31" x14ac:dyDescent="0.25">
      <c r="A55" s="114">
        <v>48</v>
      </c>
      <c r="B55" s="105">
        <v>9.19</v>
      </c>
      <c r="C55" s="105">
        <v>8.2270000000000003</v>
      </c>
      <c r="D55" s="105">
        <v>7.375</v>
      </c>
      <c r="E55" s="105">
        <v>6.6219999999999999</v>
      </c>
      <c r="F55" s="105">
        <v>5.9550000000000001</v>
      </c>
      <c r="G55" s="105">
        <v>5.3639999999999999</v>
      </c>
      <c r="H55" s="105">
        <v>4.84</v>
      </c>
      <c r="I55" s="105">
        <v>4.3739999999999997</v>
      </c>
      <c r="J55" s="105">
        <v>3.9590000000000001</v>
      </c>
      <c r="K55" s="105">
        <v>3.589</v>
      </c>
      <c r="L55" s="105">
        <v>3.2589999999999999</v>
      </c>
      <c r="M55" s="105">
        <v>2.9630000000000001</v>
      </c>
      <c r="N55" s="105">
        <v>2.698</v>
      </c>
      <c r="O55" s="105">
        <v>2.46</v>
      </c>
      <c r="P55" s="105">
        <v>2.2440000000000002</v>
      </c>
      <c r="Q55" s="105">
        <v>2.0499999999999998</v>
      </c>
      <c r="R55" s="105">
        <v>1.8740000000000001</v>
      </c>
      <c r="S55" s="105">
        <v>1.714</v>
      </c>
      <c r="T55" s="105">
        <v>1.5680000000000001</v>
      </c>
      <c r="U55" s="105">
        <v>1.4359999999999999</v>
      </c>
      <c r="V55" s="105">
        <v>1.3149999999999999</v>
      </c>
      <c r="W55" s="105">
        <v>1.204</v>
      </c>
      <c r="X55" s="105">
        <v>1.1040000000000001</v>
      </c>
      <c r="Y55" s="105">
        <v>1.012</v>
      </c>
      <c r="Z55" s="105">
        <v>0.92800000000000005</v>
      </c>
      <c r="AA55" s="105">
        <v>0.85199999999999998</v>
      </c>
      <c r="AB55" s="105">
        <v>0.78200000000000003</v>
      </c>
      <c r="AC55" s="105">
        <v>0.71799999999999997</v>
      </c>
      <c r="AD55" s="105">
        <v>0.66</v>
      </c>
      <c r="AE55" s="105">
        <v>0.60699999999999998</v>
      </c>
    </row>
    <row r="56" spans="1:31" x14ac:dyDescent="0.25">
      <c r="A56" s="114">
        <v>49</v>
      </c>
      <c r="B56" s="105">
        <v>9.9610000000000003</v>
      </c>
      <c r="C56" s="105">
        <v>8.8979999999999997</v>
      </c>
      <c r="D56" s="105">
        <v>7.96</v>
      </c>
      <c r="E56" s="105">
        <v>7.1310000000000002</v>
      </c>
      <c r="F56" s="105">
        <v>6.3979999999999997</v>
      </c>
      <c r="G56" s="105">
        <v>5.75</v>
      </c>
      <c r="H56" s="105">
        <v>5.1749999999999998</v>
      </c>
      <c r="I56" s="105">
        <v>4.6660000000000004</v>
      </c>
      <c r="J56" s="105">
        <v>4.2140000000000004</v>
      </c>
      <c r="K56" s="105">
        <v>3.8119999999999998</v>
      </c>
      <c r="L56" s="105">
        <v>3.4540000000000002</v>
      </c>
      <c r="M56" s="105">
        <v>3.1339999999999999</v>
      </c>
      <c r="N56" s="105">
        <v>2.8479999999999999</v>
      </c>
      <c r="O56" s="105">
        <v>2.5910000000000002</v>
      </c>
      <c r="P56" s="105">
        <v>2.359</v>
      </c>
      <c r="Q56" s="105">
        <v>2.1509999999999998</v>
      </c>
      <c r="R56" s="105">
        <v>1.9630000000000001</v>
      </c>
      <c r="S56" s="105">
        <v>1.792</v>
      </c>
      <c r="T56" s="105">
        <v>1.637</v>
      </c>
      <c r="U56" s="105">
        <v>1.4970000000000001</v>
      </c>
      <c r="V56" s="105">
        <v>1.369</v>
      </c>
      <c r="W56" s="105">
        <v>1.2509999999999999</v>
      </c>
      <c r="X56" s="105">
        <v>1.1459999999999999</v>
      </c>
      <c r="Y56" s="105">
        <v>1.0489999999999999</v>
      </c>
      <c r="Z56" s="105">
        <v>0.96199999999999997</v>
      </c>
      <c r="AA56" s="105">
        <v>0.88100000000000001</v>
      </c>
      <c r="AB56" s="105">
        <v>0.80800000000000005</v>
      </c>
      <c r="AC56" s="105">
        <v>0.74199999999999999</v>
      </c>
      <c r="AD56" s="105">
        <v>0.68100000000000005</v>
      </c>
      <c r="AE56" s="105">
        <v>0.626</v>
      </c>
    </row>
    <row r="57" spans="1:31" x14ac:dyDescent="0.25">
      <c r="A57" s="114">
        <v>50</v>
      </c>
      <c r="B57" s="105">
        <v>10.821999999999999</v>
      </c>
      <c r="C57" s="105">
        <v>9.6489999999999991</v>
      </c>
      <c r="D57" s="105">
        <v>8.6120000000000001</v>
      </c>
      <c r="E57" s="105">
        <v>7.6980000000000004</v>
      </c>
      <c r="F57" s="105">
        <v>6.8920000000000003</v>
      </c>
      <c r="G57" s="105">
        <v>6.1790000000000003</v>
      </c>
      <c r="H57" s="105">
        <v>5.5490000000000004</v>
      </c>
      <c r="I57" s="105">
        <v>4.9909999999999997</v>
      </c>
      <c r="J57" s="105">
        <v>4.4969999999999999</v>
      </c>
      <c r="K57" s="105">
        <v>4.0590000000000002</v>
      </c>
      <c r="L57" s="105">
        <v>3.669</v>
      </c>
      <c r="M57" s="105">
        <v>3.3220000000000001</v>
      </c>
      <c r="N57" s="105">
        <v>3.012</v>
      </c>
      <c r="O57" s="105">
        <v>2.7349999999999999</v>
      </c>
      <c r="P57" s="105">
        <v>2.4860000000000002</v>
      </c>
      <c r="Q57" s="105">
        <v>2.262</v>
      </c>
      <c r="R57" s="105">
        <v>2.06</v>
      </c>
      <c r="S57" s="105">
        <v>1.8779999999999999</v>
      </c>
      <c r="T57" s="105">
        <v>1.7130000000000001</v>
      </c>
      <c r="U57" s="105">
        <v>1.5629999999999999</v>
      </c>
      <c r="V57" s="105">
        <v>1.427</v>
      </c>
      <c r="W57" s="105">
        <v>1.3029999999999999</v>
      </c>
      <c r="X57" s="105">
        <v>1.1910000000000001</v>
      </c>
      <c r="Y57" s="105">
        <v>1.0900000000000001</v>
      </c>
      <c r="Z57" s="105">
        <v>0.997</v>
      </c>
      <c r="AA57" s="105">
        <v>0.91300000000000003</v>
      </c>
      <c r="AB57" s="105">
        <v>0.83599999999999997</v>
      </c>
      <c r="AC57" s="105">
        <v>0.76700000000000002</v>
      </c>
      <c r="AD57" s="105">
        <v>0.70399999999999996</v>
      </c>
      <c r="AE57" s="105">
        <v>0.64600000000000002</v>
      </c>
    </row>
    <row r="58" spans="1:31" x14ac:dyDescent="0.25">
      <c r="A58" s="114">
        <v>51</v>
      </c>
      <c r="B58" s="105">
        <v>11.786</v>
      </c>
      <c r="C58" s="105">
        <v>10.487</v>
      </c>
      <c r="D58" s="105">
        <v>9.3420000000000005</v>
      </c>
      <c r="E58" s="105">
        <v>8.3330000000000002</v>
      </c>
      <c r="F58" s="105">
        <v>7.4429999999999996</v>
      </c>
      <c r="G58" s="105">
        <v>6.6580000000000004</v>
      </c>
      <c r="H58" s="105">
        <v>5.9649999999999999</v>
      </c>
      <c r="I58" s="105">
        <v>5.3529999999999998</v>
      </c>
      <c r="J58" s="105">
        <v>4.8120000000000003</v>
      </c>
      <c r="K58" s="105">
        <v>4.3330000000000002</v>
      </c>
      <c r="L58" s="105">
        <v>3.9079999999999999</v>
      </c>
      <c r="M58" s="105">
        <v>3.53</v>
      </c>
      <c r="N58" s="105">
        <v>3.194</v>
      </c>
      <c r="O58" s="105">
        <v>2.8940000000000001</v>
      </c>
      <c r="P58" s="105">
        <v>2.625</v>
      </c>
      <c r="Q58" s="105">
        <v>2.3839999999999999</v>
      </c>
      <c r="R58" s="105">
        <v>2.1669999999999998</v>
      </c>
      <c r="S58" s="105">
        <v>1.972</v>
      </c>
      <c r="T58" s="105">
        <v>1.7949999999999999</v>
      </c>
      <c r="U58" s="105">
        <v>1.635</v>
      </c>
      <c r="V58" s="105">
        <v>1.4910000000000001</v>
      </c>
      <c r="W58" s="105">
        <v>1.359</v>
      </c>
      <c r="X58" s="105">
        <v>1.2410000000000001</v>
      </c>
      <c r="Y58" s="105">
        <v>1.133</v>
      </c>
      <c r="Z58" s="105">
        <v>1.036</v>
      </c>
      <c r="AA58" s="105">
        <v>0.94699999999999995</v>
      </c>
      <c r="AB58" s="105">
        <v>0.86699999999999999</v>
      </c>
      <c r="AC58" s="105">
        <v>0.79400000000000004</v>
      </c>
      <c r="AD58" s="105">
        <v>0.72799999999999998</v>
      </c>
      <c r="AE58" s="105">
        <v>0.66800000000000004</v>
      </c>
    </row>
    <row r="59" spans="1:31" x14ac:dyDescent="0.25">
      <c r="A59" s="114">
        <v>52</v>
      </c>
      <c r="B59" s="105">
        <v>12.864000000000001</v>
      </c>
      <c r="C59" s="105">
        <v>11.426</v>
      </c>
      <c r="D59" s="105">
        <v>10.159000000000001</v>
      </c>
      <c r="E59" s="105">
        <v>9.0419999999999998</v>
      </c>
      <c r="F59" s="105">
        <v>8.0589999999999993</v>
      </c>
      <c r="G59" s="105">
        <v>7.1929999999999996</v>
      </c>
      <c r="H59" s="105">
        <v>6.43</v>
      </c>
      <c r="I59" s="105">
        <v>5.7569999999999997</v>
      </c>
      <c r="J59" s="105">
        <v>5.1630000000000003</v>
      </c>
      <c r="K59" s="105">
        <v>4.6379999999999999</v>
      </c>
      <c r="L59" s="105">
        <v>4.1740000000000004</v>
      </c>
      <c r="M59" s="105">
        <v>3.762</v>
      </c>
      <c r="N59" s="105">
        <v>3.3959999999999999</v>
      </c>
      <c r="O59" s="105">
        <v>3.07</v>
      </c>
      <c r="P59" s="105">
        <v>2.7789999999999999</v>
      </c>
      <c r="Q59" s="105">
        <v>2.5179999999999998</v>
      </c>
      <c r="R59" s="105">
        <v>2.2850000000000001</v>
      </c>
      <c r="S59" s="105">
        <v>2.0739999999999998</v>
      </c>
      <c r="T59" s="105">
        <v>1.885</v>
      </c>
      <c r="U59" s="105">
        <v>1.7150000000000001</v>
      </c>
      <c r="V59" s="105">
        <v>1.56</v>
      </c>
      <c r="W59" s="105">
        <v>1.42</v>
      </c>
      <c r="X59" s="105">
        <v>1.2949999999999999</v>
      </c>
      <c r="Y59" s="105">
        <v>1.181</v>
      </c>
      <c r="Z59" s="105">
        <v>1.0780000000000001</v>
      </c>
      <c r="AA59" s="105">
        <v>0.98399999999999999</v>
      </c>
      <c r="AB59" s="105">
        <v>0.9</v>
      </c>
      <c r="AC59" s="105">
        <v>0.82299999999999995</v>
      </c>
      <c r="AD59" s="105">
        <v>0.753</v>
      </c>
      <c r="AE59" s="105">
        <v>0.69099999999999995</v>
      </c>
    </row>
    <row r="60" spans="1:31" x14ac:dyDescent="0.25">
      <c r="A60" s="114">
        <v>53</v>
      </c>
      <c r="B60" s="105">
        <v>14.071999999999999</v>
      </c>
      <c r="C60" s="105">
        <v>12.478</v>
      </c>
      <c r="D60" s="105">
        <v>11.073</v>
      </c>
      <c r="E60" s="105">
        <v>9.8369999999999997</v>
      </c>
      <c r="F60" s="105">
        <v>8.75</v>
      </c>
      <c r="G60" s="105">
        <v>7.7930000000000001</v>
      </c>
      <c r="H60" s="105">
        <v>6.95</v>
      </c>
      <c r="I60" s="105">
        <v>6.2080000000000002</v>
      </c>
      <c r="J60" s="105">
        <v>5.5549999999999997</v>
      </c>
      <c r="K60" s="105">
        <v>4.9790000000000001</v>
      </c>
      <c r="L60" s="105">
        <v>4.4690000000000003</v>
      </c>
      <c r="M60" s="105">
        <v>4.0190000000000001</v>
      </c>
      <c r="N60" s="105">
        <v>3.62</v>
      </c>
      <c r="O60" s="105">
        <v>3.2650000000000001</v>
      </c>
      <c r="P60" s="105">
        <v>2.9489999999999998</v>
      </c>
      <c r="Q60" s="105">
        <v>2.6669999999999998</v>
      </c>
      <c r="R60" s="105">
        <v>2.4140000000000001</v>
      </c>
      <c r="S60" s="105">
        <v>2.1880000000000002</v>
      </c>
      <c r="T60" s="105">
        <v>1.984</v>
      </c>
      <c r="U60" s="105">
        <v>1.8009999999999999</v>
      </c>
      <c r="V60" s="105">
        <v>1.637</v>
      </c>
      <c r="W60" s="105">
        <v>1.4870000000000001</v>
      </c>
      <c r="X60" s="105">
        <v>1.353</v>
      </c>
      <c r="Y60" s="105">
        <v>1.2330000000000001</v>
      </c>
      <c r="Z60" s="105">
        <v>1.123</v>
      </c>
      <c r="AA60" s="105">
        <v>1.0249999999999999</v>
      </c>
      <c r="AB60" s="105">
        <v>0.93500000000000005</v>
      </c>
      <c r="AC60" s="105">
        <v>0.85399999999999998</v>
      </c>
      <c r="AD60" s="105">
        <v>0.78100000000000003</v>
      </c>
      <c r="AE60" s="105">
        <v>0.71499999999999997</v>
      </c>
    </row>
    <row r="61" spans="1:31" x14ac:dyDescent="0.25">
      <c r="A61" s="114">
        <v>54</v>
      </c>
      <c r="B61" s="105">
        <v>15.425000000000001</v>
      </c>
      <c r="C61" s="105">
        <v>13.657</v>
      </c>
      <c r="D61" s="105">
        <v>12.099</v>
      </c>
      <c r="E61" s="105">
        <v>10.728999999999999</v>
      </c>
      <c r="F61" s="105">
        <v>9.5239999999999991</v>
      </c>
      <c r="G61" s="105">
        <v>8.4640000000000004</v>
      </c>
      <c r="H61" s="105">
        <v>7.5330000000000004</v>
      </c>
      <c r="I61" s="105">
        <v>6.7140000000000004</v>
      </c>
      <c r="J61" s="105">
        <v>5.9930000000000003</v>
      </c>
      <c r="K61" s="105">
        <v>5.359</v>
      </c>
      <c r="L61" s="105">
        <v>4.7990000000000004</v>
      </c>
      <c r="M61" s="105">
        <v>4.306</v>
      </c>
      <c r="N61" s="105">
        <v>3.8690000000000002</v>
      </c>
      <c r="O61" s="105">
        <v>3.4809999999999999</v>
      </c>
      <c r="P61" s="105">
        <v>3.137</v>
      </c>
      <c r="Q61" s="105">
        <v>2.831</v>
      </c>
      <c r="R61" s="105">
        <v>2.5579999999999998</v>
      </c>
      <c r="S61" s="105">
        <v>2.3130000000000002</v>
      </c>
      <c r="T61" s="105">
        <v>2.0939999999999999</v>
      </c>
      <c r="U61" s="105">
        <v>1.897</v>
      </c>
      <c r="V61" s="105">
        <v>1.72</v>
      </c>
      <c r="W61" s="105">
        <v>1.56</v>
      </c>
      <c r="X61" s="105">
        <v>1.417</v>
      </c>
      <c r="Y61" s="105">
        <v>1.2889999999999999</v>
      </c>
      <c r="Z61" s="105">
        <v>1.173</v>
      </c>
      <c r="AA61" s="105">
        <v>1.0680000000000001</v>
      </c>
      <c r="AB61" s="105">
        <v>0.97399999999999998</v>
      </c>
      <c r="AC61" s="105">
        <v>0.88900000000000001</v>
      </c>
      <c r="AD61" s="105">
        <v>0.81200000000000006</v>
      </c>
      <c r="AE61" s="105">
        <v>0.74199999999999999</v>
      </c>
    </row>
    <row r="62" spans="1:31" x14ac:dyDescent="0.25">
      <c r="A62" s="114">
        <v>55</v>
      </c>
      <c r="B62" s="105">
        <v>16.943000000000001</v>
      </c>
      <c r="C62" s="105">
        <v>14.98</v>
      </c>
      <c r="D62" s="105">
        <v>13.25</v>
      </c>
      <c r="E62" s="105">
        <v>11.728999999999999</v>
      </c>
      <c r="F62" s="105">
        <v>10.391999999999999</v>
      </c>
      <c r="G62" s="105">
        <v>9.218</v>
      </c>
      <c r="H62" s="105">
        <v>8.1859999999999999</v>
      </c>
      <c r="I62" s="105">
        <v>7.28</v>
      </c>
      <c r="J62" s="105">
        <v>6.484</v>
      </c>
      <c r="K62" s="105">
        <v>5.7839999999999998</v>
      </c>
      <c r="L62" s="105">
        <v>5.1680000000000001</v>
      </c>
      <c r="M62" s="105">
        <v>4.6260000000000003</v>
      </c>
      <c r="N62" s="105">
        <v>4.1470000000000002</v>
      </c>
      <c r="O62" s="105">
        <v>3.7229999999999999</v>
      </c>
      <c r="P62" s="105">
        <v>3.347</v>
      </c>
      <c r="Q62" s="105">
        <v>3.0139999999999998</v>
      </c>
      <c r="R62" s="105">
        <v>2.7170000000000001</v>
      </c>
      <c r="S62" s="105">
        <v>2.4510000000000001</v>
      </c>
      <c r="T62" s="105">
        <v>2.214</v>
      </c>
      <c r="U62" s="105">
        <v>2.0019999999999998</v>
      </c>
      <c r="V62" s="105">
        <v>1.8120000000000001</v>
      </c>
      <c r="W62" s="105">
        <v>1.64</v>
      </c>
      <c r="X62" s="105">
        <v>1.488</v>
      </c>
      <c r="Y62" s="105">
        <v>1.351</v>
      </c>
      <c r="Z62" s="105">
        <v>1.2270000000000001</v>
      </c>
      <c r="AA62" s="105">
        <v>1.1160000000000001</v>
      </c>
      <c r="AB62" s="105">
        <v>1.016</v>
      </c>
      <c r="AC62" s="105">
        <v>0.92600000000000005</v>
      </c>
      <c r="AD62" s="105">
        <v>0.84399999999999997</v>
      </c>
      <c r="AE62" s="105">
        <v>0.77100000000000002</v>
      </c>
    </row>
    <row r="63" spans="1:31" x14ac:dyDescent="0.25">
      <c r="A63" s="114">
        <v>56</v>
      </c>
      <c r="B63" s="105">
        <v>18.646000000000001</v>
      </c>
      <c r="C63" s="105">
        <v>16.465</v>
      </c>
      <c r="D63" s="105">
        <v>14.542999999999999</v>
      </c>
      <c r="E63" s="105">
        <v>12.853</v>
      </c>
      <c r="F63" s="105">
        <v>11.368</v>
      </c>
      <c r="G63" s="105">
        <v>10.064</v>
      </c>
      <c r="H63" s="105">
        <v>8.92</v>
      </c>
      <c r="I63" s="105">
        <v>7.9160000000000004</v>
      </c>
      <c r="J63" s="105">
        <v>7.0339999999999998</v>
      </c>
      <c r="K63" s="105">
        <v>6.2610000000000001</v>
      </c>
      <c r="L63" s="105">
        <v>5.5819999999999999</v>
      </c>
      <c r="M63" s="105">
        <v>4.984</v>
      </c>
      <c r="N63" s="105">
        <v>4.4569999999999999</v>
      </c>
      <c r="O63" s="105">
        <v>3.992</v>
      </c>
      <c r="P63" s="105">
        <v>3.581</v>
      </c>
      <c r="Q63" s="105">
        <v>3.2170000000000001</v>
      </c>
      <c r="R63" s="105">
        <v>2.8929999999999998</v>
      </c>
      <c r="S63" s="105">
        <v>2.605</v>
      </c>
      <c r="T63" s="105">
        <v>2.3479999999999999</v>
      </c>
      <c r="U63" s="105">
        <v>2.1190000000000002</v>
      </c>
      <c r="V63" s="105">
        <v>1.913</v>
      </c>
      <c r="W63" s="105">
        <v>1.7290000000000001</v>
      </c>
      <c r="X63" s="105">
        <v>1.5649999999999999</v>
      </c>
      <c r="Y63" s="105">
        <v>1.4179999999999999</v>
      </c>
      <c r="Z63" s="105">
        <v>1.286</v>
      </c>
      <c r="AA63" s="105">
        <v>1.1679999999999999</v>
      </c>
      <c r="AB63" s="105">
        <v>1.0620000000000001</v>
      </c>
      <c r="AC63" s="105">
        <v>0.96599999999999997</v>
      </c>
      <c r="AD63" s="105">
        <v>0.88</v>
      </c>
      <c r="AE63" s="105">
        <v>0.80300000000000005</v>
      </c>
    </row>
    <row r="64" spans="1:31" x14ac:dyDescent="0.25">
      <c r="A64" s="114">
        <v>57</v>
      </c>
      <c r="B64" s="105">
        <v>20.556999999999999</v>
      </c>
      <c r="C64" s="105">
        <v>18.132999999999999</v>
      </c>
      <c r="D64" s="105">
        <v>15.996</v>
      </c>
      <c r="E64" s="105">
        <v>14.116</v>
      </c>
      <c r="F64" s="105">
        <v>12.465</v>
      </c>
      <c r="G64" s="105">
        <v>11.016</v>
      </c>
      <c r="H64" s="105">
        <v>9.7449999999999992</v>
      </c>
      <c r="I64" s="105">
        <v>8.6300000000000008</v>
      </c>
      <c r="J64" s="105">
        <v>7.6529999999999996</v>
      </c>
      <c r="K64" s="105">
        <v>6.7969999999999997</v>
      </c>
      <c r="L64" s="105">
        <v>6.0449999999999999</v>
      </c>
      <c r="M64" s="105">
        <v>5.3860000000000001</v>
      </c>
      <c r="N64" s="105">
        <v>4.8049999999999997</v>
      </c>
      <c r="O64" s="105">
        <v>4.2939999999999996</v>
      </c>
      <c r="P64" s="105">
        <v>3.8420000000000001</v>
      </c>
      <c r="Q64" s="105">
        <v>3.444</v>
      </c>
      <c r="R64" s="105">
        <v>3.09</v>
      </c>
      <c r="S64" s="105">
        <v>2.7749999999999999</v>
      </c>
      <c r="T64" s="105">
        <v>2.496</v>
      </c>
      <c r="U64" s="105">
        <v>2.2469999999999999</v>
      </c>
      <c r="V64" s="105">
        <v>2.0249999999999999</v>
      </c>
      <c r="W64" s="105">
        <v>1.8260000000000001</v>
      </c>
      <c r="X64" s="105">
        <v>1.65</v>
      </c>
      <c r="Y64" s="105">
        <v>1.492</v>
      </c>
      <c r="Z64" s="105">
        <v>1.351</v>
      </c>
      <c r="AA64" s="105">
        <v>1.2250000000000001</v>
      </c>
      <c r="AB64" s="105">
        <v>1.1120000000000001</v>
      </c>
      <c r="AC64" s="105">
        <v>1.01</v>
      </c>
      <c r="AD64" s="105">
        <v>0.91900000000000004</v>
      </c>
      <c r="AE64" s="105">
        <v>0.83699999999999997</v>
      </c>
    </row>
    <row r="65" spans="1:31" x14ac:dyDescent="0.25">
      <c r="A65" s="114">
        <v>58</v>
      </c>
      <c r="B65" s="105">
        <v>22.702999999999999</v>
      </c>
      <c r="C65" s="105">
        <v>20.007000000000001</v>
      </c>
      <c r="D65" s="105">
        <v>17.629000000000001</v>
      </c>
      <c r="E65" s="105">
        <v>15.537000000000001</v>
      </c>
      <c r="F65" s="105">
        <v>13.7</v>
      </c>
      <c r="G65" s="105">
        <v>12.087</v>
      </c>
      <c r="H65" s="105">
        <v>10.673</v>
      </c>
      <c r="I65" s="105">
        <v>9.4339999999999993</v>
      </c>
      <c r="J65" s="105">
        <v>8.3490000000000002</v>
      </c>
      <c r="K65" s="105">
        <v>7.399</v>
      </c>
      <c r="L65" s="105">
        <v>6.5670000000000002</v>
      </c>
      <c r="M65" s="105">
        <v>5.8360000000000003</v>
      </c>
      <c r="N65" s="105">
        <v>5.1950000000000003</v>
      </c>
      <c r="O65" s="105">
        <v>4.6310000000000002</v>
      </c>
      <c r="P65" s="105">
        <v>4.1349999999999998</v>
      </c>
      <c r="Q65" s="105">
        <v>3.6970000000000001</v>
      </c>
      <c r="R65" s="105">
        <v>3.3090000000000002</v>
      </c>
      <c r="S65" s="105">
        <v>2.9649999999999999</v>
      </c>
      <c r="T65" s="105">
        <v>2.661</v>
      </c>
      <c r="U65" s="105">
        <v>2.39</v>
      </c>
      <c r="V65" s="105">
        <v>2.15</v>
      </c>
      <c r="W65" s="105">
        <v>1.9339999999999999</v>
      </c>
      <c r="X65" s="105">
        <v>1.744</v>
      </c>
      <c r="Y65" s="105">
        <v>1.5740000000000001</v>
      </c>
      <c r="Z65" s="105">
        <v>1.423</v>
      </c>
      <c r="AA65" s="105">
        <v>1.2869999999999999</v>
      </c>
      <c r="AB65" s="105">
        <v>1.1659999999999999</v>
      </c>
      <c r="AC65" s="105">
        <v>1.0580000000000001</v>
      </c>
      <c r="AD65" s="105">
        <v>0.96099999999999997</v>
      </c>
      <c r="AE65" s="105">
        <v>0.875</v>
      </c>
    </row>
    <row r="66" spans="1:31" x14ac:dyDescent="0.25">
      <c r="A66" s="114">
        <v>59</v>
      </c>
      <c r="B66" s="105">
        <v>25.114000000000001</v>
      </c>
      <c r="C66" s="105">
        <v>22.114000000000001</v>
      </c>
      <c r="D66" s="105">
        <v>19.466000000000001</v>
      </c>
      <c r="E66" s="105">
        <v>17.137</v>
      </c>
      <c r="F66" s="105">
        <v>15.09</v>
      </c>
      <c r="G66" s="105">
        <v>13.292999999999999</v>
      </c>
      <c r="H66" s="105">
        <v>11.718999999999999</v>
      </c>
      <c r="I66" s="105">
        <v>10.34</v>
      </c>
      <c r="J66" s="105">
        <v>9.1329999999999991</v>
      </c>
      <c r="K66" s="105">
        <v>8.077</v>
      </c>
      <c r="L66" s="105">
        <v>7.1529999999999996</v>
      </c>
      <c r="M66" s="105">
        <v>6.343</v>
      </c>
      <c r="N66" s="105">
        <v>5.6340000000000003</v>
      </c>
      <c r="O66" s="105">
        <v>5.01</v>
      </c>
      <c r="P66" s="105">
        <v>4.4619999999999997</v>
      </c>
      <c r="Q66" s="105">
        <v>3.98</v>
      </c>
      <c r="R66" s="105">
        <v>3.5550000000000002</v>
      </c>
      <c r="S66" s="105">
        <v>3.1779999999999999</v>
      </c>
      <c r="T66" s="105">
        <v>2.8450000000000002</v>
      </c>
      <c r="U66" s="105">
        <v>2.5489999999999999</v>
      </c>
      <c r="V66" s="105">
        <v>2.2869999999999999</v>
      </c>
      <c r="W66" s="105">
        <v>2.0529999999999999</v>
      </c>
      <c r="X66" s="105">
        <v>1.8480000000000001</v>
      </c>
      <c r="Y66" s="105">
        <v>1.665</v>
      </c>
      <c r="Z66" s="105">
        <v>1.502</v>
      </c>
      <c r="AA66" s="105">
        <v>1.3560000000000001</v>
      </c>
      <c r="AB66" s="105">
        <v>1.226</v>
      </c>
      <c r="AC66" s="105">
        <v>1.111</v>
      </c>
      <c r="AD66" s="105">
        <v>1.008</v>
      </c>
      <c r="AE66" s="105">
        <v>0.91500000000000004</v>
      </c>
    </row>
    <row r="67" spans="1:31" x14ac:dyDescent="0.25">
      <c r="A67" s="114">
        <v>60</v>
      </c>
      <c r="B67" s="105">
        <v>27.824999999999999</v>
      </c>
      <c r="C67" s="105">
        <v>24.484000000000002</v>
      </c>
      <c r="D67" s="105">
        <v>21.535</v>
      </c>
      <c r="E67" s="105">
        <v>18.937999999999999</v>
      </c>
      <c r="F67" s="105">
        <v>16.655999999999999</v>
      </c>
      <c r="G67" s="105">
        <v>14.653</v>
      </c>
      <c r="H67" s="105">
        <v>12.898</v>
      </c>
      <c r="I67" s="105">
        <v>11.361000000000001</v>
      </c>
      <c r="J67" s="105">
        <v>10.016</v>
      </c>
      <c r="K67" s="105">
        <v>8.8420000000000005</v>
      </c>
      <c r="L67" s="105">
        <v>7.8140000000000001</v>
      </c>
      <c r="M67" s="105">
        <v>6.915</v>
      </c>
      <c r="N67" s="105">
        <v>6.1269999999999998</v>
      </c>
      <c r="O67" s="105">
        <v>5.4370000000000003</v>
      </c>
      <c r="P67" s="105">
        <v>4.8310000000000004</v>
      </c>
      <c r="Q67" s="105">
        <v>4.2990000000000004</v>
      </c>
      <c r="R67" s="105">
        <v>3.8290000000000002</v>
      </c>
      <c r="S67" s="105">
        <v>3.415</v>
      </c>
      <c r="T67" s="105">
        <v>3.05</v>
      </c>
      <c r="U67" s="105">
        <v>2.7269999999999999</v>
      </c>
      <c r="V67" s="105">
        <v>2.4409999999999998</v>
      </c>
      <c r="W67" s="105">
        <v>2.1859999999999999</v>
      </c>
      <c r="X67" s="105">
        <v>1.9630000000000001</v>
      </c>
      <c r="Y67" s="105">
        <v>1.7649999999999999</v>
      </c>
      <c r="Z67" s="105">
        <v>1.589</v>
      </c>
      <c r="AA67" s="105">
        <v>1.4319999999999999</v>
      </c>
      <c r="AB67" s="105">
        <v>1.2929999999999999</v>
      </c>
      <c r="AC67" s="105">
        <v>1.169</v>
      </c>
      <c r="AD67" s="105">
        <v>1.0580000000000001</v>
      </c>
      <c r="AE67" s="105">
        <v>0.96</v>
      </c>
    </row>
    <row r="68" spans="1:31" x14ac:dyDescent="0.25">
      <c r="A68" s="114">
        <v>61</v>
      </c>
      <c r="B68" s="105">
        <v>30.873000000000001</v>
      </c>
      <c r="C68" s="105">
        <v>27.152000000000001</v>
      </c>
      <c r="D68" s="105">
        <v>23.864000000000001</v>
      </c>
      <c r="E68" s="105">
        <v>20.969000000000001</v>
      </c>
      <c r="F68" s="105">
        <v>18.422000000000001</v>
      </c>
      <c r="G68" s="105">
        <v>16.187000000000001</v>
      </c>
      <c r="H68" s="105">
        <v>14.228</v>
      </c>
      <c r="I68" s="105">
        <v>12.513</v>
      </c>
      <c r="J68" s="105">
        <v>11.013999999999999</v>
      </c>
      <c r="K68" s="105">
        <v>9.7040000000000006</v>
      </c>
      <c r="L68" s="105">
        <v>8.5589999999999993</v>
      </c>
      <c r="M68" s="105">
        <v>7.5590000000000002</v>
      </c>
      <c r="N68" s="105">
        <v>6.6840000000000002</v>
      </c>
      <c r="O68" s="105">
        <v>5.9169999999999998</v>
      </c>
      <c r="P68" s="105">
        <v>5.2450000000000001</v>
      </c>
      <c r="Q68" s="105">
        <v>4.6559999999999997</v>
      </c>
      <c r="R68" s="105">
        <v>4.1379999999999999</v>
      </c>
      <c r="S68" s="105">
        <v>3.6819999999999999</v>
      </c>
      <c r="T68" s="105">
        <v>3.28</v>
      </c>
      <c r="U68" s="105">
        <v>2.9249999999999998</v>
      </c>
      <c r="V68" s="105">
        <v>2.6120000000000001</v>
      </c>
      <c r="W68" s="105">
        <v>2.3340000000000001</v>
      </c>
      <c r="X68" s="105">
        <v>2.0910000000000002</v>
      </c>
      <c r="Y68" s="105">
        <v>1.875</v>
      </c>
      <c r="Z68" s="105">
        <v>1.6850000000000001</v>
      </c>
      <c r="AA68" s="105">
        <v>1.516</v>
      </c>
      <c r="AB68" s="105">
        <v>1.365</v>
      </c>
      <c r="AC68" s="105">
        <v>1.232</v>
      </c>
      <c r="AD68" s="105">
        <v>1.1140000000000001</v>
      </c>
      <c r="AE68" s="105">
        <v>1.0089999999999999</v>
      </c>
    </row>
    <row r="69" spans="1:31" x14ac:dyDescent="0.25">
      <c r="A69" s="114">
        <v>62</v>
      </c>
      <c r="B69" s="105">
        <v>34.302</v>
      </c>
      <c r="C69" s="105">
        <v>30.155999999999999</v>
      </c>
      <c r="D69" s="105">
        <v>26.489000000000001</v>
      </c>
      <c r="E69" s="105">
        <v>23.257999999999999</v>
      </c>
      <c r="F69" s="105">
        <v>20.414000000000001</v>
      </c>
      <c r="G69" s="105">
        <v>17.917999999999999</v>
      </c>
      <c r="H69" s="105">
        <v>15.73</v>
      </c>
      <c r="I69" s="105">
        <v>13.815</v>
      </c>
      <c r="J69" s="105">
        <v>12.14</v>
      </c>
      <c r="K69" s="105">
        <v>10.678000000000001</v>
      </c>
      <c r="L69" s="105">
        <v>9.4009999999999998</v>
      </c>
      <c r="M69" s="105">
        <v>8.2859999999999996</v>
      </c>
      <c r="N69" s="105">
        <v>7.3109999999999999</v>
      </c>
      <c r="O69" s="105">
        <v>6.4589999999999996</v>
      </c>
      <c r="P69" s="105">
        <v>5.7119999999999997</v>
      </c>
      <c r="Q69" s="105">
        <v>5.0590000000000002</v>
      </c>
      <c r="R69" s="105">
        <v>4.4859999999999998</v>
      </c>
      <c r="S69" s="105">
        <v>3.9809999999999999</v>
      </c>
      <c r="T69" s="105">
        <v>3.5369999999999999</v>
      </c>
      <c r="U69" s="105">
        <v>3.1469999999999998</v>
      </c>
      <c r="V69" s="105">
        <v>2.8039999999999998</v>
      </c>
      <c r="W69" s="105">
        <v>2.4990000000000001</v>
      </c>
      <c r="X69" s="105">
        <v>2.2330000000000001</v>
      </c>
      <c r="Y69" s="105">
        <v>1.9990000000000001</v>
      </c>
      <c r="Z69" s="105">
        <v>1.7909999999999999</v>
      </c>
      <c r="AA69" s="105">
        <v>1.6080000000000001</v>
      </c>
      <c r="AB69" s="105">
        <v>1.446</v>
      </c>
      <c r="AC69" s="105">
        <v>1.302</v>
      </c>
      <c r="AD69" s="105">
        <v>1.175</v>
      </c>
      <c r="AE69" s="105">
        <v>1.0620000000000001</v>
      </c>
    </row>
    <row r="70" spans="1:31" x14ac:dyDescent="0.25">
      <c r="A70" s="114">
        <v>63</v>
      </c>
      <c r="B70" s="105">
        <v>38.161000000000001</v>
      </c>
      <c r="C70" s="105">
        <v>33.54</v>
      </c>
      <c r="D70" s="105">
        <v>29.448</v>
      </c>
      <c r="E70" s="105">
        <v>25.84</v>
      </c>
      <c r="F70" s="105">
        <v>22.663</v>
      </c>
      <c r="G70" s="105">
        <v>19.873000000000001</v>
      </c>
      <c r="H70" s="105">
        <v>17.427</v>
      </c>
      <c r="I70" s="105">
        <v>15.286</v>
      </c>
      <c r="J70" s="105">
        <v>13.414</v>
      </c>
      <c r="K70" s="105">
        <v>11.78</v>
      </c>
      <c r="L70" s="105">
        <v>10.353999999999999</v>
      </c>
      <c r="M70" s="105">
        <v>9.1080000000000005</v>
      </c>
      <c r="N70" s="105">
        <v>8.0210000000000008</v>
      </c>
      <c r="O70" s="105">
        <v>7.0709999999999997</v>
      </c>
      <c r="P70" s="105">
        <v>6.24</v>
      </c>
      <c r="Q70" s="105">
        <v>5.5140000000000002</v>
      </c>
      <c r="R70" s="105">
        <v>4.8769999999999998</v>
      </c>
      <c r="S70" s="105">
        <v>4.3179999999999996</v>
      </c>
      <c r="T70" s="105">
        <v>3.827</v>
      </c>
      <c r="U70" s="105">
        <v>3.3969999999999998</v>
      </c>
      <c r="V70" s="105">
        <v>3.0179999999999998</v>
      </c>
      <c r="W70" s="105">
        <v>2.6829999999999998</v>
      </c>
      <c r="X70" s="105">
        <v>2.3919999999999999</v>
      </c>
      <c r="Y70" s="105">
        <v>2.1360000000000001</v>
      </c>
      <c r="Z70" s="105">
        <v>1.91</v>
      </c>
      <c r="AA70" s="105">
        <v>1.7110000000000001</v>
      </c>
      <c r="AB70" s="105">
        <v>1.5349999999999999</v>
      </c>
      <c r="AC70" s="105">
        <v>1.38</v>
      </c>
      <c r="AD70" s="105">
        <v>1.2430000000000001</v>
      </c>
      <c r="AE70" s="105">
        <v>1.121</v>
      </c>
    </row>
    <row r="71" spans="1:31" x14ac:dyDescent="0.25">
      <c r="A71" s="114">
        <v>64</v>
      </c>
      <c r="B71" s="105">
        <v>42.509</v>
      </c>
      <c r="C71" s="105">
        <v>37.354999999999997</v>
      </c>
      <c r="D71" s="105">
        <v>32.786000000000001</v>
      </c>
      <c r="E71" s="105">
        <v>28.754999999999999</v>
      </c>
      <c r="F71" s="105">
        <v>25.204000000000001</v>
      </c>
      <c r="G71" s="105">
        <v>22.082999999999998</v>
      </c>
      <c r="H71" s="105">
        <v>19.346</v>
      </c>
      <c r="I71" s="105">
        <v>16.95</v>
      </c>
      <c r="J71" s="105">
        <v>14.855</v>
      </c>
      <c r="K71" s="105">
        <v>13.026999999999999</v>
      </c>
      <c r="L71" s="105">
        <v>11.432</v>
      </c>
      <c r="M71" s="105">
        <v>10.039</v>
      </c>
      <c r="N71" s="105">
        <v>8.8249999999999993</v>
      </c>
      <c r="O71" s="105">
        <v>7.7640000000000002</v>
      </c>
      <c r="P71" s="105">
        <v>6.8369999999999997</v>
      </c>
      <c r="Q71" s="105">
        <v>6.0279999999999996</v>
      </c>
      <c r="R71" s="105">
        <v>5.319</v>
      </c>
      <c r="S71" s="105">
        <v>4.6980000000000004</v>
      </c>
      <c r="T71" s="105">
        <v>4.1539999999999999</v>
      </c>
      <c r="U71" s="105">
        <v>3.677</v>
      </c>
      <c r="V71" s="105">
        <v>3.2589999999999999</v>
      </c>
      <c r="W71" s="105">
        <v>2.89</v>
      </c>
      <c r="X71" s="105">
        <v>2.57</v>
      </c>
      <c r="Y71" s="105">
        <v>2.2890000000000001</v>
      </c>
      <c r="Z71" s="105">
        <v>2.0430000000000001</v>
      </c>
      <c r="AA71" s="105">
        <v>1.825</v>
      </c>
      <c r="AB71" s="105">
        <v>1.6339999999999999</v>
      </c>
      <c r="AC71" s="105">
        <v>1.466</v>
      </c>
      <c r="AD71" s="105">
        <v>1.3169999999999999</v>
      </c>
      <c r="AE71" s="105">
        <v>1.1870000000000001</v>
      </c>
    </row>
    <row r="72" spans="1:31" x14ac:dyDescent="0.25">
      <c r="A72" s="114">
        <v>65</v>
      </c>
      <c r="B72" s="105">
        <v>47.411999999999999</v>
      </c>
      <c r="C72" s="105">
        <v>41.658999999999999</v>
      </c>
      <c r="D72" s="105">
        <v>36.557000000000002</v>
      </c>
      <c r="E72" s="105">
        <v>32.049999999999997</v>
      </c>
      <c r="F72" s="105">
        <v>28.077000000000002</v>
      </c>
      <c r="G72" s="105">
        <v>24.584</v>
      </c>
      <c r="H72" s="105">
        <v>21.518999999999998</v>
      </c>
      <c r="I72" s="105">
        <v>18.835000000000001</v>
      </c>
      <c r="J72" s="105">
        <v>16.488</v>
      </c>
      <c r="K72" s="105">
        <v>14.441000000000001</v>
      </c>
      <c r="L72" s="105">
        <v>12.654</v>
      </c>
      <c r="M72" s="105">
        <v>11.095000000000001</v>
      </c>
      <c r="N72" s="105">
        <v>9.7360000000000007</v>
      </c>
      <c r="O72" s="105">
        <v>8.5489999999999995</v>
      </c>
      <c r="P72" s="105">
        <v>7.5129999999999999</v>
      </c>
      <c r="Q72" s="105">
        <v>6.61</v>
      </c>
      <c r="R72" s="105">
        <v>5.82</v>
      </c>
      <c r="S72" s="105">
        <v>5.1280000000000001</v>
      </c>
      <c r="T72" s="105">
        <v>4.5229999999999997</v>
      </c>
      <c r="U72" s="105">
        <v>3.9940000000000002</v>
      </c>
      <c r="V72" s="105">
        <v>3.5310000000000001</v>
      </c>
      <c r="W72" s="105">
        <v>3.1230000000000002</v>
      </c>
      <c r="X72" s="105">
        <v>2.77</v>
      </c>
      <c r="Y72" s="105">
        <v>2.4609999999999999</v>
      </c>
      <c r="Z72" s="105">
        <v>2.1909999999999998</v>
      </c>
      <c r="AA72" s="105">
        <v>1.9530000000000001</v>
      </c>
      <c r="AB72" s="105">
        <v>1.744</v>
      </c>
      <c r="AC72" s="105">
        <v>1.5609999999999999</v>
      </c>
      <c r="AD72" s="105">
        <v>1.4</v>
      </c>
      <c r="AE72" s="105">
        <v>1.2589999999999999</v>
      </c>
    </row>
    <row r="73" spans="1:31" x14ac:dyDescent="0.25">
      <c r="A73" s="114">
        <v>66</v>
      </c>
      <c r="B73" s="105">
        <v>52.948</v>
      </c>
      <c r="C73" s="105">
        <v>46.524999999999999</v>
      </c>
      <c r="D73" s="105">
        <v>40.82</v>
      </c>
      <c r="E73" s="105">
        <v>35.779000000000003</v>
      </c>
      <c r="F73" s="105">
        <v>31.331</v>
      </c>
      <c r="G73" s="105">
        <v>27.417000000000002</v>
      </c>
      <c r="H73" s="105">
        <v>23.981999999999999</v>
      </c>
      <c r="I73" s="105">
        <v>20.972999999999999</v>
      </c>
      <c r="J73" s="105">
        <v>18.341000000000001</v>
      </c>
      <c r="K73" s="105">
        <v>16.045999999999999</v>
      </c>
      <c r="L73" s="105">
        <v>14.042</v>
      </c>
      <c r="M73" s="105">
        <v>12.294</v>
      </c>
      <c r="N73" s="105">
        <v>10.771000000000001</v>
      </c>
      <c r="O73" s="105">
        <v>9.4410000000000007</v>
      </c>
      <c r="P73" s="105">
        <v>8.2810000000000006</v>
      </c>
      <c r="Q73" s="105">
        <v>7.2709999999999999</v>
      </c>
      <c r="R73" s="105">
        <v>6.3879999999999999</v>
      </c>
      <c r="S73" s="105">
        <v>5.6150000000000002</v>
      </c>
      <c r="T73" s="105">
        <v>4.9409999999999998</v>
      </c>
      <c r="U73" s="105">
        <v>4.3520000000000003</v>
      </c>
      <c r="V73" s="105">
        <v>3.8380000000000001</v>
      </c>
      <c r="W73" s="105">
        <v>3.3860000000000001</v>
      </c>
      <c r="X73" s="105">
        <v>2.9950000000000001</v>
      </c>
      <c r="Y73" s="105">
        <v>2.6549999999999998</v>
      </c>
      <c r="Z73" s="105">
        <v>2.3570000000000002</v>
      </c>
      <c r="AA73" s="105">
        <v>2.0960000000000001</v>
      </c>
      <c r="AB73" s="105">
        <v>1.8680000000000001</v>
      </c>
      <c r="AC73" s="105">
        <v>1.6679999999999999</v>
      </c>
      <c r="AD73" s="105">
        <v>1.4930000000000001</v>
      </c>
      <c r="AE73" s="105">
        <v>1.339</v>
      </c>
    </row>
    <row r="74" spans="1:31" x14ac:dyDescent="0.25">
      <c r="A74" s="114">
        <v>67</v>
      </c>
      <c r="B74" s="105">
        <v>59.21</v>
      </c>
      <c r="C74" s="105">
        <v>52.030999999999999</v>
      </c>
      <c r="D74" s="105">
        <v>45.649000000000001</v>
      </c>
      <c r="E74" s="105">
        <v>40.003999999999998</v>
      </c>
      <c r="F74" s="105">
        <v>35.020000000000003</v>
      </c>
      <c r="G74" s="105">
        <v>30.632000000000001</v>
      </c>
      <c r="H74" s="105">
        <v>26.779</v>
      </c>
      <c r="I74" s="105">
        <v>23.402000000000001</v>
      </c>
      <c r="J74" s="105">
        <v>20.446999999999999</v>
      </c>
      <c r="K74" s="105">
        <v>17.870999999999999</v>
      </c>
      <c r="L74" s="105">
        <v>15.621</v>
      </c>
      <c r="M74" s="105">
        <v>13.659000000000001</v>
      </c>
      <c r="N74" s="105">
        <v>11.948</v>
      </c>
      <c r="O74" s="105">
        <v>10.456</v>
      </c>
      <c r="P74" s="105">
        <v>9.1560000000000006</v>
      </c>
      <c r="Q74" s="105">
        <v>8.0229999999999997</v>
      </c>
      <c r="R74" s="105">
        <v>7.0339999999999998</v>
      </c>
      <c r="S74" s="105">
        <v>6.1689999999999996</v>
      </c>
      <c r="T74" s="105">
        <v>5.415</v>
      </c>
      <c r="U74" s="105">
        <v>4.758</v>
      </c>
      <c r="V74" s="105">
        <v>4.1849999999999996</v>
      </c>
      <c r="W74" s="105">
        <v>3.6819999999999999</v>
      </c>
      <c r="X74" s="105">
        <v>3.25</v>
      </c>
      <c r="Y74" s="105">
        <v>2.8730000000000002</v>
      </c>
      <c r="Z74" s="105">
        <v>2.544</v>
      </c>
      <c r="AA74" s="105">
        <v>2.2559999999999998</v>
      </c>
      <c r="AB74" s="105">
        <v>2.0059999999999998</v>
      </c>
      <c r="AC74" s="105">
        <v>1.7869999999999999</v>
      </c>
      <c r="AD74" s="105">
        <v>1.595</v>
      </c>
      <c r="AE74" s="105">
        <v>1.4279999999999999</v>
      </c>
    </row>
    <row r="75" spans="1:31" x14ac:dyDescent="0.25">
      <c r="A75" s="114">
        <v>68</v>
      </c>
      <c r="B75" s="105">
        <v>66.304000000000002</v>
      </c>
      <c r="C75" s="105">
        <v>58.273000000000003</v>
      </c>
      <c r="D75" s="105">
        <v>51.125999999999998</v>
      </c>
      <c r="E75" s="105">
        <v>44.798999999999999</v>
      </c>
      <c r="F75" s="105">
        <v>39.209000000000003</v>
      </c>
      <c r="G75" s="105">
        <v>34.284999999999997</v>
      </c>
      <c r="H75" s="105">
        <v>29.957999999999998</v>
      </c>
      <c r="I75" s="105">
        <v>26.164999999999999</v>
      </c>
      <c r="J75" s="105">
        <v>22.844000000000001</v>
      </c>
      <c r="K75" s="105">
        <v>19.948</v>
      </c>
      <c r="L75" s="105">
        <v>17.419</v>
      </c>
      <c r="M75" s="105">
        <v>15.214</v>
      </c>
      <c r="N75" s="105">
        <v>13.291</v>
      </c>
      <c r="O75" s="105">
        <v>11.614000000000001</v>
      </c>
      <c r="P75" s="105">
        <v>10.151999999999999</v>
      </c>
      <c r="Q75" s="105">
        <v>8.8800000000000008</v>
      </c>
      <c r="R75" s="105">
        <v>7.77</v>
      </c>
      <c r="S75" s="105">
        <v>6.8</v>
      </c>
      <c r="T75" s="105">
        <v>5.9550000000000001</v>
      </c>
      <c r="U75" s="105">
        <v>5.22</v>
      </c>
      <c r="V75" s="105">
        <v>4.58</v>
      </c>
      <c r="W75" s="105">
        <v>4.0190000000000001</v>
      </c>
      <c r="X75" s="105">
        <v>3.5379999999999998</v>
      </c>
      <c r="Y75" s="105">
        <v>3.1190000000000002</v>
      </c>
      <c r="Z75" s="105">
        <v>2.7549999999999999</v>
      </c>
      <c r="AA75" s="105">
        <v>2.4369999999999998</v>
      </c>
      <c r="AB75" s="105">
        <v>2.161</v>
      </c>
      <c r="AC75" s="105">
        <v>1.921</v>
      </c>
      <c r="AD75" s="105">
        <v>1.7110000000000001</v>
      </c>
      <c r="AE75" s="105">
        <v>1.528</v>
      </c>
    </row>
    <row r="76" spans="1:31" x14ac:dyDescent="0.25">
      <c r="A76" s="114">
        <v>69</v>
      </c>
      <c r="B76" s="105">
        <v>74.356999999999999</v>
      </c>
      <c r="C76" s="105">
        <v>65.361999999999995</v>
      </c>
      <c r="D76" s="105">
        <v>57.35</v>
      </c>
      <c r="E76" s="105">
        <v>50.250999999999998</v>
      </c>
      <c r="F76" s="105">
        <v>43.975000000000001</v>
      </c>
      <c r="G76" s="105">
        <v>38.442999999999998</v>
      </c>
      <c r="H76" s="105">
        <v>33.578000000000003</v>
      </c>
      <c r="I76" s="105">
        <v>29.312999999999999</v>
      </c>
      <c r="J76" s="105">
        <v>25.577000000000002</v>
      </c>
      <c r="K76" s="105">
        <v>22.318000000000001</v>
      </c>
      <c r="L76" s="105">
        <v>19.472000000000001</v>
      </c>
      <c r="M76" s="105">
        <v>16.989000000000001</v>
      </c>
      <c r="N76" s="105">
        <v>14.824999999999999</v>
      </c>
      <c r="O76" s="105">
        <v>12.936999999999999</v>
      </c>
      <c r="P76" s="105">
        <v>11.292</v>
      </c>
      <c r="Q76" s="105">
        <v>9.86</v>
      </c>
      <c r="R76" s="105">
        <v>8.6110000000000007</v>
      </c>
      <c r="S76" s="105">
        <v>7.52</v>
      </c>
      <c r="T76" s="105">
        <v>6.5720000000000001</v>
      </c>
      <c r="U76" s="105">
        <v>5.7469999999999999</v>
      </c>
      <c r="V76" s="105">
        <v>5.03</v>
      </c>
      <c r="W76" s="105">
        <v>4.4029999999999996</v>
      </c>
      <c r="X76" s="105">
        <v>3.8650000000000002</v>
      </c>
      <c r="Y76" s="105">
        <v>3.399</v>
      </c>
      <c r="Z76" s="105">
        <v>2.9940000000000002</v>
      </c>
      <c r="AA76" s="105">
        <v>2.6419999999999999</v>
      </c>
      <c r="AB76" s="105">
        <v>2.3370000000000002</v>
      </c>
      <c r="AC76" s="105">
        <v>2.0710000000000002</v>
      </c>
      <c r="AD76" s="105">
        <v>1.841</v>
      </c>
      <c r="AE76" s="105">
        <v>1.64</v>
      </c>
    </row>
    <row r="77" spans="1:31" x14ac:dyDescent="0.25">
      <c r="A77" s="114">
        <v>70</v>
      </c>
      <c r="B77" s="105">
        <v>83.513000000000005</v>
      </c>
      <c r="C77" s="105">
        <v>73.426000000000002</v>
      </c>
      <c r="D77" s="105">
        <v>64.430999999999997</v>
      </c>
      <c r="E77" s="105">
        <v>56.457999999999998</v>
      </c>
      <c r="F77" s="105">
        <v>49.402999999999999</v>
      </c>
      <c r="G77" s="105">
        <v>43.18</v>
      </c>
      <c r="H77" s="105">
        <v>37.704999999999998</v>
      </c>
      <c r="I77" s="105">
        <v>32.902999999999999</v>
      </c>
      <c r="J77" s="105">
        <v>28.696000000000002</v>
      </c>
      <c r="K77" s="105">
        <v>25.024999999999999</v>
      </c>
      <c r="L77" s="105">
        <v>21.817</v>
      </c>
      <c r="M77" s="105">
        <v>19.018999999999998</v>
      </c>
      <c r="N77" s="105">
        <v>16.579000000000001</v>
      </c>
      <c r="O77" s="105">
        <v>14.45</v>
      </c>
      <c r="P77" s="105">
        <v>12.595000000000001</v>
      </c>
      <c r="Q77" s="105">
        <v>10.981999999999999</v>
      </c>
      <c r="R77" s="105">
        <v>9.5739999999999998</v>
      </c>
      <c r="S77" s="105">
        <v>8.3450000000000006</v>
      </c>
      <c r="T77" s="105">
        <v>7.2770000000000001</v>
      </c>
      <c r="U77" s="105">
        <v>6.35</v>
      </c>
      <c r="V77" s="105">
        <v>5.5439999999999996</v>
      </c>
      <c r="W77" s="105">
        <v>4.84</v>
      </c>
      <c r="X77" s="105">
        <v>4.2380000000000004</v>
      </c>
      <c r="Y77" s="105">
        <v>3.7170000000000001</v>
      </c>
      <c r="Z77" s="105">
        <v>3.266</v>
      </c>
      <c r="AA77" s="105">
        <v>2.8740000000000001</v>
      </c>
      <c r="AB77" s="105">
        <v>2.5350000000000001</v>
      </c>
      <c r="AC77" s="105">
        <v>2.242</v>
      </c>
      <c r="AD77" s="105">
        <v>1.9870000000000001</v>
      </c>
      <c r="AE77" s="105">
        <v>1.766</v>
      </c>
    </row>
    <row r="78" spans="1:31" x14ac:dyDescent="0.25">
      <c r="A78" s="114">
        <v>71</v>
      </c>
      <c r="B78" s="105">
        <v>93.930999999999997</v>
      </c>
      <c r="C78" s="105">
        <v>82.605000000000004</v>
      </c>
      <c r="D78" s="105">
        <v>72.495999999999995</v>
      </c>
      <c r="E78" s="105">
        <v>63.529000000000003</v>
      </c>
      <c r="F78" s="105">
        <v>55.588000000000001</v>
      </c>
      <c r="G78" s="105">
        <v>48.581000000000003</v>
      </c>
      <c r="H78" s="105">
        <v>42.412999999999997</v>
      </c>
      <c r="I78" s="105">
        <v>37</v>
      </c>
      <c r="J78" s="105">
        <v>32.256999999999998</v>
      </c>
      <c r="K78" s="105">
        <v>28.117000000000001</v>
      </c>
      <c r="L78" s="105">
        <v>24.498000000000001</v>
      </c>
      <c r="M78" s="105">
        <v>21.34</v>
      </c>
      <c r="N78" s="105">
        <v>18.585999999999999</v>
      </c>
      <c r="O78" s="105">
        <v>16.183</v>
      </c>
      <c r="P78" s="105">
        <v>14.087999999999999</v>
      </c>
      <c r="Q78" s="105">
        <v>12.266</v>
      </c>
      <c r="R78" s="105">
        <v>10.677</v>
      </c>
      <c r="S78" s="105">
        <v>9.2889999999999997</v>
      </c>
      <c r="T78" s="105">
        <v>8.0850000000000009</v>
      </c>
      <c r="U78" s="105">
        <v>7.0389999999999997</v>
      </c>
      <c r="V78" s="105">
        <v>6.1319999999999997</v>
      </c>
      <c r="W78" s="105">
        <v>5.3390000000000004</v>
      </c>
      <c r="X78" s="105">
        <v>4.6630000000000003</v>
      </c>
      <c r="Y78" s="105">
        <v>4.0789999999999997</v>
      </c>
      <c r="Z78" s="105">
        <v>3.5750000000000002</v>
      </c>
      <c r="AA78" s="105">
        <v>3.1379999999999999</v>
      </c>
      <c r="AB78" s="105">
        <v>2.76</v>
      </c>
      <c r="AC78" s="105">
        <v>2.4350000000000001</v>
      </c>
      <c r="AD78" s="105">
        <v>2.153</v>
      </c>
      <c r="AE78" s="105">
        <v>1.9079999999999999</v>
      </c>
    </row>
    <row r="79" spans="1:31" x14ac:dyDescent="0.25">
      <c r="A79" s="114">
        <v>72</v>
      </c>
      <c r="B79" s="105">
        <v>105.80800000000001</v>
      </c>
      <c r="C79" s="105">
        <v>93.073999999999998</v>
      </c>
      <c r="D79" s="105">
        <v>81.697000000000003</v>
      </c>
      <c r="E79" s="105">
        <v>71.596999999999994</v>
      </c>
      <c r="F79" s="105">
        <v>62.649000000000001</v>
      </c>
      <c r="G79" s="105">
        <v>54.747999999999998</v>
      </c>
      <c r="H79" s="105">
        <v>47.790999999999997</v>
      </c>
      <c r="I79" s="105">
        <v>41.683</v>
      </c>
      <c r="J79" s="105">
        <v>36.328000000000003</v>
      </c>
      <c r="K79" s="105">
        <v>31.652999999999999</v>
      </c>
      <c r="L79" s="105">
        <v>27.565999999999999</v>
      </c>
      <c r="M79" s="105">
        <v>23.998999999999999</v>
      </c>
      <c r="N79" s="105">
        <v>20.887</v>
      </c>
      <c r="O79" s="105">
        <v>18.169</v>
      </c>
      <c r="P79" s="105">
        <v>15.801</v>
      </c>
      <c r="Q79" s="105">
        <v>13.74</v>
      </c>
      <c r="R79" s="105">
        <v>11.942</v>
      </c>
      <c r="S79" s="105">
        <v>10.372999999999999</v>
      </c>
      <c r="T79" s="105">
        <v>9.0109999999999992</v>
      </c>
      <c r="U79" s="105">
        <v>7.8289999999999997</v>
      </c>
      <c r="V79" s="105">
        <v>6.8049999999999997</v>
      </c>
      <c r="W79" s="105">
        <v>5.91</v>
      </c>
      <c r="X79" s="105">
        <v>5.15</v>
      </c>
      <c r="Y79" s="105">
        <v>4.4930000000000003</v>
      </c>
      <c r="Z79" s="105">
        <v>3.927</v>
      </c>
      <c r="AA79" s="105">
        <v>3.4380000000000002</v>
      </c>
      <c r="AB79" s="105">
        <v>3.0169999999999999</v>
      </c>
      <c r="AC79" s="105">
        <v>2.653</v>
      </c>
      <c r="AD79" s="105">
        <v>2.34</v>
      </c>
      <c r="AE79" s="105">
        <v>2.069</v>
      </c>
    </row>
    <row r="80" spans="1:31" x14ac:dyDescent="0.25">
      <c r="A80" s="114">
        <v>73</v>
      </c>
      <c r="B80" s="105">
        <v>119.389</v>
      </c>
      <c r="C80" s="105">
        <v>105.048</v>
      </c>
      <c r="D80" s="105">
        <v>92.221999999999994</v>
      </c>
      <c r="E80" s="105">
        <v>80.83</v>
      </c>
      <c r="F80" s="105">
        <v>70.73</v>
      </c>
      <c r="G80" s="105">
        <v>61.808</v>
      </c>
      <c r="H80" s="105">
        <v>53.948999999999998</v>
      </c>
      <c r="I80" s="105">
        <v>47.046999999999997</v>
      </c>
      <c r="J80" s="105">
        <v>40.993000000000002</v>
      </c>
      <c r="K80" s="105">
        <v>35.709000000000003</v>
      </c>
      <c r="L80" s="105">
        <v>31.087</v>
      </c>
      <c r="M80" s="105">
        <v>27.050999999999998</v>
      </c>
      <c r="N80" s="105">
        <v>23.529</v>
      </c>
      <c r="O80" s="105">
        <v>20.452999999999999</v>
      </c>
      <c r="P80" s="105">
        <v>17.77</v>
      </c>
      <c r="Q80" s="105">
        <v>15.436</v>
      </c>
      <c r="R80" s="105">
        <v>13.398999999999999</v>
      </c>
      <c r="S80" s="105">
        <v>11.62</v>
      </c>
      <c r="T80" s="105">
        <v>10.077</v>
      </c>
      <c r="U80" s="105">
        <v>8.7379999999999995</v>
      </c>
      <c r="V80" s="105">
        <v>7.5780000000000003</v>
      </c>
      <c r="W80" s="105">
        <v>6.5670000000000002</v>
      </c>
      <c r="X80" s="105">
        <v>5.7069999999999999</v>
      </c>
      <c r="Y80" s="105">
        <v>4.9669999999999996</v>
      </c>
      <c r="Z80" s="105">
        <v>4.33</v>
      </c>
      <c r="AA80" s="105">
        <v>3.7810000000000001</v>
      </c>
      <c r="AB80" s="105">
        <v>3.3090000000000002</v>
      </c>
      <c r="AC80" s="105">
        <v>2.903</v>
      </c>
      <c r="AD80" s="105">
        <v>2.5529999999999999</v>
      </c>
      <c r="AE80" s="105">
        <v>2.2519999999999998</v>
      </c>
    </row>
    <row r="81" spans="1:31" x14ac:dyDescent="0.25">
      <c r="A81" s="114">
        <v>74</v>
      </c>
      <c r="B81" s="105">
        <v>134.971</v>
      </c>
      <c r="C81" s="105">
        <v>118.79</v>
      </c>
      <c r="D81" s="105">
        <v>104.304</v>
      </c>
      <c r="E81" s="105">
        <v>91.43</v>
      </c>
      <c r="F81" s="105">
        <v>80.010000000000005</v>
      </c>
      <c r="G81" s="105">
        <v>69.915999999999997</v>
      </c>
      <c r="H81" s="105">
        <v>61.021999999999998</v>
      </c>
      <c r="I81" s="105">
        <v>53.21</v>
      </c>
      <c r="J81" s="105">
        <v>46.356000000000002</v>
      </c>
      <c r="K81" s="105">
        <v>40.372999999999998</v>
      </c>
      <c r="L81" s="105">
        <v>35.137999999999998</v>
      </c>
      <c r="M81" s="105">
        <v>30.565000000000001</v>
      </c>
      <c r="N81" s="105">
        <v>26.574000000000002</v>
      </c>
      <c r="O81" s="105">
        <v>23.085000000000001</v>
      </c>
      <c r="P81" s="105">
        <v>20.042000000000002</v>
      </c>
      <c r="Q81" s="105">
        <v>17.393000000000001</v>
      </c>
      <c r="R81" s="105">
        <v>15.08</v>
      </c>
      <c r="S81" s="105">
        <v>13.06</v>
      </c>
      <c r="T81" s="105">
        <v>11.307</v>
      </c>
      <c r="U81" s="105">
        <v>9.7859999999999996</v>
      </c>
      <c r="V81" s="105">
        <v>8.4710000000000001</v>
      </c>
      <c r="W81" s="105">
        <v>7.3230000000000004</v>
      </c>
      <c r="X81" s="105">
        <v>6.35</v>
      </c>
      <c r="Y81" s="105">
        <v>5.5129999999999999</v>
      </c>
      <c r="Z81" s="105">
        <v>4.7939999999999996</v>
      </c>
      <c r="AA81" s="105">
        <v>4.1749999999999998</v>
      </c>
      <c r="AB81" s="105">
        <v>3.6440000000000001</v>
      </c>
      <c r="AC81" s="105">
        <v>3.1880000000000002</v>
      </c>
      <c r="AD81" s="105">
        <v>2.7970000000000002</v>
      </c>
      <c r="AE81" s="105">
        <v>2.4609999999999999</v>
      </c>
    </row>
    <row r="82" spans="1:31" x14ac:dyDescent="0.25">
      <c r="A82" s="114">
        <v>75</v>
      </c>
      <c r="B82" s="105">
        <v>152.892</v>
      </c>
      <c r="C82" s="105">
        <v>134.59899999999999</v>
      </c>
      <c r="D82" s="105">
        <v>118.205</v>
      </c>
      <c r="E82" s="105">
        <v>103.627</v>
      </c>
      <c r="F82" s="105">
        <v>90.688000000000002</v>
      </c>
      <c r="G82" s="105">
        <v>79.248000000000005</v>
      </c>
      <c r="H82" s="105">
        <v>69.164000000000001</v>
      </c>
      <c r="I82" s="105">
        <v>60.305</v>
      </c>
      <c r="J82" s="105">
        <v>52.531999999999996</v>
      </c>
      <c r="K82" s="105">
        <v>45.746000000000002</v>
      </c>
      <c r="L82" s="105">
        <v>39.807000000000002</v>
      </c>
      <c r="M82" s="105">
        <v>34.619</v>
      </c>
      <c r="N82" s="105">
        <v>30.087</v>
      </c>
      <c r="O82" s="105">
        <v>26.125</v>
      </c>
      <c r="P82" s="105">
        <v>22.667000000000002</v>
      </c>
      <c r="Q82" s="105">
        <v>19.655999999999999</v>
      </c>
      <c r="R82" s="105">
        <v>17.024999999999999</v>
      </c>
      <c r="S82" s="105">
        <v>14.726000000000001</v>
      </c>
      <c r="T82" s="105">
        <v>12.73</v>
      </c>
      <c r="U82" s="105">
        <v>11</v>
      </c>
      <c r="V82" s="105">
        <v>9.5030000000000001</v>
      </c>
      <c r="W82" s="105">
        <v>8.1959999999999997</v>
      </c>
      <c r="X82" s="105">
        <v>7.0910000000000002</v>
      </c>
      <c r="Y82" s="105">
        <v>6.1420000000000003</v>
      </c>
      <c r="Z82" s="105">
        <v>5.327</v>
      </c>
      <c r="AA82" s="105">
        <v>4.6280000000000001</v>
      </c>
      <c r="AB82" s="105">
        <v>4.0279999999999996</v>
      </c>
      <c r="AC82" s="105">
        <v>3.516</v>
      </c>
      <c r="AD82" s="105">
        <v>3.0760000000000001</v>
      </c>
      <c r="AE82" s="105">
        <v>2.6989999999999998</v>
      </c>
    </row>
    <row r="83" spans="1:31" x14ac:dyDescent="0.25">
      <c r="A83" s="114">
        <v>76</v>
      </c>
      <c r="B83" s="105">
        <v>173.56700000000001</v>
      </c>
      <c r="C83" s="105">
        <v>152.84399999999999</v>
      </c>
      <c r="D83" s="105">
        <v>134.25</v>
      </c>
      <c r="E83" s="105">
        <v>117.706</v>
      </c>
      <c r="F83" s="105">
        <v>103.01300000000001</v>
      </c>
      <c r="G83" s="105">
        <v>90.019000000000005</v>
      </c>
      <c r="H83" s="105">
        <v>78.561999999999998</v>
      </c>
      <c r="I83" s="105">
        <v>68.497</v>
      </c>
      <c r="J83" s="105">
        <v>59.662999999999997</v>
      </c>
      <c r="K83" s="105">
        <v>51.953000000000003</v>
      </c>
      <c r="L83" s="105">
        <v>45.203000000000003</v>
      </c>
      <c r="M83" s="105">
        <v>39.305</v>
      </c>
      <c r="N83" s="105">
        <v>34.152999999999999</v>
      </c>
      <c r="O83" s="105">
        <v>29.645</v>
      </c>
      <c r="P83" s="105">
        <v>25.707999999999998</v>
      </c>
      <c r="Q83" s="105">
        <v>22.28</v>
      </c>
      <c r="R83" s="105">
        <v>19.280999999999999</v>
      </c>
      <c r="S83" s="105">
        <v>16.658999999999999</v>
      </c>
      <c r="T83" s="105">
        <v>14.382</v>
      </c>
      <c r="U83" s="105">
        <v>12.407</v>
      </c>
      <c r="V83" s="105">
        <v>10.7</v>
      </c>
      <c r="W83" s="105">
        <v>9.2089999999999996</v>
      </c>
      <c r="X83" s="105">
        <v>7.95</v>
      </c>
      <c r="Y83" s="105">
        <v>6.87</v>
      </c>
      <c r="Z83" s="105">
        <v>5.944</v>
      </c>
      <c r="AA83" s="105">
        <v>5.1509999999999998</v>
      </c>
      <c r="AB83" s="105">
        <v>4.4720000000000004</v>
      </c>
      <c r="AC83" s="105">
        <v>3.8929999999999998</v>
      </c>
      <c r="AD83" s="105">
        <v>3.3969999999999998</v>
      </c>
      <c r="AE83" s="105">
        <v>2.9729999999999999</v>
      </c>
    </row>
    <row r="84" spans="1:31" x14ac:dyDescent="0.25">
      <c r="A84" s="114">
        <v>77</v>
      </c>
      <c r="B84" s="105">
        <v>197.49</v>
      </c>
      <c r="C84" s="105">
        <v>173.96100000000001</v>
      </c>
      <c r="D84" s="105">
        <v>152.82400000000001</v>
      </c>
      <c r="E84" s="105">
        <v>134.005</v>
      </c>
      <c r="F84" s="105">
        <v>117.282</v>
      </c>
      <c r="G84" s="105">
        <v>102.48699999999999</v>
      </c>
      <c r="H84" s="105">
        <v>89.44</v>
      </c>
      <c r="I84" s="105">
        <v>77.977999999999994</v>
      </c>
      <c r="J84" s="105">
        <v>67.918000000000006</v>
      </c>
      <c r="K84" s="105">
        <v>59.14</v>
      </c>
      <c r="L84" s="105">
        <v>51.454000000000001</v>
      </c>
      <c r="M84" s="105">
        <v>44.738</v>
      </c>
      <c r="N84" s="105">
        <v>38.868000000000002</v>
      </c>
      <c r="O84" s="105">
        <v>33.729999999999997</v>
      </c>
      <c r="P84" s="105">
        <v>29.241</v>
      </c>
      <c r="Q84" s="105">
        <v>25.329000000000001</v>
      </c>
      <c r="R84" s="105">
        <v>21.905000000000001</v>
      </c>
      <c r="S84" s="105">
        <v>18.907</v>
      </c>
      <c r="T84" s="105">
        <v>16.303999999999998</v>
      </c>
      <c r="U84" s="105">
        <v>14.045</v>
      </c>
      <c r="V84" s="105">
        <v>12.090999999999999</v>
      </c>
      <c r="W84" s="105">
        <v>10.385</v>
      </c>
      <c r="X84" s="105">
        <v>8.9480000000000004</v>
      </c>
      <c r="Y84" s="105">
        <v>7.7149999999999999</v>
      </c>
      <c r="Z84" s="105">
        <v>6.66</v>
      </c>
      <c r="AA84" s="105">
        <v>5.7560000000000002</v>
      </c>
      <c r="AB84" s="105">
        <v>4.9850000000000003</v>
      </c>
      <c r="AC84" s="105">
        <v>4.3280000000000003</v>
      </c>
      <c r="AD84" s="105">
        <v>3.7669999999999999</v>
      </c>
      <c r="AE84" s="105">
        <v>3.2879999999999998</v>
      </c>
    </row>
    <row r="85" spans="1:31" x14ac:dyDescent="0.25">
      <c r="A85" s="114">
        <v>78</v>
      </c>
      <c r="B85" s="105">
        <v>225.209</v>
      </c>
      <c r="C85" s="105">
        <v>198.43799999999999</v>
      </c>
      <c r="D85" s="105">
        <v>174.35599999999999</v>
      </c>
      <c r="E85" s="105">
        <v>152.9</v>
      </c>
      <c r="F85" s="105">
        <v>133.82300000000001</v>
      </c>
      <c r="G85" s="105">
        <v>116.93899999999999</v>
      </c>
      <c r="H85" s="105">
        <v>102.048</v>
      </c>
      <c r="I85" s="105">
        <v>88.965999999999994</v>
      </c>
      <c r="J85" s="105">
        <v>77.483999999999995</v>
      </c>
      <c r="K85" s="105">
        <v>67.47</v>
      </c>
      <c r="L85" s="105">
        <v>58.701999999999998</v>
      </c>
      <c r="M85" s="105">
        <v>51.039000000000001</v>
      </c>
      <c r="N85" s="105">
        <v>44.341000000000001</v>
      </c>
      <c r="O85" s="105">
        <v>38.475000000000001</v>
      </c>
      <c r="P85" s="105">
        <v>33.345999999999997</v>
      </c>
      <c r="Q85" s="105">
        <v>28.876000000000001</v>
      </c>
      <c r="R85" s="105">
        <v>24.959</v>
      </c>
      <c r="S85" s="105">
        <v>21.524999999999999</v>
      </c>
      <c r="T85" s="105">
        <v>18.542000000000002</v>
      </c>
      <c r="U85" s="105">
        <v>15.952</v>
      </c>
      <c r="V85" s="105">
        <v>13.712</v>
      </c>
      <c r="W85" s="105">
        <v>11.755000000000001</v>
      </c>
      <c r="X85" s="105">
        <v>10.108000000000001</v>
      </c>
      <c r="Y85" s="105">
        <v>8.6969999999999992</v>
      </c>
      <c r="Z85" s="105">
        <v>7.49</v>
      </c>
      <c r="AA85" s="105">
        <v>6.4589999999999996</v>
      </c>
      <c r="AB85" s="105">
        <v>5.58</v>
      </c>
      <c r="AC85" s="105">
        <v>4.8319999999999999</v>
      </c>
      <c r="AD85" s="105">
        <v>4.1950000000000003</v>
      </c>
      <c r="AE85" s="105">
        <v>3.6520000000000001</v>
      </c>
    </row>
    <row r="86" spans="1:31" x14ac:dyDescent="0.25">
      <c r="A86" s="114">
        <v>79</v>
      </c>
      <c r="B86" s="105">
        <v>257.36200000000002</v>
      </c>
      <c r="C86" s="105">
        <v>226.84200000000001</v>
      </c>
      <c r="D86" s="105">
        <v>199.34800000000001</v>
      </c>
      <c r="E86" s="105">
        <v>174.833</v>
      </c>
      <c r="F86" s="105">
        <v>153.02099999999999</v>
      </c>
      <c r="G86" s="105">
        <v>133.71</v>
      </c>
      <c r="H86" s="105">
        <v>116.676</v>
      </c>
      <c r="I86" s="105">
        <v>101.71299999999999</v>
      </c>
      <c r="J86" s="105">
        <v>88.581000000000003</v>
      </c>
      <c r="K86" s="105">
        <v>77.134</v>
      </c>
      <c r="L86" s="105">
        <v>67.113</v>
      </c>
      <c r="M86" s="105">
        <v>58.353999999999999</v>
      </c>
      <c r="N86" s="105">
        <v>50.698</v>
      </c>
      <c r="O86" s="105">
        <v>43.988999999999997</v>
      </c>
      <c r="P86" s="105">
        <v>38.121000000000002</v>
      </c>
      <c r="Q86" s="105">
        <v>33.003999999999998</v>
      </c>
      <c r="R86" s="105">
        <v>28.515000000000001</v>
      </c>
      <c r="S86" s="105">
        <v>24.576000000000001</v>
      </c>
      <c r="T86" s="105">
        <v>21.151</v>
      </c>
      <c r="U86" s="105">
        <v>18.175000000000001</v>
      </c>
      <c r="V86" s="105">
        <v>15.602</v>
      </c>
      <c r="W86" s="105">
        <v>13.35</v>
      </c>
      <c r="X86" s="105">
        <v>11.458</v>
      </c>
      <c r="Y86" s="105">
        <v>9.8390000000000004</v>
      </c>
      <c r="Z86" s="105">
        <v>8.4550000000000001</v>
      </c>
      <c r="AA86" s="105">
        <v>7.2750000000000004</v>
      </c>
      <c r="AB86" s="105">
        <v>6.27</v>
      </c>
      <c r="AC86" s="105">
        <v>5.4160000000000004</v>
      </c>
      <c r="AD86" s="105">
        <v>4.6900000000000004</v>
      </c>
      <c r="AE86" s="105">
        <v>4.0730000000000004</v>
      </c>
    </row>
    <row r="87" spans="1:31" x14ac:dyDescent="0.25">
      <c r="A87" s="114">
        <v>80</v>
      </c>
      <c r="B87" s="105">
        <v>294.68</v>
      </c>
      <c r="C87" s="105">
        <v>259.82400000000001</v>
      </c>
      <c r="D87" s="105">
        <v>228.375</v>
      </c>
      <c r="E87" s="105">
        <v>200.309</v>
      </c>
      <c r="F87" s="105">
        <v>175.32</v>
      </c>
      <c r="G87" s="105">
        <v>153.18600000000001</v>
      </c>
      <c r="H87" s="105">
        <v>133.65899999999999</v>
      </c>
      <c r="I87" s="105">
        <v>116.508</v>
      </c>
      <c r="J87" s="105">
        <v>101.46</v>
      </c>
      <c r="K87" s="105">
        <v>88.35</v>
      </c>
      <c r="L87" s="105">
        <v>76.875</v>
      </c>
      <c r="M87" s="105">
        <v>66.846999999999994</v>
      </c>
      <c r="N87" s="105">
        <v>58.082999999999998</v>
      </c>
      <c r="O87" s="105">
        <v>50.399000000000001</v>
      </c>
      <c r="P87" s="105">
        <v>43.676000000000002</v>
      </c>
      <c r="Q87" s="105">
        <v>37.81</v>
      </c>
      <c r="R87" s="105">
        <v>32.658999999999999</v>
      </c>
      <c r="S87" s="105">
        <v>28.132000000000001</v>
      </c>
      <c r="T87" s="105">
        <v>24.193000000000001</v>
      </c>
      <c r="U87" s="105">
        <v>20.768000000000001</v>
      </c>
      <c r="V87" s="105">
        <v>17.803999999999998</v>
      </c>
      <c r="W87" s="105">
        <v>15.208</v>
      </c>
      <c r="X87" s="105">
        <v>13.031000000000001</v>
      </c>
      <c r="Y87" s="105">
        <v>11.167999999999999</v>
      </c>
      <c r="Z87" s="105">
        <v>9.5779999999999994</v>
      </c>
      <c r="AA87" s="105">
        <v>8.2219999999999995</v>
      </c>
      <c r="AB87" s="105">
        <v>7.07</v>
      </c>
      <c r="AC87" s="105">
        <v>6.0940000000000003</v>
      </c>
      <c r="AD87" s="105">
        <v>5.2640000000000002</v>
      </c>
      <c r="AE87" s="105">
        <v>4.5590000000000002</v>
      </c>
    </row>
    <row r="88" spans="1:31" x14ac:dyDescent="0.25">
      <c r="A88" s="114">
        <v>81</v>
      </c>
      <c r="B88" s="105">
        <v>337.94299999999998</v>
      </c>
      <c r="C88" s="105">
        <v>298.08199999999999</v>
      </c>
      <c r="D88" s="105">
        <v>262.05500000000001</v>
      </c>
      <c r="E88" s="105">
        <v>229.87299999999999</v>
      </c>
      <c r="F88" s="105">
        <v>201.19499999999999</v>
      </c>
      <c r="G88" s="105">
        <v>175.78200000000001</v>
      </c>
      <c r="H88" s="105">
        <v>153.357</v>
      </c>
      <c r="I88" s="105">
        <v>133.66399999999999</v>
      </c>
      <c r="J88" s="105">
        <v>116.389</v>
      </c>
      <c r="K88" s="105">
        <v>101.351</v>
      </c>
      <c r="L88" s="105">
        <v>88.191000000000003</v>
      </c>
      <c r="M88" s="105">
        <v>76.695999999999998</v>
      </c>
      <c r="N88" s="105">
        <v>66.649000000000001</v>
      </c>
      <c r="O88" s="105">
        <v>57.838999999999999</v>
      </c>
      <c r="P88" s="105">
        <v>50.127000000000002</v>
      </c>
      <c r="Q88" s="105">
        <v>43.396000000000001</v>
      </c>
      <c r="R88" s="105">
        <v>37.478999999999999</v>
      </c>
      <c r="S88" s="105">
        <v>32.271000000000001</v>
      </c>
      <c r="T88" s="105">
        <v>27.734999999999999</v>
      </c>
      <c r="U88" s="105">
        <v>23.786999999999999</v>
      </c>
      <c r="V88" s="105">
        <v>20.37</v>
      </c>
      <c r="W88" s="105">
        <v>17.370999999999999</v>
      </c>
      <c r="X88" s="105">
        <v>14.86</v>
      </c>
      <c r="Y88" s="105">
        <v>12.712999999999999</v>
      </c>
      <c r="Z88" s="105">
        <v>10.882</v>
      </c>
      <c r="AA88" s="105">
        <v>9.3219999999999992</v>
      </c>
      <c r="AB88" s="105">
        <v>7.9980000000000002</v>
      </c>
      <c r="AC88" s="105">
        <v>6.8780000000000001</v>
      </c>
      <c r="AD88" s="105">
        <v>5.9279999999999999</v>
      </c>
      <c r="AE88" s="105">
        <v>5.1219999999999999</v>
      </c>
    </row>
    <row r="89" spans="1:31" x14ac:dyDescent="0.25">
      <c r="A89" s="114">
        <v>82</v>
      </c>
      <c r="B89" s="105">
        <v>388.09</v>
      </c>
      <c r="C89" s="105">
        <v>342.45299999999997</v>
      </c>
      <c r="D89" s="105">
        <v>301.13099999999997</v>
      </c>
      <c r="E89" s="105">
        <v>264.18099999999998</v>
      </c>
      <c r="F89" s="105">
        <v>231.221</v>
      </c>
      <c r="G89" s="105">
        <v>201.99799999999999</v>
      </c>
      <c r="H89" s="105">
        <v>176.20500000000001</v>
      </c>
      <c r="I89" s="105">
        <v>153.55799999999999</v>
      </c>
      <c r="J89" s="105">
        <v>133.69499999999999</v>
      </c>
      <c r="K89" s="105">
        <v>116.419</v>
      </c>
      <c r="L89" s="105">
        <v>101.306</v>
      </c>
      <c r="M89" s="105">
        <v>88.111000000000004</v>
      </c>
      <c r="N89" s="105">
        <v>76.581999999999994</v>
      </c>
      <c r="O89" s="105">
        <v>66.47</v>
      </c>
      <c r="P89" s="105">
        <v>57.616</v>
      </c>
      <c r="Q89" s="105">
        <v>49.886000000000003</v>
      </c>
      <c r="R89" s="105">
        <v>43.082999999999998</v>
      </c>
      <c r="S89" s="105">
        <v>37.087000000000003</v>
      </c>
      <c r="T89" s="105">
        <v>31.856999999999999</v>
      </c>
      <c r="U89" s="105">
        <v>27.303000000000001</v>
      </c>
      <c r="V89" s="105">
        <v>23.356999999999999</v>
      </c>
      <c r="W89" s="105">
        <v>19.887</v>
      </c>
      <c r="X89" s="105">
        <v>16.988</v>
      </c>
      <c r="Y89" s="105">
        <v>14.509</v>
      </c>
      <c r="Z89" s="105">
        <v>12.397</v>
      </c>
      <c r="AA89" s="105">
        <v>10.599</v>
      </c>
      <c r="AB89" s="105">
        <v>9.0749999999999993</v>
      </c>
      <c r="AC89" s="105">
        <v>7.7869999999999999</v>
      </c>
      <c r="AD89" s="105">
        <v>6.6950000000000003</v>
      </c>
      <c r="AE89" s="105">
        <v>5.7720000000000002</v>
      </c>
    </row>
    <row r="90" spans="1:31" x14ac:dyDescent="0.25">
      <c r="A90" s="114">
        <v>83</v>
      </c>
      <c r="B90" s="105">
        <v>446.27699999999999</v>
      </c>
      <c r="C90" s="105">
        <v>393.971</v>
      </c>
      <c r="D90" s="105">
        <v>346.52</v>
      </c>
      <c r="E90" s="105">
        <v>304.041</v>
      </c>
      <c r="F90" s="105">
        <v>266.108</v>
      </c>
      <c r="G90" s="105">
        <v>232.45400000000001</v>
      </c>
      <c r="H90" s="105">
        <v>202.74100000000001</v>
      </c>
      <c r="I90" s="105">
        <v>176.654</v>
      </c>
      <c r="J90" s="105">
        <v>153.78</v>
      </c>
      <c r="K90" s="105">
        <v>133.90199999999999</v>
      </c>
      <c r="L90" s="105">
        <v>116.52200000000001</v>
      </c>
      <c r="M90" s="105">
        <v>101.35599999999999</v>
      </c>
      <c r="N90" s="105">
        <v>88.11</v>
      </c>
      <c r="O90" s="105">
        <v>76.491</v>
      </c>
      <c r="P90" s="105">
        <v>66.316000000000003</v>
      </c>
      <c r="Q90" s="105">
        <v>57.432000000000002</v>
      </c>
      <c r="R90" s="105">
        <v>49.603999999999999</v>
      </c>
      <c r="S90" s="105">
        <v>42.694000000000003</v>
      </c>
      <c r="T90" s="105">
        <v>36.659999999999997</v>
      </c>
      <c r="U90" s="105">
        <v>31.399000000000001</v>
      </c>
      <c r="V90" s="105">
        <v>26.837</v>
      </c>
      <c r="W90" s="105">
        <v>22.818999999999999</v>
      </c>
      <c r="X90" s="105">
        <v>19.466000000000001</v>
      </c>
      <c r="Y90" s="105">
        <v>16.599</v>
      </c>
      <c r="Z90" s="105">
        <v>14.159000000000001</v>
      </c>
      <c r="AA90" s="105">
        <v>12.082000000000001</v>
      </c>
      <c r="AB90" s="105">
        <v>10.324</v>
      </c>
      <c r="AC90" s="105">
        <v>8.84</v>
      </c>
      <c r="AD90" s="105">
        <v>7.585</v>
      </c>
      <c r="AE90" s="105">
        <v>6.524</v>
      </c>
    </row>
    <row r="91" spans="1:31" x14ac:dyDescent="0.25">
      <c r="A91" s="114">
        <v>84</v>
      </c>
      <c r="B91" s="105">
        <v>513.88699999999994</v>
      </c>
      <c r="C91" s="105">
        <v>453.87200000000001</v>
      </c>
      <c r="D91" s="105">
        <v>399.31900000000002</v>
      </c>
      <c r="E91" s="105">
        <v>350.423</v>
      </c>
      <c r="F91" s="105">
        <v>306.70800000000003</v>
      </c>
      <c r="G91" s="105">
        <v>267.89400000000001</v>
      </c>
      <c r="H91" s="105">
        <v>233.61</v>
      </c>
      <c r="I91" s="105">
        <v>203.51300000000001</v>
      </c>
      <c r="J91" s="105">
        <v>177.12700000000001</v>
      </c>
      <c r="K91" s="105">
        <v>154.21899999999999</v>
      </c>
      <c r="L91" s="105">
        <v>134.20099999999999</v>
      </c>
      <c r="M91" s="105">
        <v>116.745</v>
      </c>
      <c r="N91" s="105">
        <v>101.506</v>
      </c>
      <c r="O91" s="105">
        <v>88.141000000000005</v>
      </c>
      <c r="P91" s="105">
        <v>76.436000000000007</v>
      </c>
      <c r="Q91" s="105">
        <v>66.215000000000003</v>
      </c>
      <c r="R91" s="105">
        <v>57.201999999999998</v>
      </c>
      <c r="S91" s="105">
        <v>49.23</v>
      </c>
      <c r="T91" s="105">
        <v>42.262</v>
      </c>
      <c r="U91" s="105">
        <v>36.179000000000002</v>
      </c>
      <c r="V91" s="105">
        <v>30.899000000000001</v>
      </c>
      <c r="W91" s="105">
        <v>26.236999999999998</v>
      </c>
      <c r="X91" s="105">
        <v>22.353999999999999</v>
      </c>
      <c r="Y91" s="105">
        <v>19.035</v>
      </c>
      <c r="Z91" s="105">
        <v>16.21</v>
      </c>
      <c r="AA91" s="105">
        <v>13.808999999999999</v>
      </c>
      <c r="AB91" s="105">
        <v>11.776999999999999</v>
      </c>
      <c r="AC91" s="105">
        <v>10.065</v>
      </c>
      <c r="AD91" s="105">
        <v>8.6180000000000003</v>
      </c>
      <c r="AE91" s="105">
        <v>7.3959999999999999</v>
      </c>
    </row>
    <row r="92" spans="1:31" x14ac:dyDescent="0.25">
      <c r="A92" s="114">
        <v>85</v>
      </c>
      <c r="B92" s="105">
        <v>592.48199999999997</v>
      </c>
      <c r="C92" s="105">
        <v>523.55700000000002</v>
      </c>
      <c r="D92" s="105">
        <v>460.77199999999999</v>
      </c>
      <c r="E92" s="105">
        <v>404.42599999999999</v>
      </c>
      <c r="F92" s="105">
        <v>353.98700000000002</v>
      </c>
      <c r="G92" s="105">
        <v>309.16199999999998</v>
      </c>
      <c r="H92" s="105">
        <v>269.548</v>
      </c>
      <c r="I92" s="105">
        <v>234.77</v>
      </c>
      <c r="J92" s="105">
        <v>204.286</v>
      </c>
      <c r="K92" s="105">
        <v>177.846</v>
      </c>
      <c r="L92" s="105">
        <v>154.755</v>
      </c>
      <c r="M92" s="105">
        <v>134.63300000000001</v>
      </c>
      <c r="N92" s="105">
        <v>117.081</v>
      </c>
      <c r="O92" s="105">
        <v>101.688</v>
      </c>
      <c r="P92" s="105">
        <v>88.21</v>
      </c>
      <c r="Q92" s="105">
        <v>76.442999999999998</v>
      </c>
      <c r="R92" s="105">
        <v>66.055000000000007</v>
      </c>
      <c r="S92" s="105">
        <v>56.851999999999997</v>
      </c>
      <c r="T92" s="105">
        <v>48.798999999999999</v>
      </c>
      <c r="U92" s="105">
        <v>41.758000000000003</v>
      </c>
      <c r="V92" s="105">
        <v>35.642000000000003</v>
      </c>
      <c r="W92" s="105">
        <v>30.227</v>
      </c>
      <c r="X92" s="105">
        <v>25.724</v>
      </c>
      <c r="Y92" s="105">
        <v>21.875</v>
      </c>
      <c r="Z92" s="105">
        <v>18.600999999999999</v>
      </c>
      <c r="AA92" s="105">
        <v>15.819000000000001</v>
      </c>
      <c r="AB92" s="105">
        <v>13.468</v>
      </c>
      <c r="AC92" s="105">
        <v>11.489000000000001</v>
      </c>
      <c r="AD92" s="105">
        <v>9.8179999999999996</v>
      </c>
      <c r="AE92" s="105">
        <v>8.4090000000000007</v>
      </c>
    </row>
  </sheetData>
  <sheetProtection algorithmName="SHA-512" hashValue="uGH1s6MqucaGXUAPTuIa6Mj7YQZthjcJA86a/lbG2XjeqHGVl+EQCjwaSHzi2q8j7A4PJh5Mk01UhZankWQD9A==" saltValue="owqm3bT7iwtmJBgqIQVcAw==" spinCount="100000" sheet="1" objects="1" scenarios="1"/>
  <mergeCells count="1">
    <mergeCell ref="B25:AE25"/>
  </mergeCells>
  <conditionalFormatting sqref="A6 A18:A20">
    <cfRule type="expression" dxfId="185" priority="25" stopIfTrue="1">
      <formula>MOD(ROW(),2)=0</formula>
    </cfRule>
    <cfRule type="expression" dxfId="184" priority="26" stopIfTrue="1">
      <formula>MOD(ROW(),2)&lt;&gt;0</formula>
    </cfRule>
  </conditionalFormatting>
  <conditionalFormatting sqref="B6:B16">
    <cfRule type="expression" dxfId="183" priority="27" stopIfTrue="1">
      <formula>MOD(ROW(),2)=0</formula>
    </cfRule>
    <cfRule type="expression" dxfId="182" priority="28" stopIfTrue="1">
      <formula>MOD(ROW(),2)&lt;&gt;0</formula>
    </cfRule>
  </conditionalFormatting>
  <conditionalFormatting sqref="A25:A26">
    <cfRule type="expression" dxfId="181" priority="21" stopIfTrue="1">
      <formula>MOD(ROW(),2)=0</formula>
    </cfRule>
    <cfRule type="expression" dxfId="180" priority="22" stopIfTrue="1">
      <formula>MOD(ROW(),2)&lt;&gt;0</formula>
    </cfRule>
  </conditionalFormatting>
  <conditionalFormatting sqref="B25 B26:AE26">
    <cfRule type="expression" dxfId="179" priority="23" stopIfTrue="1">
      <formula>MOD(ROW(),2)=0</formula>
    </cfRule>
    <cfRule type="expression" dxfId="178" priority="24" stopIfTrue="1">
      <formula>MOD(ROW(),2)&lt;&gt;0</formula>
    </cfRule>
  </conditionalFormatting>
  <conditionalFormatting sqref="A27:A87 A89:A92">
    <cfRule type="expression" dxfId="177" priority="19" stopIfTrue="1">
      <formula>MOD(ROW(),2)=0</formula>
    </cfRule>
    <cfRule type="expression" dxfId="176" priority="20" stopIfTrue="1">
      <formula>MOD(ROW(),2)&lt;&gt;0</formula>
    </cfRule>
  </conditionalFormatting>
  <conditionalFormatting sqref="A88">
    <cfRule type="expression" dxfId="175" priority="17" stopIfTrue="1">
      <formula>MOD(ROW(),2)=0</formula>
    </cfRule>
    <cfRule type="expression" dxfId="174" priority="18" stopIfTrue="1">
      <formula>MOD(ROW(),2)&lt;&gt;0</formula>
    </cfRule>
  </conditionalFormatting>
  <conditionalFormatting sqref="C6:AE20">
    <cfRule type="expression" dxfId="173" priority="15" stopIfTrue="1">
      <formula>MOD(ROW(),2)=0</formula>
    </cfRule>
    <cfRule type="expression" dxfId="172" priority="16" stopIfTrue="1">
      <formula>MOD(ROW(),2)&lt;&gt;0</formula>
    </cfRule>
  </conditionalFormatting>
  <conditionalFormatting sqref="B27:AE87 B89:AE92">
    <cfRule type="expression" dxfId="171" priority="13" stopIfTrue="1">
      <formula>MOD(ROW(),2)=0</formula>
    </cfRule>
    <cfRule type="expression" dxfId="170" priority="14" stopIfTrue="1">
      <formula>MOD(ROW(),2)&lt;&gt;0</formula>
    </cfRule>
  </conditionalFormatting>
  <conditionalFormatting sqref="B88:AE88">
    <cfRule type="expression" dxfId="169" priority="11" stopIfTrue="1">
      <formula>MOD(ROW(),2)=0</formula>
    </cfRule>
    <cfRule type="expression" dxfId="168" priority="12" stopIfTrue="1">
      <formula>MOD(ROW(),2)&lt;&gt;0</formula>
    </cfRule>
  </conditionalFormatting>
  <conditionalFormatting sqref="A7:A17">
    <cfRule type="expression" dxfId="167" priority="9" stopIfTrue="1">
      <formula>MOD(ROW(),2)=0</formula>
    </cfRule>
    <cfRule type="expression" dxfId="166" priority="10" stopIfTrue="1">
      <formula>MOD(ROW(),2)&lt;&gt;0</formula>
    </cfRule>
  </conditionalFormatting>
  <conditionalFormatting sqref="B17">
    <cfRule type="expression" dxfId="165" priority="7" stopIfTrue="1">
      <formula>MOD(ROW(),2)=0</formula>
    </cfRule>
    <cfRule type="expression" dxfId="164" priority="8" stopIfTrue="1">
      <formula>MOD(ROW(),2)&lt;&gt;0</formula>
    </cfRule>
  </conditionalFormatting>
  <conditionalFormatting sqref="B19:B20">
    <cfRule type="expression" dxfId="163" priority="3" stopIfTrue="1">
      <formula>MOD(ROW(),2)=0</formula>
    </cfRule>
    <cfRule type="expression" dxfId="162" priority="4" stopIfTrue="1">
      <formula>MOD(ROW(),2)&lt;&gt;0</formula>
    </cfRule>
  </conditionalFormatting>
  <conditionalFormatting sqref="B18">
    <cfRule type="expression" dxfId="161" priority="1" stopIfTrue="1">
      <formula>MOD(ROW(),2)=0</formula>
    </cfRule>
    <cfRule type="expression" dxfId="1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30"/>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x-807</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357</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725</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869</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807</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870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871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1101</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2.052</v>
      </c>
      <c r="C27" s="113">
        <v>1.9339999999999999</v>
      </c>
      <c r="D27" s="113">
        <v>1.8240000000000001</v>
      </c>
      <c r="E27" s="113">
        <v>1.7190000000000001</v>
      </c>
      <c r="F27" s="113">
        <v>1.621</v>
      </c>
      <c r="G27" s="113">
        <v>1.528</v>
      </c>
      <c r="H27" s="113">
        <v>1.44</v>
      </c>
      <c r="I27" s="113">
        <v>1.3560000000000001</v>
      </c>
      <c r="J27" s="113">
        <v>1.278</v>
      </c>
      <c r="K27" s="113">
        <v>1.2030000000000001</v>
      </c>
      <c r="L27" s="113">
        <v>1.133</v>
      </c>
      <c r="M27" s="113">
        <v>1.0660000000000001</v>
      </c>
      <c r="N27" s="113">
        <v>1.002</v>
      </c>
      <c r="O27" s="113">
        <v>0.94199999999999995</v>
      </c>
      <c r="P27" s="113">
        <v>0.88500000000000001</v>
      </c>
      <c r="Q27" s="113">
        <v>0.83199999999999996</v>
      </c>
      <c r="R27" s="113">
        <v>0.78100000000000003</v>
      </c>
      <c r="S27" s="113">
        <v>0.73199999999999998</v>
      </c>
      <c r="T27" s="113">
        <v>0.68600000000000005</v>
      </c>
      <c r="U27" s="113">
        <v>0.64300000000000002</v>
      </c>
      <c r="V27" s="113">
        <v>0.60199999999999998</v>
      </c>
      <c r="W27" s="113">
        <v>0.56299999999999994</v>
      </c>
      <c r="X27" s="113">
        <v>0.52600000000000002</v>
      </c>
      <c r="Y27" s="113">
        <v>0.49099999999999999</v>
      </c>
      <c r="Z27" s="113">
        <v>0.45800000000000002</v>
      </c>
      <c r="AA27" s="113">
        <v>0.42799999999999999</v>
      </c>
      <c r="AB27" s="113">
        <v>0.39900000000000002</v>
      </c>
      <c r="AC27" s="113">
        <v>0.371</v>
      </c>
      <c r="AD27" s="113">
        <v>0.34599999999999997</v>
      </c>
      <c r="AE27" s="113">
        <v>0.32200000000000001</v>
      </c>
    </row>
    <row r="28" spans="1:31" x14ac:dyDescent="0.25">
      <c r="A28" s="114">
        <v>21</v>
      </c>
      <c r="B28" s="105">
        <v>2.1059999999999999</v>
      </c>
      <c r="C28" s="105">
        <v>1.9830000000000001</v>
      </c>
      <c r="D28" s="105">
        <v>1.8680000000000001</v>
      </c>
      <c r="E28" s="105">
        <v>1.76</v>
      </c>
      <c r="F28" s="105">
        <v>1.6579999999999999</v>
      </c>
      <c r="G28" s="105">
        <v>1.5620000000000001</v>
      </c>
      <c r="H28" s="105">
        <v>1.4710000000000001</v>
      </c>
      <c r="I28" s="105">
        <v>1.385</v>
      </c>
      <c r="J28" s="105">
        <v>1.304</v>
      </c>
      <c r="K28" s="105">
        <v>1.2270000000000001</v>
      </c>
      <c r="L28" s="105">
        <v>1.155</v>
      </c>
      <c r="M28" s="105">
        <v>1.0860000000000001</v>
      </c>
      <c r="N28" s="105">
        <v>1.0209999999999999</v>
      </c>
      <c r="O28" s="105">
        <v>0.95899999999999996</v>
      </c>
      <c r="P28" s="105">
        <v>0.90100000000000002</v>
      </c>
      <c r="Q28" s="105">
        <v>0.84599999999999997</v>
      </c>
      <c r="R28" s="105">
        <v>0.79300000000000004</v>
      </c>
      <c r="S28" s="105">
        <v>0.74399999999999999</v>
      </c>
      <c r="T28" s="105">
        <v>0.69699999999999995</v>
      </c>
      <c r="U28" s="105">
        <v>0.65300000000000002</v>
      </c>
      <c r="V28" s="105">
        <v>0.61099999999999999</v>
      </c>
      <c r="W28" s="105">
        <v>0.57099999999999995</v>
      </c>
      <c r="X28" s="105">
        <v>0.53400000000000003</v>
      </c>
      <c r="Y28" s="105">
        <v>0.498</v>
      </c>
      <c r="Z28" s="105">
        <v>0.46500000000000002</v>
      </c>
      <c r="AA28" s="105">
        <v>0.433</v>
      </c>
      <c r="AB28" s="105">
        <v>0.40400000000000003</v>
      </c>
      <c r="AC28" s="105">
        <v>0.376</v>
      </c>
      <c r="AD28" s="105">
        <v>0.35</v>
      </c>
      <c r="AE28" s="105">
        <v>0.32600000000000001</v>
      </c>
    </row>
    <row r="29" spans="1:31" x14ac:dyDescent="0.25">
      <c r="A29" s="114">
        <v>22</v>
      </c>
      <c r="B29" s="105">
        <v>2.1629999999999998</v>
      </c>
      <c r="C29" s="105">
        <v>2.036</v>
      </c>
      <c r="D29" s="105">
        <v>1.9159999999999999</v>
      </c>
      <c r="E29" s="105">
        <v>1.804</v>
      </c>
      <c r="F29" s="105">
        <v>1.698</v>
      </c>
      <c r="G29" s="105">
        <v>1.5980000000000001</v>
      </c>
      <c r="H29" s="105">
        <v>1.504</v>
      </c>
      <c r="I29" s="105">
        <v>1.415</v>
      </c>
      <c r="J29" s="105">
        <v>1.3320000000000001</v>
      </c>
      <c r="K29" s="105">
        <v>1.252</v>
      </c>
      <c r="L29" s="105">
        <v>1.1779999999999999</v>
      </c>
      <c r="M29" s="105">
        <v>1.107</v>
      </c>
      <c r="N29" s="105">
        <v>1.04</v>
      </c>
      <c r="O29" s="105">
        <v>0.97699999999999998</v>
      </c>
      <c r="P29" s="105">
        <v>0.91700000000000004</v>
      </c>
      <c r="Q29" s="105">
        <v>0.86</v>
      </c>
      <c r="R29" s="105">
        <v>0.80700000000000005</v>
      </c>
      <c r="S29" s="105">
        <v>0.75600000000000001</v>
      </c>
      <c r="T29" s="105">
        <v>0.70799999999999996</v>
      </c>
      <c r="U29" s="105">
        <v>0.66300000000000003</v>
      </c>
      <c r="V29" s="105">
        <v>0.62</v>
      </c>
      <c r="W29" s="105">
        <v>0.57999999999999996</v>
      </c>
      <c r="X29" s="105">
        <v>0.54100000000000004</v>
      </c>
      <c r="Y29" s="105">
        <v>0.505</v>
      </c>
      <c r="Z29" s="105">
        <v>0.47099999999999997</v>
      </c>
      <c r="AA29" s="105">
        <v>0.439</v>
      </c>
      <c r="AB29" s="105">
        <v>0.40899999999999997</v>
      </c>
      <c r="AC29" s="105">
        <v>0.38100000000000001</v>
      </c>
      <c r="AD29" s="105">
        <v>0.35499999999999998</v>
      </c>
      <c r="AE29" s="105">
        <v>0.33</v>
      </c>
    </row>
    <row r="30" spans="1:31" x14ac:dyDescent="0.25">
      <c r="A30" s="114">
        <v>23</v>
      </c>
      <c r="B30" s="105">
        <v>2.2240000000000002</v>
      </c>
      <c r="C30" s="105">
        <v>2.0910000000000002</v>
      </c>
      <c r="D30" s="105">
        <v>1.9670000000000001</v>
      </c>
      <c r="E30" s="105">
        <v>1.85</v>
      </c>
      <c r="F30" s="105">
        <v>1.74</v>
      </c>
      <c r="G30" s="105">
        <v>1.6359999999999999</v>
      </c>
      <c r="H30" s="105">
        <v>1.5389999999999999</v>
      </c>
      <c r="I30" s="105">
        <v>1.4470000000000001</v>
      </c>
      <c r="J30" s="105">
        <v>1.361</v>
      </c>
      <c r="K30" s="105">
        <v>1.2789999999999999</v>
      </c>
      <c r="L30" s="105">
        <v>1.202</v>
      </c>
      <c r="M30" s="105">
        <v>1.129</v>
      </c>
      <c r="N30" s="105">
        <v>1.06</v>
      </c>
      <c r="O30" s="105">
        <v>0.995</v>
      </c>
      <c r="P30" s="105">
        <v>0.93400000000000005</v>
      </c>
      <c r="Q30" s="105">
        <v>0.876</v>
      </c>
      <c r="R30" s="105">
        <v>0.82099999999999995</v>
      </c>
      <c r="S30" s="105">
        <v>0.76900000000000002</v>
      </c>
      <c r="T30" s="105">
        <v>0.72</v>
      </c>
      <c r="U30" s="105">
        <v>0.67400000000000004</v>
      </c>
      <c r="V30" s="105">
        <v>0.63</v>
      </c>
      <c r="W30" s="105">
        <v>0.58899999999999997</v>
      </c>
      <c r="X30" s="105">
        <v>0.55000000000000004</v>
      </c>
      <c r="Y30" s="105">
        <v>0.51300000000000001</v>
      </c>
      <c r="Z30" s="105">
        <v>0.47799999999999998</v>
      </c>
      <c r="AA30" s="105">
        <v>0.44500000000000001</v>
      </c>
      <c r="AB30" s="105">
        <v>0.41499999999999998</v>
      </c>
      <c r="AC30" s="105">
        <v>0.38600000000000001</v>
      </c>
      <c r="AD30" s="105">
        <v>0.35899999999999999</v>
      </c>
      <c r="AE30" s="105">
        <v>0.33400000000000002</v>
      </c>
    </row>
    <row r="31" spans="1:31" x14ac:dyDescent="0.25">
      <c r="A31" s="114">
        <v>24</v>
      </c>
      <c r="B31" s="105">
        <v>2.2890000000000001</v>
      </c>
      <c r="C31" s="105">
        <v>2.15</v>
      </c>
      <c r="D31" s="105">
        <v>2.02</v>
      </c>
      <c r="E31" s="105">
        <v>1.899</v>
      </c>
      <c r="F31" s="105">
        <v>1.784</v>
      </c>
      <c r="G31" s="105">
        <v>1.677</v>
      </c>
      <c r="H31" s="105">
        <v>1.5760000000000001</v>
      </c>
      <c r="I31" s="105">
        <v>1.4810000000000001</v>
      </c>
      <c r="J31" s="105">
        <v>1.3919999999999999</v>
      </c>
      <c r="K31" s="105">
        <v>1.3069999999999999</v>
      </c>
      <c r="L31" s="105">
        <v>1.228</v>
      </c>
      <c r="M31" s="105">
        <v>1.153</v>
      </c>
      <c r="N31" s="105">
        <v>1.0820000000000001</v>
      </c>
      <c r="O31" s="105">
        <v>1.0149999999999999</v>
      </c>
      <c r="P31" s="105">
        <v>0.95199999999999996</v>
      </c>
      <c r="Q31" s="105">
        <v>0.89200000000000002</v>
      </c>
      <c r="R31" s="105">
        <v>0.83599999999999997</v>
      </c>
      <c r="S31" s="105">
        <v>0.78300000000000003</v>
      </c>
      <c r="T31" s="105">
        <v>0.73299999999999998</v>
      </c>
      <c r="U31" s="105">
        <v>0.68500000000000005</v>
      </c>
      <c r="V31" s="105">
        <v>0.64</v>
      </c>
      <c r="W31" s="105">
        <v>0.59799999999999998</v>
      </c>
      <c r="X31" s="105">
        <v>0.55800000000000005</v>
      </c>
      <c r="Y31" s="105">
        <v>0.52100000000000002</v>
      </c>
      <c r="Z31" s="105">
        <v>0.48499999999999999</v>
      </c>
      <c r="AA31" s="105">
        <v>0.45200000000000001</v>
      </c>
      <c r="AB31" s="105">
        <v>0.42099999999999999</v>
      </c>
      <c r="AC31" s="105">
        <v>0.39200000000000002</v>
      </c>
      <c r="AD31" s="105">
        <v>0.36399999999999999</v>
      </c>
      <c r="AE31" s="105">
        <v>0.33900000000000002</v>
      </c>
    </row>
    <row r="32" spans="1:31" x14ac:dyDescent="0.25">
      <c r="A32" s="114">
        <v>25</v>
      </c>
      <c r="B32" s="105">
        <v>2.3580000000000001</v>
      </c>
      <c r="C32" s="105">
        <v>2.2130000000000001</v>
      </c>
      <c r="D32" s="105">
        <v>2.0779999999999998</v>
      </c>
      <c r="E32" s="105">
        <v>1.9510000000000001</v>
      </c>
      <c r="F32" s="105">
        <v>1.8320000000000001</v>
      </c>
      <c r="G32" s="105">
        <v>1.72</v>
      </c>
      <c r="H32" s="105">
        <v>1.6160000000000001</v>
      </c>
      <c r="I32" s="105">
        <v>1.5169999999999999</v>
      </c>
      <c r="J32" s="105">
        <v>1.4239999999999999</v>
      </c>
      <c r="K32" s="105">
        <v>1.337</v>
      </c>
      <c r="L32" s="105">
        <v>1.2549999999999999</v>
      </c>
      <c r="M32" s="105">
        <v>1.177</v>
      </c>
      <c r="N32" s="105">
        <v>1.1040000000000001</v>
      </c>
      <c r="O32" s="105">
        <v>1.0349999999999999</v>
      </c>
      <c r="P32" s="105">
        <v>0.97099999999999997</v>
      </c>
      <c r="Q32" s="105">
        <v>0.90900000000000003</v>
      </c>
      <c r="R32" s="105">
        <v>0.85199999999999998</v>
      </c>
      <c r="S32" s="105">
        <v>0.79700000000000004</v>
      </c>
      <c r="T32" s="105">
        <v>0.746</v>
      </c>
      <c r="U32" s="105">
        <v>0.69699999999999995</v>
      </c>
      <c r="V32" s="105">
        <v>0.65100000000000002</v>
      </c>
      <c r="W32" s="105">
        <v>0.60799999999999998</v>
      </c>
      <c r="X32" s="105">
        <v>0.56699999999999995</v>
      </c>
      <c r="Y32" s="105">
        <v>0.52900000000000003</v>
      </c>
      <c r="Z32" s="105">
        <v>0.49299999999999999</v>
      </c>
      <c r="AA32" s="105">
        <v>0.45900000000000002</v>
      </c>
      <c r="AB32" s="105">
        <v>0.42699999999999999</v>
      </c>
      <c r="AC32" s="105">
        <v>0.39700000000000002</v>
      </c>
      <c r="AD32" s="105">
        <v>0.36899999999999999</v>
      </c>
      <c r="AE32" s="105">
        <v>0.34399999999999997</v>
      </c>
    </row>
    <row r="33" spans="1:31" x14ac:dyDescent="0.25">
      <c r="A33" s="114">
        <v>26</v>
      </c>
      <c r="B33" s="105">
        <v>2.4329999999999998</v>
      </c>
      <c r="C33" s="105">
        <v>2.2810000000000001</v>
      </c>
      <c r="D33" s="105">
        <v>2.1389999999999998</v>
      </c>
      <c r="E33" s="105">
        <v>2.0070000000000001</v>
      </c>
      <c r="F33" s="105">
        <v>1.883</v>
      </c>
      <c r="G33" s="105">
        <v>1.766</v>
      </c>
      <c r="H33" s="105">
        <v>1.657</v>
      </c>
      <c r="I33" s="105">
        <v>1.5549999999999999</v>
      </c>
      <c r="J33" s="105">
        <v>1.4590000000000001</v>
      </c>
      <c r="K33" s="105">
        <v>1.369</v>
      </c>
      <c r="L33" s="105">
        <v>1.284</v>
      </c>
      <c r="M33" s="105">
        <v>1.204</v>
      </c>
      <c r="N33" s="105">
        <v>1.1279999999999999</v>
      </c>
      <c r="O33" s="105">
        <v>1.0569999999999999</v>
      </c>
      <c r="P33" s="105">
        <v>0.99</v>
      </c>
      <c r="Q33" s="105">
        <v>0.92700000000000005</v>
      </c>
      <c r="R33" s="105">
        <v>0.86799999999999999</v>
      </c>
      <c r="S33" s="105">
        <v>0.81200000000000006</v>
      </c>
      <c r="T33" s="105">
        <v>0.75900000000000001</v>
      </c>
      <c r="U33" s="105">
        <v>0.71</v>
      </c>
      <c r="V33" s="105">
        <v>0.66300000000000003</v>
      </c>
      <c r="W33" s="105">
        <v>0.61799999999999999</v>
      </c>
      <c r="X33" s="105">
        <v>0.57699999999999996</v>
      </c>
      <c r="Y33" s="105">
        <v>0.53700000000000003</v>
      </c>
      <c r="Z33" s="105">
        <v>0.501</v>
      </c>
      <c r="AA33" s="105">
        <v>0.46600000000000003</v>
      </c>
      <c r="AB33" s="105">
        <v>0.434</v>
      </c>
      <c r="AC33" s="105">
        <v>0.40300000000000002</v>
      </c>
      <c r="AD33" s="105">
        <v>0.375</v>
      </c>
      <c r="AE33" s="105">
        <v>0.34899999999999998</v>
      </c>
    </row>
    <row r="34" spans="1:31" x14ac:dyDescent="0.25">
      <c r="A34" s="114">
        <v>27</v>
      </c>
      <c r="B34" s="105">
        <v>2.5129999999999999</v>
      </c>
      <c r="C34" s="105">
        <v>2.3530000000000002</v>
      </c>
      <c r="D34" s="105">
        <v>2.2050000000000001</v>
      </c>
      <c r="E34" s="105">
        <v>2.0659999999999998</v>
      </c>
      <c r="F34" s="105">
        <v>1.9370000000000001</v>
      </c>
      <c r="G34" s="105">
        <v>1.8149999999999999</v>
      </c>
      <c r="H34" s="105">
        <v>1.702</v>
      </c>
      <c r="I34" s="105">
        <v>1.5960000000000001</v>
      </c>
      <c r="J34" s="105">
        <v>1.496</v>
      </c>
      <c r="K34" s="105">
        <v>1.4019999999999999</v>
      </c>
      <c r="L34" s="105">
        <v>1.3140000000000001</v>
      </c>
      <c r="M34" s="105">
        <v>1.2310000000000001</v>
      </c>
      <c r="N34" s="105">
        <v>1.153</v>
      </c>
      <c r="O34" s="105">
        <v>1.08</v>
      </c>
      <c r="P34" s="105">
        <v>1.0109999999999999</v>
      </c>
      <c r="Q34" s="105">
        <v>0.94599999999999995</v>
      </c>
      <c r="R34" s="105">
        <v>0.88500000000000001</v>
      </c>
      <c r="S34" s="105">
        <v>0.82799999999999996</v>
      </c>
      <c r="T34" s="105">
        <v>0.77400000000000002</v>
      </c>
      <c r="U34" s="105">
        <v>0.72299999999999998</v>
      </c>
      <c r="V34" s="105">
        <v>0.67400000000000004</v>
      </c>
      <c r="W34" s="105">
        <v>0.629</v>
      </c>
      <c r="X34" s="105">
        <v>0.58599999999999997</v>
      </c>
      <c r="Y34" s="105">
        <v>0.54600000000000004</v>
      </c>
      <c r="Z34" s="105">
        <v>0.50900000000000001</v>
      </c>
      <c r="AA34" s="105">
        <v>0.47299999999999998</v>
      </c>
      <c r="AB34" s="105">
        <v>0.44</v>
      </c>
      <c r="AC34" s="105">
        <v>0.40899999999999997</v>
      </c>
      <c r="AD34" s="105">
        <v>0.38100000000000001</v>
      </c>
      <c r="AE34" s="105">
        <v>0.35399999999999998</v>
      </c>
    </row>
    <row r="35" spans="1:31" x14ac:dyDescent="0.25">
      <c r="A35" s="114">
        <v>28</v>
      </c>
      <c r="B35" s="105">
        <v>2.5979999999999999</v>
      </c>
      <c r="C35" s="105">
        <v>2.431</v>
      </c>
      <c r="D35" s="105">
        <v>2.2749999999999999</v>
      </c>
      <c r="E35" s="105">
        <v>2.13</v>
      </c>
      <c r="F35" s="105">
        <v>1.994</v>
      </c>
      <c r="G35" s="105">
        <v>1.8680000000000001</v>
      </c>
      <c r="H35" s="105">
        <v>1.7490000000000001</v>
      </c>
      <c r="I35" s="105">
        <v>1.639</v>
      </c>
      <c r="J35" s="105">
        <v>1.5349999999999999</v>
      </c>
      <c r="K35" s="105">
        <v>1.4379999999999999</v>
      </c>
      <c r="L35" s="105">
        <v>1.3460000000000001</v>
      </c>
      <c r="M35" s="105">
        <v>1.2609999999999999</v>
      </c>
      <c r="N35" s="105">
        <v>1.18</v>
      </c>
      <c r="O35" s="105">
        <v>1.1040000000000001</v>
      </c>
      <c r="P35" s="105">
        <v>1.0329999999999999</v>
      </c>
      <c r="Q35" s="105">
        <v>0.96699999999999997</v>
      </c>
      <c r="R35" s="105">
        <v>0.90400000000000003</v>
      </c>
      <c r="S35" s="105">
        <v>0.84499999999999997</v>
      </c>
      <c r="T35" s="105">
        <v>0.78900000000000003</v>
      </c>
      <c r="U35" s="105">
        <v>0.73599999999999999</v>
      </c>
      <c r="V35" s="105">
        <v>0.68700000000000006</v>
      </c>
      <c r="W35" s="105">
        <v>0.64</v>
      </c>
      <c r="X35" s="105">
        <v>0.59699999999999998</v>
      </c>
      <c r="Y35" s="105">
        <v>0.55600000000000005</v>
      </c>
      <c r="Z35" s="105">
        <v>0.51700000000000002</v>
      </c>
      <c r="AA35" s="105">
        <v>0.48099999999999998</v>
      </c>
      <c r="AB35" s="105">
        <v>0.44700000000000001</v>
      </c>
      <c r="AC35" s="105">
        <v>0.41599999999999998</v>
      </c>
      <c r="AD35" s="105">
        <v>0.38600000000000001</v>
      </c>
      <c r="AE35" s="105">
        <v>0.35899999999999999</v>
      </c>
    </row>
    <row r="36" spans="1:31" x14ac:dyDescent="0.25">
      <c r="A36" s="114">
        <v>29</v>
      </c>
      <c r="B36" s="105">
        <v>2.69</v>
      </c>
      <c r="C36" s="105">
        <v>2.5139999999999998</v>
      </c>
      <c r="D36" s="105">
        <v>2.35</v>
      </c>
      <c r="E36" s="105">
        <v>2.198</v>
      </c>
      <c r="F36" s="105">
        <v>2.056</v>
      </c>
      <c r="G36" s="105">
        <v>1.9239999999999999</v>
      </c>
      <c r="H36" s="105">
        <v>1.8</v>
      </c>
      <c r="I36" s="105">
        <v>1.6839999999999999</v>
      </c>
      <c r="J36" s="105">
        <v>1.5760000000000001</v>
      </c>
      <c r="K36" s="105">
        <v>1.4750000000000001</v>
      </c>
      <c r="L36" s="105">
        <v>1.381</v>
      </c>
      <c r="M36" s="105">
        <v>1.292</v>
      </c>
      <c r="N36" s="105">
        <v>1.208</v>
      </c>
      <c r="O36" s="105">
        <v>1.1299999999999999</v>
      </c>
      <c r="P36" s="105">
        <v>1.0569999999999999</v>
      </c>
      <c r="Q36" s="105">
        <v>0.98799999999999999</v>
      </c>
      <c r="R36" s="105">
        <v>0.92300000000000004</v>
      </c>
      <c r="S36" s="105">
        <v>0.86199999999999999</v>
      </c>
      <c r="T36" s="105">
        <v>0.80500000000000005</v>
      </c>
      <c r="U36" s="105">
        <v>0.751</v>
      </c>
      <c r="V36" s="105">
        <v>0.7</v>
      </c>
      <c r="W36" s="105">
        <v>0.65200000000000002</v>
      </c>
      <c r="X36" s="105">
        <v>0.60799999999999998</v>
      </c>
      <c r="Y36" s="105">
        <v>0.56599999999999995</v>
      </c>
      <c r="Z36" s="105">
        <v>0.52600000000000002</v>
      </c>
      <c r="AA36" s="105">
        <v>0.48899999999999999</v>
      </c>
      <c r="AB36" s="105">
        <v>0.45500000000000002</v>
      </c>
      <c r="AC36" s="105">
        <v>0.42299999999999999</v>
      </c>
      <c r="AD36" s="105">
        <v>0.39300000000000002</v>
      </c>
      <c r="AE36" s="105">
        <v>0.36499999999999999</v>
      </c>
    </row>
    <row r="37" spans="1:31" x14ac:dyDescent="0.25">
      <c r="A37" s="114">
        <v>30</v>
      </c>
      <c r="B37" s="105">
        <v>2.7890000000000001</v>
      </c>
      <c r="C37" s="105">
        <v>2.6030000000000002</v>
      </c>
      <c r="D37" s="105">
        <v>2.431</v>
      </c>
      <c r="E37" s="105">
        <v>2.2709999999999999</v>
      </c>
      <c r="F37" s="105">
        <v>2.1219999999999999</v>
      </c>
      <c r="G37" s="105">
        <v>1.9830000000000001</v>
      </c>
      <c r="H37" s="105">
        <v>1.8540000000000001</v>
      </c>
      <c r="I37" s="105">
        <v>1.7330000000000001</v>
      </c>
      <c r="J37" s="105">
        <v>1.621</v>
      </c>
      <c r="K37" s="105">
        <v>1.5149999999999999</v>
      </c>
      <c r="L37" s="105">
        <v>1.417</v>
      </c>
      <c r="M37" s="105">
        <v>1.325</v>
      </c>
      <c r="N37" s="105">
        <v>1.238</v>
      </c>
      <c r="O37" s="105">
        <v>1.157</v>
      </c>
      <c r="P37" s="105">
        <v>1.081</v>
      </c>
      <c r="Q37" s="105">
        <v>1.01</v>
      </c>
      <c r="R37" s="105">
        <v>0.94299999999999995</v>
      </c>
      <c r="S37" s="105">
        <v>0.88100000000000001</v>
      </c>
      <c r="T37" s="105">
        <v>0.82199999999999995</v>
      </c>
      <c r="U37" s="105">
        <v>0.76600000000000001</v>
      </c>
      <c r="V37" s="105">
        <v>0.71399999999999997</v>
      </c>
      <c r="W37" s="105">
        <v>0.66500000000000004</v>
      </c>
      <c r="X37" s="105">
        <v>0.61899999999999999</v>
      </c>
      <c r="Y37" s="105">
        <v>0.57599999999999996</v>
      </c>
      <c r="Z37" s="105">
        <v>0.53600000000000003</v>
      </c>
      <c r="AA37" s="105">
        <v>0.498</v>
      </c>
      <c r="AB37" s="105">
        <v>0.46300000000000002</v>
      </c>
      <c r="AC37" s="105">
        <v>0.43</v>
      </c>
      <c r="AD37" s="105">
        <v>0.39900000000000002</v>
      </c>
      <c r="AE37" s="105">
        <v>0.371</v>
      </c>
    </row>
    <row r="38" spans="1:31" x14ac:dyDescent="0.25">
      <c r="A38" s="114">
        <v>31</v>
      </c>
      <c r="B38" s="105">
        <v>2.8959999999999999</v>
      </c>
      <c r="C38" s="105">
        <v>2.6989999999999998</v>
      </c>
      <c r="D38" s="105">
        <v>2.5179999999999998</v>
      </c>
      <c r="E38" s="105">
        <v>2.3490000000000002</v>
      </c>
      <c r="F38" s="105">
        <v>2.1920000000000002</v>
      </c>
      <c r="G38" s="105">
        <v>2.0470000000000002</v>
      </c>
      <c r="H38" s="105">
        <v>1.9119999999999999</v>
      </c>
      <c r="I38" s="105">
        <v>1.786</v>
      </c>
      <c r="J38" s="105">
        <v>1.6679999999999999</v>
      </c>
      <c r="K38" s="105">
        <v>1.5580000000000001</v>
      </c>
      <c r="L38" s="105">
        <v>1.456</v>
      </c>
      <c r="M38" s="105">
        <v>1.36</v>
      </c>
      <c r="N38" s="105">
        <v>1.27</v>
      </c>
      <c r="O38" s="105">
        <v>1.1859999999999999</v>
      </c>
      <c r="P38" s="105">
        <v>1.107</v>
      </c>
      <c r="Q38" s="105">
        <v>1.034</v>
      </c>
      <c r="R38" s="105">
        <v>0.96499999999999997</v>
      </c>
      <c r="S38" s="105">
        <v>0.9</v>
      </c>
      <c r="T38" s="105">
        <v>0.83899999999999997</v>
      </c>
      <c r="U38" s="105">
        <v>0.78200000000000003</v>
      </c>
      <c r="V38" s="105">
        <v>0.72899999999999998</v>
      </c>
      <c r="W38" s="105">
        <v>0.67800000000000005</v>
      </c>
      <c r="X38" s="105">
        <v>0.63100000000000001</v>
      </c>
      <c r="Y38" s="105">
        <v>0.58699999999999997</v>
      </c>
      <c r="Z38" s="105">
        <v>0.54600000000000004</v>
      </c>
      <c r="AA38" s="105">
        <v>0.50700000000000001</v>
      </c>
      <c r="AB38" s="105">
        <v>0.47099999999999997</v>
      </c>
      <c r="AC38" s="105">
        <v>0.437</v>
      </c>
      <c r="AD38" s="105">
        <v>0.40600000000000003</v>
      </c>
      <c r="AE38" s="105">
        <v>0.377</v>
      </c>
    </row>
    <row r="39" spans="1:31" x14ac:dyDescent="0.25">
      <c r="A39" s="114">
        <v>32</v>
      </c>
      <c r="B39" s="105">
        <v>3.0110000000000001</v>
      </c>
      <c r="C39" s="105">
        <v>2.8029999999999999</v>
      </c>
      <c r="D39" s="105">
        <v>2.6110000000000002</v>
      </c>
      <c r="E39" s="105">
        <v>2.4329999999999998</v>
      </c>
      <c r="F39" s="105">
        <v>2.2679999999999998</v>
      </c>
      <c r="G39" s="105">
        <v>2.1150000000000002</v>
      </c>
      <c r="H39" s="105">
        <v>1.9730000000000001</v>
      </c>
      <c r="I39" s="105">
        <v>1.841</v>
      </c>
      <c r="J39" s="105">
        <v>1.718</v>
      </c>
      <c r="K39" s="105">
        <v>1.6040000000000001</v>
      </c>
      <c r="L39" s="105">
        <v>1.4970000000000001</v>
      </c>
      <c r="M39" s="105">
        <v>1.397</v>
      </c>
      <c r="N39" s="105">
        <v>1.304</v>
      </c>
      <c r="O39" s="105">
        <v>1.216</v>
      </c>
      <c r="P39" s="105">
        <v>1.135</v>
      </c>
      <c r="Q39" s="105">
        <v>1.0589999999999999</v>
      </c>
      <c r="R39" s="105">
        <v>0.98699999999999999</v>
      </c>
      <c r="S39" s="105">
        <v>0.92100000000000004</v>
      </c>
      <c r="T39" s="105">
        <v>0.85799999999999998</v>
      </c>
      <c r="U39" s="105">
        <v>0.79900000000000004</v>
      </c>
      <c r="V39" s="105">
        <v>0.74399999999999999</v>
      </c>
      <c r="W39" s="105">
        <v>0.69199999999999995</v>
      </c>
      <c r="X39" s="105">
        <v>0.64400000000000002</v>
      </c>
      <c r="Y39" s="105">
        <v>0.59799999999999998</v>
      </c>
      <c r="Z39" s="105">
        <v>0.55600000000000005</v>
      </c>
      <c r="AA39" s="105">
        <v>0.51600000000000001</v>
      </c>
      <c r="AB39" s="105">
        <v>0.47899999999999998</v>
      </c>
      <c r="AC39" s="105">
        <v>0.44500000000000001</v>
      </c>
      <c r="AD39" s="105">
        <v>0.41299999999999998</v>
      </c>
      <c r="AE39" s="105">
        <v>0.38300000000000001</v>
      </c>
    </row>
    <row r="40" spans="1:31" x14ac:dyDescent="0.25">
      <c r="A40" s="114">
        <v>33</v>
      </c>
      <c r="B40" s="105">
        <v>3.1360000000000001</v>
      </c>
      <c r="C40" s="105">
        <v>2.915</v>
      </c>
      <c r="D40" s="105">
        <v>2.7120000000000002</v>
      </c>
      <c r="E40" s="105">
        <v>2.524</v>
      </c>
      <c r="F40" s="105">
        <v>2.35</v>
      </c>
      <c r="G40" s="105">
        <v>2.1890000000000001</v>
      </c>
      <c r="H40" s="105">
        <v>2.04</v>
      </c>
      <c r="I40" s="105">
        <v>1.901</v>
      </c>
      <c r="J40" s="105">
        <v>1.772</v>
      </c>
      <c r="K40" s="105">
        <v>1.6519999999999999</v>
      </c>
      <c r="L40" s="105">
        <v>1.5409999999999999</v>
      </c>
      <c r="M40" s="105">
        <v>1.4370000000000001</v>
      </c>
      <c r="N40" s="105">
        <v>1.34</v>
      </c>
      <c r="O40" s="105">
        <v>1.2490000000000001</v>
      </c>
      <c r="P40" s="105">
        <v>1.1639999999999999</v>
      </c>
      <c r="Q40" s="105">
        <v>1.085</v>
      </c>
      <c r="R40" s="105">
        <v>1.012</v>
      </c>
      <c r="S40" s="105">
        <v>0.94199999999999995</v>
      </c>
      <c r="T40" s="105">
        <v>0.878</v>
      </c>
      <c r="U40" s="105">
        <v>0.81699999999999995</v>
      </c>
      <c r="V40" s="105">
        <v>0.76</v>
      </c>
      <c r="W40" s="105">
        <v>0.70699999999999996</v>
      </c>
      <c r="X40" s="105">
        <v>0.65700000000000003</v>
      </c>
      <c r="Y40" s="105">
        <v>0.61</v>
      </c>
      <c r="Z40" s="105">
        <v>0.56699999999999995</v>
      </c>
      <c r="AA40" s="105">
        <v>0.52600000000000002</v>
      </c>
      <c r="AB40" s="105">
        <v>0.48799999999999999</v>
      </c>
      <c r="AC40" s="105">
        <v>0.45300000000000001</v>
      </c>
      <c r="AD40" s="105">
        <v>0.42</v>
      </c>
      <c r="AE40" s="105">
        <v>0.39</v>
      </c>
    </row>
    <row r="41" spans="1:31" x14ac:dyDescent="0.25">
      <c r="A41" s="114">
        <v>34</v>
      </c>
      <c r="B41" s="105">
        <v>3.2719999999999998</v>
      </c>
      <c r="C41" s="105">
        <v>3.0369999999999999</v>
      </c>
      <c r="D41" s="105">
        <v>2.8210000000000002</v>
      </c>
      <c r="E41" s="105">
        <v>2.6219999999999999</v>
      </c>
      <c r="F41" s="105">
        <v>2.4380000000000002</v>
      </c>
      <c r="G41" s="105">
        <v>2.2679999999999998</v>
      </c>
      <c r="H41" s="105">
        <v>2.1110000000000002</v>
      </c>
      <c r="I41" s="105">
        <v>1.9650000000000001</v>
      </c>
      <c r="J41" s="105">
        <v>1.83</v>
      </c>
      <c r="K41" s="105">
        <v>1.704</v>
      </c>
      <c r="L41" s="105">
        <v>1.5880000000000001</v>
      </c>
      <c r="M41" s="105">
        <v>1.4790000000000001</v>
      </c>
      <c r="N41" s="105">
        <v>1.3779999999999999</v>
      </c>
      <c r="O41" s="105">
        <v>1.2829999999999999</v>
      </c>
      <c r="P41" s="105">
        <v>1.196</v>
      </c>
      <c r="Q41" s="105">
        <v>1.1140000000000001</v>
      </c>
      <c r="R41" s="105">
        <v>1.0369999999999999</v>
      </c>
      <c r="S41" s="105">
        <v>0.96499999999999997</v>
      </c>
      <c r="T41" s="105">
        <v>0.89800000000000002</v>
      </c>
      <c r="U41" s="105">
        <v>0.83599999999999997</v>
      </c>
      <c r="V41" s="105">
        <v>0.77700000000000002</v>
      </c>
      <c r="W41" s="105">
        <v>0.72199999999999998</v>
      </c>
      <c r="X41" s="105">
        <v>0.67100000000000004</v>
      </c>
      <c r="Y41" s="105">
        <v>0.623</v>
      </c>
      <c r="Z41" s="105">
        <v>0.57799999999999996</v>
      </c>
      <c r="AA41" s="105">
        <v>0.53700000000000003</v>
      </c>
      <c r="AB41" s="105">
        <v>0.498</v>
      </c>
      <c r="AC41" s="105">
        <v>0.46200000000000002</v>
      </c>
      <c r="AD41" s="105">
        <v>0.42799999999999999</v>
      </c>
      <c r="AE41" s="105">
        <v>0.39700000000000002</v>
      </c>
    </row>
    <row r="42" spans="1:31" x14ac:dyDescent="0.25">
      <c r="A42" s="114">
        <v>35</v>
      </c>
      <c r="B42" s="105">
        <v>3.419</v>
      </c>
      <c r="C42" s="105">
        <v>3.1680000000000001</v>
      </c>
      <c r="D42" s="105">
        <v>2.9390000000000001</v>
      </c>
      <c r="E42" s="105">
        <v>2.7269999999999999</v>
      </c>
      <c r="F42" s="105">
        <v>2.5329999999999999</v>
      </c>
      <c r="G42" s="105">
        <v>2.3530000000000002</v>
      </c>
      <c r="H42" s="105">
        <v>2.1869999999999998</v>
      </c>
      <c r="I42" s="105">
        <v>2.0339999999999998</v>
      </c>
      <c r="J42" s="105">
        <v>1.8919999999999999</v>
      </c>
      <c r="K42" s="105">
        <v>1.76</v>
      </c>
      <c r="L42" s="105">
        <v>1.6379999999999999</v>
      </c>
      <c r="M42" s="105">
        <v>1.524</v>
      </c>
      <c r="N42" s="105">
        <v>1.419</v>
      </c>
      <c r="O42" s="105">
        <v>1.32</v>
      </c>
      <c r="P42" s="105">
        <v>1.2290000000000001</v>
      </c>
      <c r="Q42" s="105">
        <v>1.1439999999999999</v>
      </c>
      <c r="R42" s="105">
        <v>1.0640000000000001</v>
      </c>
      <c r="S42" s="105">
        <v>0.99</v>
      </c>
      <c r="T42" s="105">
        <v>0.92100000000000004</v>
      </c>
      <c r="U42" s="105">
        <v>0.85599999999999998</v>
      </c>
      <c r="V42" s="105">
        <v>0.79500000000000004</v>
      </c>
      <c r="W42" s="105">
        <v>0.73899999999999999</v>
      </c>
      <c r="X42" s="105">
        <v>0.68600000000000005</v>
      </c>
      <c r="Y42" s="105">
        <v>0.63700000000000001</v>
      </c>
      <c r="Z42" s="105">
        <v>0.59099999999999997</v>
      </c>
      <c r="AA42" s="105">
        <v>0.54800000000000004</v>
      </c>
      <c r="AB42" s="105">
        <v>0.50800000000000001</v>
      </c>
      <c r="AC42" s="105">
        <v>0.47099999999999997</v>
      </c>
      <c r="AD42" s="105">
        <v>0.436</v>
      </c>
      <c r="AE42" s="105">
        <v>0.40400000000000003</v>
      </c>
    </row>
    <row r="43" spans="1:31" x14ac:dyDescent="0.25">
      <c r="A43" s="114">
        <v>36</v>
      </c>
      <c r="B43" s="105">
        <v>3.5779999999999998</v>
      </c>
      <c r="C43" s="105">
        <v>3.3109999999999999</v>
      </c>
      <c r="D43" s="105">
        <v>3.0670000000000002</v>
      </c>
      <c r="E43" s="105">
        <v>2.8420000000000001</v>
      </c>
      <c r="F43" s="105">
        <v>2.6349999999999998</v>
      </c>
      <c r="G43" s="105">
        <v>2.4449999999999998</v>
      </c>
      <c r="H43" s="105">
        <v>2.27</v>
      </c>
      <c r="I43" s="105">
        <v>2.1080000000000001</v>
      </c>
      <c r="J43" s="105">
        <v>1.958</v>
      </c>
      <c r="K43" s="105">
        <v>1.82</v>
      </c>
      <c r="L43" s="105">
        <v>1.6919999999999999</v>
      </c>
      <c r="M43" s="105">
        <v>1.573</v>
      </c>
      <c r="N43" s="105">
        <v>1.462</v>
      </c>
      <c r="O43" s="105">
        <v>1.359</v>
      </c>
      <c r="P43" s="105">
        <v>1.264</v>
      </c>
      <c r="Q43" s="105">
        <v>1.175</v>
      </c>
      <c r="R43" s="105">
        <v>1.093</v>
      </c>
      <c r="S43" s="105">
        <v>1.016</v>
      </c>
      <c r="T43" s="105">
        <v>0.94399999999999995</v>
      </c>
      <c r="U43" s="105">
        <v>0.877</v>
      </c>
      <c r="V43" s="105">
        <v>0.81399999999999995</v>
      </c>
      <c r="W43" s="105">
        <v>0.75600000000000001</v>
      </c>
      <c r="X43" s="105">
        <v>0.70099999999999996</v>
      </c>
      <c r="Y43" s="105">
        <v>0.65100000000000002</v>
      </c>
      <c r="Z43" s="105">
        <v>0.60299999999999998</v>
      </c>
      <c r="AA43" s="105">
        <v>0.55900000000000005</v>
      </c>
      <c r="AB43" s="105">
        <v>0.51800000000000002</v>
      </c>
      <c r="AC43" s="105">
        <v>0.48</v>
      </c>
      <c r="AD43" s="105">
        <v>0.44500000000000001</v>
      </c>
      <c r="AE43" s="105">
        <v>0.41199999999999998</v>
      </c>
    </row>
    <row r="44" spans="1:31" x14ac:dyDescent="0.25">
      <c r="A44" s="114">
        <v>37</v>
      </c>
      <c r="B44" s="105">
        <v>3.7530000000000001</v>
      </c>
      <c r="C44" s="105">
        <v>3.4670000000000001</v>
      </c>
      <c r="D44" s="105">
        <v>3.206</v>
      </c>
      <c r="E44" s="105">
        <v>2.9660000000000002</v>
      </c>
      <c r="F44" s="105">
        <v>2.7469999999999999</v>
      </c>
      <c r="G44" s="105">
        <v>2.5449999999999999</v>
      </c>
      <c r="H44" s="105">
        <v>2.359</v>
      </c>
      <c r="I44" s="105">
        <v>2.1880000000000002</v>
      </c>
      <c r="J44" s="105">
        <v>2.0299999999999998</v>
      </c>
      <c r="K44" s="105">
        <v>1.8839999999999999</v>
      </c>
      <c r="L44" s="105">
        <v>1.7490000000000001</v>
      </c>
      <c r="M44" s="105">
        <v>1.625</v>
      </c>
      <c r="N44" s="105">
        <v>1.5089999999999999</v>
      </c>
      <c r="O44" s="105">
        <v>1.401</v>
      </c>
      <c r="P44" s="105">
        <v>1.302</v>
      </c>
      <c r="Q44" s="105">
        <v>1.2090000000000001</v>
      </c>
      <c r="R44" s="105">
        <v>1.123</v>
      </c>
      <c r="S44" s="105">
        <v>1.0429999999999999</v>
      </c>
      <c r="T44" s="105">
        <v>0.96899999999999997</v>
      </c>
      <c r="U44" s="105">
        <v>0.89900000000000002</v>
      </c>
      <c r="V44" s="105">
        <v>0.83499999999999996</v>
      </c>
      <c r="W44" s="105">
        <v>0.77400000000000002</v>
      </c>
      <c r="X44" s="105">
        <v>0.71799999999999997</v>
      </c>
      <c r="Y44" s="105">
        <v>0.66600000000000004</v>
      </c>
      <c r="Z44" s="105">
        <v>0.61699999999999999</v>
      </c>
      <c r="AA44" s="105">
        <v>0.57099999999999995</v>
      </c>
      <c r="AB44" s="105">
        <v>0.52900000000000003</v>
      </c>
      <c r="AC44" s="105">
        <v>0.49</v>
      </c>
      <c r="AD44" s="105">
        <v>0.45400000000000001</v>
      </c>
      <c r="AE44" s="105">
        <v>0.42</v>
      </c>
    </row>
    <row r="45" spans="1:31" x14ac:dyDescent="0.25">
      <c r="A45" s="114">
        <v>38</v>
      </c>
      <c r="B45" s="105">
        <v>3.9430000000000001</v>
      </c>
      <c r="C45" s="105">
        <v>3.637</v>
      </c>
      <c r="D45" s="105">
        <v>3.3570000000000002</v>
      </c>
      <c r="E45" s="105">
        <v>3.1019999999999999</v>
      </c>
      <c r="F45" s="105">
        <v>2.867</v>
      </c>
      <c r="G45" s="105">
        <v>2.653</v>
      </c>
      <c r="H45" s="105">
        <v>2.456</v>
      </c>
      <c r="I45" s="105">
        <v>2.274</v>
      </c>
      <c r="J45" s="105">
        <v>2.1080000000000001</v>
      </c>
      <c r="K45" s="105">
        <v>1.954</v>
      </c>
      <c r="L45" s="105">
        <v>1.8120000000000001</v>
      </c>
      <c r="M45" s="105">
        <v>1.68</v>
      </c>
      <c r="N45" s="105">
        <v>1.5589999999999999</v>
      </c>
      <c r="O45" s="105">
        <v>1.446</v>
      </c>
      <c r="P45" s="105">
        <v>1.3420000000000001</v>
      </c>
      <c r="Q45" s="105">
        <v>1.246</v>
      </c>
      <c r="R45" s="105">
        <v>1.1559999999999999</v>
      </c>
      <c r="S45" s="105">
        <v>1.073</v>
      </c>
      <c r="T45" s="105">
        <v>0.995</v>
      </c>
      <c r="U45" s="105">
        <v>0.92300000000000004</v>
      </c>
      <c r="V45" s="105">
        <v>0.85599999999999998</v>
      </c>
      <c r="W45" s="105">
        <v>0.79400000000000004</v>
      </c>
      <c r="X45" s="105">
        <v>0.73499999999999999</v>
      </c>
      <c r="Y45" s="105">
        <v>0.68100000000000005</v>
      </c>
      <c r="Z45" s="105">
        <v>0.63100000000000001</v>
      </c>
      <c r="AA45" s="105">
        <v>0.58399999999999996</v>
      </c>
      <c r="AB45" s="105">
        <v>0.54100000000000004</v>
      </c>
      <c r="AC45" s="105">
        <v>0.501</v>
      </c>
      <c r="AD45" s="105">
        <v>0.46300000000000002</v>
      </c>
      <c r="AE45" s="105">
        <v>0.42899999999999999</v>
      </c>
    </row>
    <row r="46" spans="1:31" x14ac:dyDescent="0.25">
      <c r="A46" s="114">
        <v>39</v>
      </c>
      <c r="B46" s="105">
        <v>4.1509999999999998</v>
      </c>
      <c r="C46" s="105">
        <v>3.8220000000000001</v>
      </c>
      <c r="D46" s="105">
        <v>3.5219999999999998</v>
      </c>
      <c r="E46" s="105">
        <v>3.2490000000000001</v>
      </c>
      <c r="F46" s="105">
        <v>2.9990000000000001</v>
      </c>
      <c r="G46" s="105">
        <v>2.77</v>
      </c>
      <c r="H46" s="105">
        <v>2.56</v>
      </c>
      <c r="I46" s="105">
        <v>2.3679999999999999</v>
      </c>
      <c r="J46" s="105">
        <v>2.1909999999999998</v>
      </c>
      <c r="K46" s="105">
        <v>2.028</v>
      </c>
      <c r="L46" s="105">
        <v>1.8779999999999999</v>
      </c>
      <c r="M46" s="105">
        <v>1.74</v>
      </c>
      <c r="N46" s="105">
        <v>1.6120000000000001</v>
      </c>
      <c r="O46" s="105">
        <v>1.4950000000000001</v>
      </c>
      <c r="P46" s="105">
        <v>1.385</v>
      </c>
      <c r="Q46" s="105">
        <v>1.2849999999999999</v>
      </c>
      <c r="R46" s="105">
        <v>1.1910000000000001</v>
      </c>
      <c r="S46" s="105">
        <v>1.1040000000000001</v>
      </c>
      <c r="T46" s="105">
        <v>1.024</v>
      </c>
      <c r="U46" s="105">
        <v>0.94899999999999995</v>
      </c>
      <c r="V46" s="105">
        <v>0.879</v>
      </c>
      <c r="W46" s="105">
        <v>0.81399999999999995</v>
      </c>
      <c r="X46" s="105">
        <v>0.754</v>
      </c>
      <c r="Y46" s="105">
        <v>0.69799999999999995</v>
      </c>
      <c r="Z46" s="105">
        <v>0.64600000000000002</v>
      </c>
      <c r="AA46" s="105">
        <v>0.59799999999999998</v>
      </c>
      <c r="AB46" s="105">
        <v>0.55300000000000005</v>
      </c>
      <c r="AC46" s="105">
        <v>0.51200000000000001</v>
      </c>
      <c r="AD46" s="105">
        <v>0.47299999999999998</v>
      </c>
      <c r="AE46" s="105">
        <v>0.438</v>
      </c>
    </row>
    <row r="47" spans="1:31" x14ac:dyDescent="0.25">
      <c r="A47" s="114">
        <v>40</v>
      </c>
      <c r="B47" s="105">
        <v>4.3789999999999996</v>
      </c>
      <c r="C47" s="105">
        <v>4.0250000000000004</v>
      </c>
      <c r="D47" s="105">
        <v>3.7029999999999998</v>
      </c>
      <c r="E47" s="105">
        <v>3.4089999999999998</v>
      </c>
      <c r="F47" s="105">
        <v>3.1419999999999999</v>
      </c>
      <c r="G47" s="105">
        <v>2.8969999999999998</v>
      </c>
      <c r="H47" s="105">
        <v>2.6739999999999999</v>
      </c>
      <c r="I47" s="105">
        <v>2.4689999999999999</v>
      </c>
      <c r="J47" s="105">
        <v>2.282</v>
      </c>
      <c r="K47" s="105">
        <v>2.109</v>
      </c>
      <c r="L47" s="105">
        <v>1.9510000000000001</v>
      </c>
      <c r="M47" s="105">
        <v>1.8049999999999999</v>
      </c>
      <c r="N47" s="105">
        <v>1.67</v>
      </c>
      <c r="O47" s="105">
        <v>1.546</v>
      </c>
      <c r="P47" s="105">
        <v>1.4319999999999999</v>
      </c>
      <c r="Q47" s="105">
        <v>1.3260000000000001</v>
      </c>
      <c r="R47" s="105">
        <v>1.228</v>
      </c>
      <c r="S47" s="105">
        <v>1.1379999999999999</v>
      </c>
      <c r="T47" s="105">
        <v>1.054</v>
      </c>
      <c r="U47" s="105">
        <v>0.97599999999999998</v>
      </c>
      <c r="V47" s="105">
        <v>0.90300000000000002</v>
      </c>
      <c r="W47" s="105">
        <v>0.83599999999999997</v>
      </c>
      <c r="X47" s="105">
        <v>0.77400000000000002</v>
      </c>
      <c r="Y47" s="105">
        <v>0.71599999999999997</v>
      </c>
      <c r="Z47" s="105">
        <v>0.66200000000000003</v>
      </c>
      <c r="AA47" s="105">
        <v>0.61199999999999999</v>
      </c>
      <c r="AB47" s="105">
        <v>0.56599999999999995</v>
      </c>
      <c r="AC47" s="105">
        <v>0.52300000000000002</v>
      </c>
      <c r="AD47" s="105">
        <v>0.48399999999999999</v>
      </c>
      <c r="AE47" s="105">
        <v>0.44700000000000001</v>
      </c>
    </row>
    <row r="48" spans="1:31" x14ac:dyDescent="0.25">
      <c r="A48" s="114">
        <v>41</v>
      </c>
      <c r="B48" s="105">
        <v>4.6289999999999996</v>
      </c>
      <c r="C48" s="105">
        <v>4.2469999999999999</v>
      </c>
      <c r="D48" s="105">
        <v>3.9</v>
      </c>
      <c r="E48" s="105">
        <v>3.585</v>
      </c>
      <c r="F48" s="105">
        <v>3.298</v>
      </c>
      <c r="G48" s="105">
        <v>3.036</v>
      </c>
      <c r="H48" s="105">
        <v>2.7970000000000002</v>
      </c>
      <c r="I48" s="105">
        <v>2.5790000000000002</v>
      </c>
      <c r="J48" s="105">
        <v>2.38</v>
      </c>
      <c r="K48" s="105">
        <v>2.1970000000000001</v>
      </c>
      <c r="L48" s="105">
        <v>2.0289999999999999</v>
      </c>
      <c r="M48" s="105">
        <v>1.8740000000000001</v>
      </c>
      <c r="N48" s="105">
        <v>1.732</v>
      </c>
      <c r="O48" s="105">
        <v>1.6020000000000001</v>
      </c>
      <c r="P48" s="105">
        <v>1.482</v>
      </c>
      <c r="Q48" s="105">
        <v>1.371</v>
      </c>
      <c r="R48" s="105">
        <v>1.268</v>
      </c>
      <c r="S48" s="105">
        <v>1.1739999999999999</v>
      </c>
      <c r="T48" s="105">
        <v>1.0860000000000001</v>
      </c>
      <c r="U48" s="105">
        <v>1.0049999999999999</v>
      </c>
      <c r="V48" s="105">
        <v>0.92900000000000005</v>
      </c>
      <c r="W48" s="105">
        <v>0.85899999999999999</v>
      </c>
      <c r="X48" s="105">
        <v>0.79400000000000004</v>
      </c>
      <c r="Y48" s="105">
        <v>0.73399999999999999</v>
      </c>
      <c r="Z48" s="105">
        <v>0.67900000000000005</v>
      </c>
      <c r="AA48" s="105">
        <v>0.627</v>
      </c>
      <c r="AB48" s="105">
        <v>0.57999999999999996</v>
      </c>
      <c r="AC48" s="105">
        <v>0.53600000000000003</v>
      </c>
      <c r="AD48" s="105">
        <v>0.495</v>
      </c>
      <c r="AE48" s="105">
        <v>0.45800000000000002</v>
      </c>
    </row>
    <row r="49" spans="1:31" x14ac:dyDescent="0.25">
      <c r="A49" s="114">
        <v>42</v>
      </c>
      <c r="B49" s="105">
        <v>4.9029999999999996</v>
      </c>
      <c r="C49" s="105">
        <v>4.49</v>
      </c>
      <c r="D49" s="105">
        <v>4.1159999999999997</v>
      </c>
      <c r="E49" s="105">
        <v>3.7770000000000001</v>
      </c>
      <c r="F49" s="105">
        <v>3.468</v>
      </c>
      <c r="G49" s="105">
        <v>3.1880000000000002</v>
      </c>
      <c r="H49" s="105">
        <v>2.9319999999999999</v>
      </c>
      <c r="I49" s="105">
        <v>2.6989999999999998</v>
      </c>
      <c r="J49" s="105">
        <v>2.4860000000000002</v>
      </c>
      <c r="K49" s="105">
        <v>2.2909999999999999</v>
      </c>
      <c r="L49" s="105">
        <v>2.113</v>
      </c>
      <c r="M49" s="105">
        <v>1.95</v>
      </c>
      <c r="N49" s="105">
        <v>1.8</v>
      </c>
      <c r="O49" s="105">
        <v>1.6619999999999999</v>
      </c>
      <c r="P49" s="105">
        <v>1.5349999999999999</v>
      </c>
      <c r="Q49" s="105">
        <v>1.419</v>
      </c>
      <c r="R49" s="105">
        <v>1.3109999999999999</v>
      </c>
      <c r="S49" s="105">
        <v>1.212</v>
      </c>
      <c r="T49" s="105">
        <v>1.1200000000000001</v>
      </c>
      <c r="U49" s="105">
        <v>1.0349999999999999</v>
      </c>
      <c r="V49" s="105">
        <v>0.95699999999999996</v>
      </c>
      <c r="W49" s="105">
        <v>0.88400000000000001</v>
      </c>
      <c r="X49" s="105">
        <v>0.81699999999999995</v>
      </c>
      <c r="Y49" s="105">
        <v>0.754</v>
      </c>
      <c r="Z49" s="105">
        <v>0.69699999999999995</v>
      </c>
      <c r="AA49" s="105">
        <v>0.64300000000000002</v>
      </c>
      <c r="AB49" s="105">
        <v>0.59399999999999997</v>
      </c>
      <c r="AC49" s="105">
        <v>0.54900000000000004</v>
      </c>
      <c r="AD49" s="105">
        <v>0.50700000000000001</v>
      </c>
      <c r="AE49" s="105">
        <v>0.46800000000000003</v>
      </c>
    </row>
    <row r="50" spans="1:31" x14ac:dyDescent="0.25">
      <c r="A50" s="114">
        <v>43</v>
      </c>
      <c r="B50" s="105">
        <v>5.2050000000000001</v>
      </c>
      <c r="C50" s="105">
        <v>4.758</v>
      </c>
      <c r="D50" s="105">
        <v>4.3540000000000001</v>
      </c>
      <c r="E50" s="105">
        <v>3.9870000000000001</v>
      </c>
      <c r="F50" s="105">
        <v>3.6549999999999998</v>
      </c>
      <c r="G50" s="105">
        <v>3.3530000000000002</v>
      </c>
      <c r="H50" s="105">
        <v>3.0790000000000002</v>
      </c>
      <c r="I50" s="105">
        <v>2.8290000000000002</v>
      </c>
      <c r="J50" s="105">
        <v>2.6019999999999999</v>
      </c>
      <c r="K50" s="105">
        <v>2.3940000000000001</v>
      </c>
      <c r="L50" s="105">
        <v>2.2050000000000001</v>
      </c>
      <c r="M50" s="105">
        <v>2.0310000000000001</v>
      </c>
      <c r="N50" s="105">
        <v>1.8720000000000001</v>
      </c>
      <c r="O50" s="105">
        <v>1.726</v>
      </c>
      <c r="P50" s="105">
        <v>1.593</v>
      </c>
      <c r="Q50" s="105">
        <v>1.47</v>
      </c>
      <c r="R50" s="105">
        <v>1.357</v>
      </c>
      <c r="S50" s="105">
        <v>1.2529999999999999</v>
      </c>
      <c r="T50" s="105">
        <v>1.157</v>
      </c>
      <c r="U50" s="105">
        <v>1.0680000000000001</v>
      </c>
      <c r="V50" s="105">
        <v>0.98599999999999999</v>
      </c>
      <c r="W50" s="105">
        <v>0.91</v>
      </c>
      <c r="X50" s="105">
        <v>0.84</v>
      </c>
      <c r="Y50" s="105">
        <v>0.77600000000000002</v>
      </c>
      <c r="Z50" s="105">
        <v>0.71599999999999997</v>
      </c>
      <c r="AA50" s="105">
        <v>0.66100000000000003</v>
      </c>
      <c r="AB50" s="105">
        <v>0.61</v>
      </c>
      <c r="AC50" s="105">
        <v>0.56200000000000006</v>
      </c>
      <c r="AD50" s="105">
        <v>0.51900000000000002</v>
      </c>
      <c r="AE50" s="105">
        <v>0.47899999999999998</v>
      </c>
    </row>
    <row r="51" spans="1:31" x14ac:dyDescent="0.25">
      <c r="A51" s="114">
        <v>44</v>
      </c>
      <c r="B51" s="105">
        <v>5.5369999999999999</v>
      </c>
      <c r="C51" s="105">
        <v>5.0529999999999999</v>
      </c>
      <c r="D51" s="105">
        <v>4.6150000000000002</v>
      </c>
      <c r="E51" s="105">
        <v>4.2190000000000003</v>
      </c>
      <c r="F51" s="105">
        <v>3.86</v>
      </c>
      <c r="G51" s="105">
        <v>3.5350000000000001</v>
      </c>
      <c r="H51" s="105">
        <v>3.24</v>
      </c>
      <c r="I51" s="105">
        <v>2.972</v>
      </c>
      <c r="J51" s="105">
        <v>2.7280000000000002</v>
      </c>
      <c r="K51" s="105">
        <v>2.5059999999999998</v>
      </c>
      <c r="L51" s="105">
        <v>2.3039999999999998</v>
      </c>
      <c r="M51" s="105">
        <v>2.12</v>
      </c>
      <c r="N51" s="105">
        <v>1.9510000000000001</v>
      </c>
      <c r="O51" s="105">
        <v>1.796</v>
      </c>
      <c r="P51" s="105">
        <v>1.655</v>
      </c>
      <c r="Q51" s="105">
        <v>1.526</v>
      </c>
      <c r="R51" s="105">
        <v>1.407</v>
      </c>
      <c r="S51" s="105">
        <v>1.2969999999999999</v>
      </c>
      <c r="T51" s="105">
        <v>1.196</v>
      </c>
      <c r="U51" s="105">
        <v>1.1040000000000001</v>
      </c>
      <c r="V51" s="105">
        <v>1.018</v>
      </c>
      <c r="W51" s="105">
        <v>0.93899999999999995</v>
      </c>
      <c r="X51" s="105">
        <v>0.86599999999999999</v>
      </c>
      <c r="Y51" s="105">
        <v>0.79800000000000004</v>
      </c>
      <c r="Z51" s="105">
        <v>0.73599999999999999</v>
      </c>
      <c r="AA51" s="105">
        <v>0.67900000000000005</v>
      </c>
      <c r="AB51" s="105">
        <v>0.626</v>
      </c>
      <c r="AC51" s="105">
        <v>0.57699999999999996</v>
      </c>
      <c r="AD51" s="105">
        <v>0.53200000000000003</v>
      </c>
      <c r="AE51" s="105">
        <v>0.49099999999999999</v>
      </c>
    </row>
    <row r="52" spans="1:31" x14ac:dyDescent="0.25">
      <c r="A52" s="114">
        <v>45</v>
      </c>
      <c r="B52" s="105">
        <v>5.9029999999999996</v>
      </c>
      <c r="C52" s="105">
        <v>5.3769999999999998</v>
      </c>
      <c r="D52" s="105">
        <v>4.9020000000000001</v>
      </c>
      <c r="E52" s="105">
        <v>4.4729999999999999</v>
      </c>
      <c r="F52" s="105">
        <v>4.085</v>
      </c>
      <c r="G52" s="105">
        <v>3.734</v>
      </c>
      <c r="H52" s="105">
        <v>3.4159999999999999</v>
      </c>
      <c r="I52" s="105">
        <v>3.1280000000000001</v>
      </c>
      <c r="J52" s="105">
        <v>2.867</v>
      </c>
      <c r="K52" s="105">
        <v>2.629</v>
      </c>
      <c r="L52" s="105">
        <v>2.4129999999999998</v>
      </c>
      <c r="M52" s="105">
        <v>2.2160000000000002</v>
      </c>
      <c r="N52" s="105">
        <v>2.036</v>
      </c>
      <c r="O52" s="105">
        <v>1.8720000000000001</v>
      </c>
      <c r="P52" s="105">
        <v>1.7230000000000001</v>
      </c>
      <c r="Q52" s="105">
        <v>1.5860000000000001</v>
      </c>
      <c r="R52" s="105">
        <v>1.46</v>
      </c>
      <c r="S52" s="105">
        <v>1.345</v>
      </c>
      <c r="T52" s="105">
        <v>1.2390000000000001</v>
      </c>
      <c r="U52" s="105">
        <v>1.141</v>
      </c>
      <c r="V52" s="105">
        <v>1.052</v>
      </c>
      <c r="W52" s="105">
        <v>0.96899999999999997</v>
      </c>
      <c r="X52" s="105">
        <v>0.89300000000000002</v>
      </c>
      <c r="Y52" s="105">
        <v>0.82199999999999995</v>
      </c>
      <c r="Z52" s="105">
        <v>0.75800000000000001</v>
      </c>
      <c r="AA52" s="105">
        <v>0.69799999999999995</v>
      </c>
      <c r="AB52" s="105">
        <v>0.64300000000000002</v>
      </c>
      <c r="AC52" s="105">
        <v>0.59299999999999997</v>
      </c>
      <c r="AD52" s="105">
        <v>0.54600000000000004</v>
      </c>
      <c r="AE52" s="105">
        <v>0.504</v>
      </c>
    </row>
    <row r="53" spans="1:31" x14ac:dyDescent="0.25">
      <c r="A53" s="114">
        <v>46</v>
      </c>
      <c r="B53" s="105">
        <v>6.3079999999999998</v>
      </c>
      <c r="C53" s="105">
        <v>5.7359999999999998</v>
      </c>
      <c r="D53" s="105">
        <v>5.22</v>
      </c>
      <c r="E53" s="105">
        <v>4.7539999999999996</v>
      </c>
      <c r="F53" s="105">
        <v>4.3330000000000002</v>
      </c>
      <c r="G53" s="105">
        <v>3.9540000000000002</v>
      </c>
      <c r="H53" s="105">
        <v>3.61</v>
      </c>
      <c r="I53" s="105">
        <v>3.2989999999999999</v>
      </c>
      <c r="J53" s="105">
        <v>3.0179999999999998</v>
      </c>
      <c r="K53" s="105">
        <v>2.7629999999999999</v>
      </c>
      <c r="L53" s="105">
        <v>2.5310000000000001</v>
      </c>
      <c r="M53" s="105">
        <v>2.3210000000000002</v>
      </c>
      <c r="N53" s="105">
        <v>2.129</v>
      </c>
      <c r="O53" s="105">
        <v>1.9550000000000001</v>
      </c>
      <c r="P53" s="105">
        <v>1.796</v>
      </c>
      <c r="Q53" s="105">
        <v>1.651</v>
      </c>
      <c r="R53" s="105">
        <v>1.518</v>
      </c>
      <c r="S53" s="105">
        <v>1.3959999999999999</v>
      </c>
      <c r="T53" s="105">
        <v>1.2849999999999999</v>
      </c>
      <c r="U53" s="105">
        <v>1.1819999999999999</v>
      </c>
      <c r="V53" s="105">
        <v>1.0880000000000001</v>
      </c>
      <c r="W53" s="105">
        <v>1.0009999999999999</v>
      </c>
      <c r="X53" s="105">
        <v>0.92200000000000004</v>
      </c>
      <c r="Y53" s="105">
        <v>0.84799999999999998</v>
      </c>
      <c r="Z53" s="105">
        <v>0.78100000000000003</v>
      </c>
      <c r="AA53" s="105">
        <v>0.71899999999999997</v>
      </c>
      <c r="AB53" s="105">
        <v>0.66200000000000003</v>
      </c>
      <c r="AC53" s="105">
        <v>0.60899999999999999</v>
      </c>
      <c r="AD53" s="105">
        <v>0.56100000000000005</v>
      </c>
      <c r="AE53" s="105">
        <v>0.51700000000000002</v>
      </c>
    </row>
    <row r="54" spans="1:31" x14ac:dyDescent="0.25">
      <c r="A54" s="114">
        <v>47</v>
      </c>
      <c r="B54" s="105">
        <v>6.7549999999999999</v>
      </c>
      <c r="C54" s="105">
        <v>6.1319999999999997</v>
      </c>
      <c r="D54" s="105">
        <v>5.57</v>
      </c>
      <c r="E54" s="105">
        <v>5.0640000000000001</v>
      </c>
      <c r="F54" s="105">
        <v>4.6070000000000002</v>
      </c>
      <c r="G54" s="105">
        <v>4.1950000000000003</v>
      </c>
      <c r="H54" s="105">
        <v>3.8239999999999998</v>
      </c>
      <c r="I54" s="105">
        <v>3.488</v>
      </c>
      <c r="J54" s="105">
        <v>3.1840000000000002</v>
      </c>
      <c r="K54" s="105">
        <v>2.91</v>
      </c>
      <c r="L54" s="105">
        <v>2.661</v>
      </c>
      <c r="M54" s="105">
        <v>2.4350000000000001</v>
      </c>
      <c r="N54" s="105">
        <v>2.2309999999999999</v>
      </c>
      <c r="O54" s="105">
        <v>2.0449999999999999</v>
      </c>
      <c r="P54" s="105">
        <v>1.875</v>
      </c>
      <c r="Q54" s="105">
        <v>1.7210000000000001</v>
      </c>
      <c r="R54" s="105">
        <v>1.58</v>
      </c>
      <c r="S54" s="105">
        <v>1.452</v>
      </c>
      <c r="T54" s="105">
        <v>1.3340000000000001</v>
      </c>
      <c r="U54" s="105">
        <v>1.226</v>
      </c>
      <c r="V54" s="105">
        <v>1.127</v>
      </c>
      <c r="W54" s="105">
        <v>1.036</v>
      </c>
      <c r="X54" s="105">
        <v>0.95299999999999996</v>
      </c>
      <c r="Y54" s="105">
        <v>0.876</v>
      </c>
      <c r="Z54" s="105">
        <v>0.80600000000000005</v>
      </c>
      <c r="AA54" s="105">
        <v>0.74099999999999999</v>
      </c>
      <c r="AB54" s="105">
        <v>0.68200000000000005</v>
      </c>
      <c r="AC54" s="105">
        <v>0.627</v>
      </c>
      <c r="AD54" s="105">
        <v>0.57699999999999996</v>
      </c>
      <c r="AE54" s="105">
        <v>0.53100000000000003</v>
      </c>
    </row>
    <row r="55" spans="1:31" x14ac:dyDescent="0.25">
      <c r="A55" s="114">
        <v>48</v>
      </c>
      <c r="B55" s="105">
        <v>7.25</v>
      </c>
      <c r="C55" s="105">
        <v>6.57</v>
      </c>
      <c r="D55" s="105">
        <v>5.9580000000000002</v>
      </c>
      <c r="E55" s="105">
        <v>5.407</v>
      </c>
      <c r="F55" s="105">
        <v>4.91</v>
      </c>
      <c r="G55" s="105">
        <v>4.4619999999999997</v>
      </c>
      <c r="H55" s="105">
        <v>4.0590000000000002</v>
      </c>
      <c r="I55" s="105">
        <v>3.6949999999999998</v>
      </c>
      <c r="J55" s="105">
        <v>3.367</v>
      </c>
      <c r="K55" s="105">
        <v>3.0710000000000002</v>
      </c>
      <c r="L55" s="105">
        <v>2.8029999999999999</v>
      </c>
      <c r="M55" s="105">
        <v>2.5609999999999999</v>
      </c>
      <c r="N55" s="105">
        <v>2.3420000000000001</v>
      </c>
      <c r="O55" s="105">
        <v>2.1429999999999998</v>
      </c>
      <c r="P55" s="105">
        <v>1.962</v>
      </c>
      <c r="Q55" s="105">
        <v>1.798</v>
      </c>
      <c r="R55" s="105">
        <v>1.6479999999999999</v>
      </c>
      <c r="S55" s="105">
        <v>1.512</v>
      </c>
      <c r="T55" s="105">
        <v>1.3879999999999999</v>
      </c>
      <c r="U55" s="105">
        <v>1.274</v>
      </c>
      <c r="V55" s="105">
        <v>1.169</v>
      </c>
      <c r="W55" s="105">
        <v>1.0740000000000001</v>
      </c>
      <c r="X55" s="105">
        <v>0.98599999999999999</v>
      </c>
      <c r="Y55" s="105">
        <v>0.90600000000000003</v>
      </c>
      <c r="Z55" s="105">
        <v>0.83199999999999996</v>
      </c>
      <c r="AA55" s="105">
        <v>0.76500000000000001</v>
      </c>
      <c r="AB55" s="105">
        <v>0.70299999999999996</v>
      </c>
      <c r="AC55" s="105">
        <v>0.64600000000000002</v>
      </c>
      <c r="AD55" s="105">
        <v>0.59399999999999997</v>
      </c>
      <c r="AE55" s="105">
        <v>0.54700000000000004</v>
      </c>
    </row>
    <row r="56" spans="1:31" x14ac:dyDescent="0.25">
      <c r="A56" s="114">
        <v>49</v>
      </c>
      <c r="B56" s="105">
        <v>7.7969999999999997</v>
      </c>
      <c r="C56" s="105">
        <v>7.0549999999999997</v>
      </c>
      <c r="D56" s="105">
        <v>6.3869999999999996</v>
      </c>
      <c r="E56" s="105">
        <v>5.7859999999999996</v>
      </c>
      <c r="F56" s="105">
        <v>5.2450000000000001</v>
      </c>
      <c r="G56" s="105">
        <v>4.758</v>
      </c>
      <c r="H56" s="105">
        <v>4.319</v>
      </c>
      <c r="I56" s="105">
        <v>3.9239999999999999</v>
      </c>
      <c r="J56" s="105">
        <v>3.569</v>
      </c>
      <c r="K56" s="105">
        <v>3.2490000000000001</v>
      </c>
      <c r="L56" s="105">
        <v>2.96</v>
      </c>
      <c r="M56" s="105">
        <v>2.6989999999999998</v>
      </c>
      <c r="N56" s="105">
        <v>2.4630000000000001</v>
      </c>
      <c r="O56" s="105">
        <v>2.25</v>
      </c>
      <c r="P56" s="105">
        <v>2.0569999999999999</v>
      </c>
      <c r="Q56" s="105">
        <v>1.881</v>
      </c>
      <c r="R56" s="105">
        <v>1.722</v>
      </c>
      <c r="S56" s="105">
        <v>1.5780000000000001</v>
      </c>
      <c r="T56" s="105">
        <v>1.446</v>
      </c>
      <c r="U56" s="105">
        <v>1.325</v>
      </c>
      <c r="V56" s="105">
        <v>1.2150000000000001</v>
      </c>
      <c r="W56" s="105">
        <v>1.1140000000000001</v>
      </c>
      <c r="X56" s="105">
        <v>1.022</v>
      </c>
      <c r="Y56" s="105">
        <v>0.93799999999999994</v>
      </c>
      <c r="Z56" s="105">
        <v>0.86099999999999999</v>
      </c>
      <c r="AA56" s="105">
        <v>0.79</v>
      </c>
      <c r="AB56" s="105">
        <v>0.72499999999999998</v>
      </c>
      <c r="AC56" s="105">
        <v>0.66600000000000004</v>
      </c>
      <c r="AD56" s="105">
        <v>0.61199999999999999</v>
      </c>
      <c r="AE56" s="105">
        <v>0.56299999999999994</v>
      </c>
    </row>
    <row r="57" spans="1:31" x14ac:dyDescent="0.25">
      <c r="A57" s="114">
        <v>50</v>
      </c>
      <c r="B57" s="105">
        <v>8.4030000000000005</v>
      </c>
      <c r="C57" s="105">
        <v>7.593</v>
      </c>
      <c r="D57" s="105">
        <v>6.8630000000000004</v>
      </c>
      <c r="E57" s="105">
        <v>6.2060000000000004</v>
      </c>
      <c r="F57" s="105">
        <v>5.6159999999999997</v>
      </c>
      <c r="G57" s="105">
        <v>5.0839999999999996</v>
      </c>
      <c r="H57" s="105">
        <v>4.6070000000000002</v>
      </c>
      <c r="I57" s="105">
        <v>4.1779999999999999</v>
      </c>
      <c r="J57" s="105">
        <v>3.7919999999999998</v>
      </c>
      <c r="K57" s="105">
        <v>3.4449999999999998</v>
      </c>
      <c r="L57" s="105">
        <v>3.1320000000000001</v>
      </c>
      <c r="M57" s="105">
        <v>2.851</v>
      </c>
      <c r="N57" s="105">
        <v>2.597</v>
      </c>
      <c r="O57" s="105">
        <v>2.367</v>
      </c>
      <c r="P57" s="105">
        <v>2.16</v>
      </c>
      <c r="Q57" s="105">
        <v>1.9730000000000001</v>
      </c>
      <c r="R57" s="105">
        <v>1.8029999999999999</v>
      </c>
      <c r="S57" s="105">
        <v>1.649</v>
      </c>
      <c r="T57" s="105">
        <v>1.5089999999999999</v>
      </c>
      <c r="U57" s="105">
        <v>1.381</v>
      </c>
      <c r="V57" s="105">
        <v>1.264</v>
      </c>
      <c r="W57" s="105">
        <v>1.1579999999999999</v>
      </c>
      <c r="X57" s="105">
        <v>1.0609999999999999</v>
      </c>
      <c r="Y57" s="105">
        <v>0.97199999999999998</v>
      </c>
      <c r="Z57" s="105">
        <v>0.89100000000000001</v>
      </c>
      <c r="AA57" s="105">
        <v>0.81699999999999995</v>
      </c>
      <c r="AB57" s="105">
        <v>0.75</v>
      </c>
      <c r="AC57" s="105">
        <v>0.68799999999999994</v>
      </c>
      <c r="AD57" s="105">
        <v>0.63200000000000001</v>
      </c>
      <c r="AE57" s="105">
        <v>0.57999999999999996</v>
      </c>
    </row>
    <row r="58" spans="1:31" x14ac:dyDescent="0.25">
      <c r="A58" s="114">
        <v>51</v>
      </c>
      <c r="B58" s="105">
        <v>9.0749999999999993</v>
      </c>
      <c r="C58" s="105">
        <v>8.19</v>
      </c>
      <c r="D58" s="105">
        <v>7.391</v>
      </c>
      <c r="E58" s="105">
        <v>6.673</v>
      </c>
      <c r="F58" s="105">
        <v>6.0270000000000001</v>
      </c>
      <c r="G58" s="105">
        <v>5.4470000000000001</v>
      </c>
      <c r="H58" s="105">
        <v>4.9260000000000002</v>
      </c>
      <c r="I58" s="105">
        <v>4.4589999999999996</v>
      </c>
      <c r="J58" s="105">
        <v>4.0389999999999997</v>
      </c>
      <c r="K58" s="105">
        <v>3.6619999999999999</v>
      </c>
      <c r="L58" s="105">
        <v>3.323</v>
      </c>
      <c r="M58" s="105">
        <v>3.0179999999999998</v>
      </c>
      <c r="N58" s="105">
        <v>2.7440000000000002</v>
      </c>
      <c r="O58" s="105">
        <v>2.4969999999999999</v>
      </c>
      <c r="P58" s="105">
        <v>2.274</v>
      </c>
      <c r="Q58" s="105">
        <v>2.073</v>
      </c>
      <c r="R58" s="105">
        <v>1.891</v>
      </c>
      <c r="S58" s="105">
        <v>1.7270000000000001</v>
      </c>
      <c r="T58" s="105">
        <v>1.577</v>
      </c>
      <c r="U58" s="105">
        <v>1.4419999999999999</v>
      </c>
      <c r="V58" s="105">
        <v>1.3180000000000001</v>
      </c>
      <c r="W58" s="105">
        <v>1.2050000000000001</v>
      </c>
      <c r="X58" s="105">
        <v>1.103</v>
      </c>
      <c r="Y58" s="105">
        <v>1.01</v>
      </c>
      <c r="Z58" s="105">
        <v>0.92400000000000004</v>
      </c>
      <c r="AA58" s="105">
        <v>0.84699999999999998</v>
      </c>
      <c r="AB58" s="105">
        <v>0.77600000000000002</v>
      </c>
      <c r="AC58" s="105">
        <v>0.71099999999999997</v>
      </c>
      <c r="AD58" s="105">
        <v>0.65200000000000002</v>
      </c>
      <c r="AE58" s="105">
        <v>0.59899999999999998</v>
      </c>
    </row>
    <row r="59" spans="1:31" x14ac:dyDescent="0.25">
      <c r="A59" s="114">
        <v>52</v>
      </c>
      <c r="B59" s="105">
        <v>9.82</v>
      </c>
      <c r="C59" s="105">
        <v>8.8520000000000003</v>
      </c>
      <c r="D59" s="105">
        <v>7.9779999999999998</v>
      </c>
      <c r="E59" s="105">
        <v>7.1920000000000002</v>
      </c>
      <c r="F59" s="105">
        <v>6.4850000000000003</v>
      </c>
      <c r="G59" s="105">
        <v>5.85</v>
      </c>
      <c r="H59" s="105">
        <v>5.2809999999999997</v>
      </c>
      <c r="I59" s="105">
        <v>4.7699999999999996</v>
      </c>
      <c r="J59" s="105">
        <v>4.3120000000000003</v>
      </c>
      <c r="K59" s="105">
        <v>3.9020000000000001</v>
      </c>
      <c r="L59" s="105">
        <v>3.5329999999999999</v>
      </c>
      <c r="M59" s="105">
        <v>3.2029999999999998</v>
      </c>
      <c r="N59" s="105">
        <v>2.9060000000000001</v>
      </c>
      <c r="O59" s="105">
        <v>2.6389999999999998</v>
      </c>
      <c r="P59" s="105">
        <v>2.399</v>
      </c>
      <c r="Q59" s="105">
        <v>2.1829999999999998</v>
      </c>
      <c r="R59" s="105">
        <v>1.988</v>
      </c>
      <c r="S59" s="105">
        <v>1.8120000000000001</v>
      </c>
      <c r="T59" s="105">
        <v>1.653</v>
      </c>
      <c r="U59" s="105">
        <v>1.508</v>
      </c>
      <c r="V59" s="105">
        <v>1.377</v>
      </c>
      <c r="W59" s="105">
        <v>1.2569999999999999</v>
      </c>
      <c r="X59" s="105">
        <v>1.149</v>
      </c>
      <c r="Y59" s="105">
        <v>1.05</v>
      </c>
      <c r="Z59" s="105">
        <v>0.96</v>
      </c>
      <c r="AA59" s="105">
        <v>0.878</v>
      </c>
      <c r="AB59" s="105">
        <v>0.80400000000000005</v>
      </c>
      <c r="AC59" s="105">
        <v>0.73599999999999999</v>
      </c>
      <c r="AD59" s="105">
        <v>0.67500000000000004</v>
      </c>
      <c r="AE59" s="105">
        <v>0.61899999999999999</v>
      </c>
    </row>
    <row r="60" spans="1:31" x14ac:dyDescent="0.25">
      <c r="A60" s="114">
        <v>53</v>
      </c>
      <c r="B60" s="105">
        <v>10.647</v>
      </c>
      <c r="C60" s="105">
        <v>9.5869999999999997</v>
      </c>
      <c r="D60" s="105">
        <v>8.6300000000000008</v>
      </c>
      <c r="E60" s="105">
        <v>7.7690000000000001</v>
      </c>
      <c r="F60" s="105">
        <v>6.9939999999999998</v>
      </c>
      <c r="G60" s="105">
        <v>6.2990000000000004</v>
      </c>
      <c r="H60" s="105">
        <v>5.6760000000000002</v>
      </c>
      <c r="I60" s="105">
        <v>5.117</v>
      </c>
      <c r="J60" s="105">
        <v>4.617</v>
      </c>
      <c r="K60" s="105">
        <v>4.1680000000000001</v>
      </c>
      <c r="L60" s="105">
        <v>3.7669999999999999</v>
      </c>
      <c r="M60" s="105">
        <v>3.4079999999999999</v>
      </c>
      <c r="N60" s="105">
        <v>3.085</v>
      </c>
      <c r="O60" s="105">
        <v>2.7959999999999998</v>
      </c>
      <c r="P60" s="105">
        <v>2.5369999999999999</v>
      </c>
      <c r="Q60" s="105">
        <v>2.3039999999999998</v>
      </c>
      <c r="R60" s="105">
        <v>2.0950000000000002</v>
      </c>
      <c r="S60" s="105">
        <v>1.9059999999999999</v>
      </c>
      <c r="T60" s="105">
        <v>1.7350000000000001</v>
      </c>
      <c r="U60" s="105">
        <v>1.58</v>
      </c>
      <c r="V60" s="105">
        <v>1.44</v>
      </c>
      <c r="W60" s="105">
        <v>1.3129999999999999</v>
      </c>
      <c r="X60" s="105">
        <v>1.198</v>
      </c>
      <c r="Y60" s="105">
        <v>1.0940000000000001</v>
      </c>
      <c r="Z60" s="105">
        <v>0.999</v>
      </c>
      <c r="AA60" s="105">
        <v>0.91300000000000003</v>
      </c>
      <c r="AB60" s="105">
        <v>0.83499999999999996</v>
      </c>
      <c r="AC60" s="105">
        <v>0.76300000000000001</v>
      </c>
      <c r="AD60" s="105">
        <v>0.69899999999999995</v>
      </c>
      <c r="AE60" s="105">
        <v>0.64</v>
      </c>
    </row>
    <row r="61" spans="1:31" x14ac:dyDescent="0.25">
      <c r="A61" s="114">
        <v>54</v>
      </c>
      <c r="B61" s="105">
        <v>11.564</v>
      </c>
      <c r="C61" s="105">
        <v>10.404</v>
      </c>
      <c r="D61" s="105">
        <v>9.3550000000000004</v>
      </c>
      <c r="E61" s="105">
        <v>8.4109999999999996</v>
      </c>
      <c r="F61" s="105">
        <v>7.5609999999999999</v>
      </c>
      <c r="G61" s="105">
        <v>6.7990000000000004</v>
      </c>
      <c r="H61" s="105">
        <v>6.1150000000000002</v>
      </c>
      <c r="I61" s="105">
        <v>5.5030000000000001</v>
      </c>
      <c r="J61" s="105">
        <v>4.9550000000000001</v>
      </c>
      <c r="K61" s="105">
        <v>4.4649999999999999</v>
      </c>
      <c r="L61" s="105">
        <v>4.0270000000000001</v>
      </c>
      <c r="M61" s="105">
        <v>3.6349999999999998</v>
      </c>
      <c r="N61" s="105">
        <v>3.2839999999999998</v>
      </c>
      <c r="O61" s="105">
        <v>2.9710000000000001</v>
      </c>
      <c r="P61" s="105">
        <v>2.69</v>
      </c>
      <c r="Q61" s="105">
        <v>2.4380000000000002</v>
      </c>
      <c r="R61" s="105">
        <v>2.2120000000000002</v>
      </c>
      <c r="S61" s="105">
        <v>2.0089999999999999</v>
      </c>
      <c r="T61" s="105">
        <v>1.825</v>
      </c>
      <c r="U61" s="105">
        <v>1.66</v>
      </c>
      <c r="V61" s="105">
        <v>1.51</v>
      </c>
      <c r="W61" s="105">
        <v>1.375</v>
      </c>
      <c r="X61" s="105">
        <v>1.2529999999999999</v>
      </c>
      <c r="Y61" s="105">
        <v>1.1419999999999999</v>
      </c>
      <c r="Z61" s="105">
        <v>1.0409999999999999</v>
      </c>
      <c r="AA61" s="105">
        <v>0.95</v>
      </c>
      <c r="AB61" s="105">
        <v>0.86799999999999999</v>
      </c>
      <c r="AC61" s="105">
        <v>0.79300000000000004</v>
      </c>
      <c r="AD61" s="105">
        <v>0.72499999999999998</v>
      </c>
      <c r="AE61" s="105">
        <v>0.66300000000000003</v>
      </c>
    </row>
    <row r="62" spans="1:31" x14ac:dyDescent="0.25">
      <c r="A62" s="114">
        <v>55</v>
      </c>
      <c r="B62" s="105">
        <v>12.583</v>
      </c>
      <c r="C62" s="105">
        <v>11.311999999999999</v>
      </c>
      <c r="D62" s="105">
        <v>10.163</v>
      </c>
      <c r="E62" s="105">
        <v>9.1259999999999994</v>
      </c>
      <c r="F62" s="105">
        <v>8.1940000000000008</v>
      </c>
      <c r="G62" s="105">
        <v>7.3559999999999999</v>
      </c>
      <c r="H62" s="105">
        <v>6.6050000000000004</v>
      </c>
      <c r="I62" s="105">
        <v>5.9329999999999998</v>
      </c>
      <c r="J62" s="105">
        <v>5.3330000000000002</v>
      </c>
      <c r="K62" s="105">
        <v>4.7960000000000003</v>
      </c>
      <c r="L62" s="105">
        <v>4.3159999999999998</v>
      </c>
      <c r="M62" s="105">
        <v>3.8879999999999999</v>
      </c>
      <c r="N62" s="105">
        <v>3.5059999999999998</v>
      </c>
      <c r="O62" s="105">
        <v>3.1640000000000001</v>
      </c>
      <c r="P62" s="105">
        <v>2.859</v>
      </c>
      <c r="Q62" s="105">
        <v>2.5859999999999999</v>
      </c>
      <c r="R62" s="105">
        <v>2.3420000000000001</v>
      </c>
      <c r="S62" s="105">
        <v>2.1219999999999999</v>
      </c>
      <c r="T62" s="105">
        <v>1.925</v>
      </c>
      <c r="U62" s="105">
        <v>1.7470000000000001</v>
      </c>
      <c r="V62" s="105">
        <v>1.587</v>
      </c>
      <c r="W62" s="105">
        <v>1.4419999999999999</v>
      </c>
      <c r="X62" s="105">
        <v>1.3120000000000001</v>
      </c>
      <c r="Y62" s="105">
        <v>1.194</v>
      </c>
      <c r="Z62" s="105">
        <v>1.087</v>
      </c>
      <c r="AA62" s="105">
        <v>0.99099999999999999</v>
      </c>
      <c r="AB62" s="105">
        <v>0.90400000000000003</v>
      </c>
      <c r="AC62" s="105">
        <v>0.82499999999999996</v>
      </c>
      <c r="AD62" s="105">
        <v>0.753</v>
      </c>
      <c r="AE62" s="105">
        <v>0.68799999999999994</v>
      </c>
    </row>
    <row r="63" spans="1:31" x14ac:dyDescent="0.25">
      <c r="A63" s="114">
        <v>56</v>
      </c>
      <c r="B63" s="105">
        <v>13.712999999999999</v>
      </c>
      <c r="C63" s="105">
        <v>12.321</v>
      </c>
      <c r="D63" s="105">
        <v>11.061</v>
      </c>
      <c r="E63" s="105">
        <v>9.923</v>
      </c>
      <c r="F63" s="105">
        <v>8.8989999999999991</v>
      </c>
      <c r="G63" s="105">
        <v>7.9779999999999998</v>
      </c>
      <c r="H63" s="105">
        <v>7.1529999999999996</v>
      </c>
      <c r="I63" s="105">
        <v>6.4139999999999997</v>
      </c>
      <c r="J63" s="105">
        <v>5.7539999999999996</v>
      </c>
      <c r="K63" s="105">
        <v>5.165</v>
      </c>
      <c r="L63" s="105">
        <v>4.6390000000000002</v>
      </c>
      <c r="M63" s="105">
        <v>4.17</v>
      </c>
      <c r="N63" s="105">
        <v>3.7519999999999998</v>
      </c>
      <c r="O63" s="105">
        <v>3.379</v>
      </c>
      <c r="P63" s="105">
        <v>3.0470000000000002</v>
      </c>
      <c r="Q63" s="105">
        <v>2.75</v>
      </c>
      <c r="R63" s="105">
        <v>2.4849999999999999</v>
      </c>
      <c r="S63" s="105">
        <v>2.2480000000000002</v>
      </c>
      <c r="T63" s="105">
        <v>2.0350000000000001</v>
      </c>
      <c r="U63" s="105">
        <v>1.843</v>
      </c>
      <c r="V63" s="105">
        <v>1.671</v>
      </c>
      <c r="W63" s="105">
        <v>1.516</v>
      </c>
      <c r="X63" s="105">
        <v>1.377</v>
      </c>
      <c r="Y63" s="105">
        <v>1.2509999999999999</v>
      </c>
      <c r="Z63" s="105">
        <v>1.1379999999999999</v>
      </c>
      <c r="AA63" s="105">
        <v>1.0349999999999999</v>
      </c>
      <c r="AB63" s="105">
        <v>0.94299999999999995</v>
      </c>
      <c r="AC63" s="105">
        <v>0.85899999999999999</v>
      </c>
      <c r="AD63" s="105">
        <v>0.78400000000000003</v>
      </c>
      <c r="AE63" s="105">
        <v>0.71599999999999997</v>
      </c>
    </row>
    <row r="64" spans="1:31" x14ac:dyDescent="0.25">
      <c r="A64" s="114">
        <v>57</v>
      </c>
      <c r="B64" s="105">
        <v>14.968999999999999</v>
      </c>
      <c r="C64" s="105">
        <v>13.444000000000001</v>
      </c>
      <c r="D64" s="105">
        <v>12.061999999999999</v>
      </c>
      <c r="E64" s="105">
        <v>10.811999999999999</v>
      </c>
      <c r="F64" s="105">
        <v>9.6859999999999999</v>
      </c>
      <c r="G64" s="105">
        <v>8.673</v>
      </c>
      <c r="H64" s="105">
        <v>7.7640000000000002</v>
      </c>
      <c r="I64" s="105">
        <v>6.9509999999999996</v>
      </c>
      <c r="J64" s="105">
        <v>6.2249999999999996</v>
      </c>
      <c r="K64" s="105">
        <v>5.577</v>
      </c>
      <c r="L64" s="105">
        <v>4.9989999999999997</v>
      </c>
      <c r="M64" s="105">
        <v>4.4850000000000003</v>
      </c>
      <c r="N64" s="105">
        <v>4.0259999999999998</v>
      </c>
      <c r="O64" s="105">
        <v>3.6190000000000002</v>
      </c>
      <c r="P64" s="105">
        <v>3.2559999999999998</v>
      </c>
      <c r="Q64" s="105">
        <v>2.9329999999999998</v>
      </c>
      <c r="R64" s="105">
        <v>2.6440000000000001</v>
      </c>
      <c r="S64" s="105">
        <v>2.387</v>
      </c>
      <c r="T64" s="105">
        <v>2.1560000000000001</v>
      </c>
      <c r="U64" s="105">
        <v>1.95</v>
      </c>
      <c r="V64" s="105">
        <v>1.764</v>
      </c>
      <c r="W64" s="105">
        <v>1.5980000000000001</v>
      </c>
      <c r="X64" s="105">
        <v>1.448</v>
      </c>
      <c r="Y64" s="105">
        <v>1.3140000000000001</v>
      </c>
      <c r="Z64" s="105">
        <v>1.1930000000000001</v>
      </c>
      <c r="AA64" s="105">
        <v>1.083</v>
      </c>
      <c r="AB64" s="105">
        <v>0.98499999999999999</v>
      </c>
      <c r="AC64" s="105">
        <v>0.89700000000000002</v>
      </c>
      <c r="AD64" s="105">
        <v>0.81699999999999995</v>
      </c>
      <c r="AE64" s="105">
        <v>0.745</v>
      </c>
    </row>
    <row r="65" spans="1:31" x14ac:dyDescent="0.25">
      <c r="A65" s="114">
        <v>58</v>
      </c>
      <c r="B65" s="105">
        <v>16.363</v>
      </c>
      <c r="C65" s="105">
        <v>14.694000000000001</v>
      </c>
      <c r="D65" s="105">
        <v>13.177</v>
      </c>
      <c r="E65" s="105">
        <v>11.804</v>
      </c>
      <c r="F65" s="105">
        <v>10.565</v>
      </c>
      <c r="G65" s="105">
        <v>9.4499999999999993</v>
      </c>
      <c r="H65" s="105">
        <v>8.4489999999999998</v>
      </c>
      <c r="I65" s="105">
        <v>7.5529999999999999</v>
      </c>
      <c r="J65" s="105">
        <v>6.7519999999999998</v>
      </c>
      <c r="K65" s="105">
        <v>6.0380000000000003</v>
      </c>
      <c r="L65" s="105">
        <v>5.4029999999999996</v>
      </c>
      <c r="M65" s="105">
        <v>4.8369999999999997</v>
      </c>
      <c r="N65" s="105">
        <v>4.3330000000000002</v>
      </c>
      <c r="O65" s="105">
        <v>3.8860000000000001</v>
      </c>
      <c r="P65" s="105">
        <v>3.4889999999999999</v>
      </c>
      <c r="Q65" s="105">
        <v>3.1360000000000001</v>
      </c>
      <c r="R65" s="105">
        <v>2.8210000000000002</v>
      </c>
      <c r="S65" s="105">
        <v>2.5409999999999999</v>
      </c>
      <c r="T65" s="105">
        <v>2.2909999999999999</v>
      </c>
      <c r="U65" s="105">
        <v>2.0670000000000002</v>
      </c>
      <c r="V65" s="105">
        <v>1.867</v>
      </c>
      <c r="W65" s="105">
        <v>1.6870000000000001</v>
      </c>
      <c r="X65" s="105">
        <v>1.526</v>
      </c>
      <c r="Y65" s="105">
        <v>1.3819999999999999</v>
      </c>
      <c r="Z65" s="105">
        <v>1.2529999999999999</v>
      </c>
      <c r="AA65" s="105">
        <v>1.1359999999999999</v>
      </c>
      <c r="AB65" s="105">
        <v>1.032</v>
      </c>
      <c r="AC65" s="105">
        <v>0.93799999999999994</v>
      </c>
      <c r="AD65" s="105">
        <v>0.85299999999999998</v>
      </c>
      <c r="AE65" s="105">
        <v>0.77700000000000002</v>
      </c>
    </row>
    <row r="66" spans="1:31" x14ac:dyDescent="0.25">
      <c r="A66" s="114">
        <v>59</v>
      </c>
      <c r="B66" s="105">
        <v>17.913</v>
      </c>
      <c r="C66" s="105">
        <v>16.084</v>
      </c>
      <c r="D66" s="105">
        <v>14.42</v>
      </c>
      <c r="E66" s="105">
        <v>12.911</v>
      </c>
      <c r="F66" s="105">
        <v>11.547000000000001</v>
      </c>
      <c r="G66" s="105">
        <v>10.318</v>
      </c>
      <c r="H66" s="105">
        <v>9.2149999999999999</v>
      </c>
      <c r="I66" s="105">
        <v>8.2260000000000009</v>
      </c>
      <c r="J66" s="105">
        <v>7.343</v>
      </c>
      <c r="K66" s="105">
        <v>6.5549999999999997</v>
      </c>
      <c r="L66" s="105">
        <v>5.8540000000000001</v>
      </c>
      <c r="M66" s="105">
        <v>5.2309999999999999</v>
      </c>
      <c r="N66" s="105">
        <v>4.6769999999999996</v>
      </c>
      <c r="O66" s="105">
        <v>4.1849999999999996</v>
      </c>
      <c r="P66" s="105">
        <v>3.7490000000000001</v>
      </c>
      <c r="Q66" s="105">
        <v>3.3620000000000001</v>
      </c>
      <c r="R66" s="105">
        <v>3.0190000000000001</v>
      </c>
      <c r="S66" s="105">
        <v>2.7130000000000001</v>
      </c>
      <c r="T66" s="105">
        <v>2.4409999999999998</v>
      </c>
      <c r="U66" s="105">
        <v>2.198</v>
      </c>
      <c r="V66" s="105">
        <v>1.9810000000000001</v>
      </c>
      <c r="W66" s="105">
        <v>1.786</v>
      </c>
      <c r="X66" s="105">
        <v>1.613</v>
      </c>
      <c r="Y66" s="105">
        <v>1.458</v>
      </c>
      <c r="Z66" s="105">
        <v>1.319</v>
      </c>
      <c r="AA66" s="105">
        <v>1.194</v>
      </c>
      <c r="AB66" s="105">
        <v>1.083</v>
      </c>
      <c r="AC66" s="105">
        <v>0.98199999999999998</v>
      </c>
      <c r="AD66" s="105">
        <v>0.89200000000000002</v>
      </c>
      <c r="AE66" s="105">
        <v>0.81200000000000006</v>
      </c>
    </row>
    <row r="67" spans="1:31" x14ac:dyDescent="0.25">
      <c r="A67" s="114">
        <v>60</v>
      </c>
      <c r="B67" s="105">
        <v>19.635000000000002</v>
      </c>
      <c r="C67" s="105">
        <v>17.632000000000001</v>
      </c>
      <c r="D67" s="105">
        <v>15.805999999999999</v>
      </c>
      <c r="E67" s="105">
        <v>14.147</v>
      </c>
      <c r="F67" s="105">
        <v>12.645</v>
      </c>
      <c r="G67" s="105">
        <v>11.291</v>
      </c>
      <c r="H67" s="105">
        <v>10.073</v>
      </c>
      <c r="I67" s="105">
        <v>8.9809999999999999</v>
      </c>
      <c r="J67" s="105">
        <v>8.0050000000000008</v>
      </c>
      <c r="K67" s="105">
        <v>7.1349999999999998</v>
      </c>
      <c r="L67" s="105">
        <v>6.3609999999999998</v>
      </c>
      <c r="M67" s="105">
        <v>5.673</v>
      </c>
      <c r="N67" s="105">
        <v>5.0620000000000003</v>
      </c>
      <c r="O67" s="105">
        <v>4.5199999999999996</v>
      </c>
      <c r="P67" s="105">
        <v>4.0410000000000004</v>
      </c>
      <c r="Q67" s="105">
        <v>3.6160000000000001</v>
      </c>
      <c r="R67" s="105">
        <v>3.2389999999999999</v>
      </c>
      <c r="S67" s="105">
        <v>2.9049999999999998</v>
      </c>
      <c r="T67" s="105">
        <v>2.6070000000000002</v>
      </c>
      <c r="U67" s="105">
        <v>2.343</v>
      </c>
      <c r="V67" s="105">
        <v>2.1070000000000002</v>
      </c>
      <c r="W67" s="105">
        <v>1.8959999999999999</v>
      </c>
      <c r="X67" s="105">
        <v>1.7090000000000001</v>
      </c>
      <c r="Y67" s="105">
        <v>1.542</v>
      </c>
      <c r="Z67" s="105">
        <v>1.3919999999999999</v>
      </c>
      <c r="AA67" s="105">
        <v>1.258</v>
      </c>
      <c r="AB67" s="105">
        <v>1.139</v>
      </c>
      <c r="AC67" s="105">
        <v>1.0309999999999999</v>
      </c>
      <c r="AD67" s="105">
        <v>0.93500000000000005</v>
      </c>
      <c r="AE67" s="105">
        <v>0.85</v>
      </c>
    </row>
    <row r="68" spans="1:31" x14ac:dyDescent="0.25">
      <c r="A68" s="114">
        <v>61</v>
      </c>
      <c r="B68" s="105">
        <v>21.548999999999999</v>
      </c>
      <c r="C68" s="105">
        <v>19.355</v>
      </c>
      <c r="D68" s="105">
        <v>17.350999999999999</v>
      </c>
      <c r="E68" s="105">
        <v>15.526999999999999</v>
      </c>
      <c r="F68" s="105">
        <v>13.872999999999999</v>
      </c>
      <c r="G68" s="105">
        <v>12.379</v>
      </c>
      <c r="H68" s="105">
        <v>11.034000000000001</v>
      </c>
      <c r="I68" s="105">
        <v>9.8279999999999994</v>
      </c>
      <c r="J68" s="105">
        <v>8.7490000000000006</v>
      </c>
      <c r="K68" s="105">
        <v>7.7869999999999999</v>
      </c>
      <c r="L68" s="105">
        <v>6.93</v>
      </c>
      <c r="M68" s="105">
        <v>6.1689999999999996</v>
      </c>
      <c r="N68" s="105">
        <v>5.4939999999999998</v>
      </c>
      <c r="O68" s="105">
        <v>4.8959999999999999</v>
      </c>
      <c r="P68" s="105">
        <v>4.3680000000000003</v>
      </c>
      <c r="Q68" s="105">
        <v>3.9</v>
      </c>
      <c r="R68" s="105">
        <v>3.4860000000000002</v>
      </c>
      <c r="S68" s="105">
        <v>3.1190000000000002</v>
      </c>
      <c r="T68" s="105">
        <v>2.7930000000000001</v>
      </c>
      <c r="U68" s="105">
        <v>2.504</v>
      </c>
      <c r="V68" s="105">
        <v>2.2469999999999999</v>
      </c>
      <c r="W68" s="105">
        <v>2.0179999999999998</v>
      </c>
      <c r="X68" s="105">
        <v>1.8149999999999999</v>
      </c>
      <c r="Y68" s="105">
        <v>1.6339999999999999</v>
      </c>
      <c r="Z68" s="105">
        <v>1.4730000000000001</v>
      </c>
      <c r="AA68" s="105">
        <v>1.3280000000000001</v>
      </c>
      <c r="AB68" s="105">
        <v>1.2</v>
      </c>
      <c r="AC68" s="105">
        <v>1.085</v>
      </c>
      <c r="AD68" s="105">
        <v>0.98299999999999998</v>
      </c>
      <c r="AE68" s="105">
        <v>0.89100000000000001</v>
      </c>
    </row>
    <row r="69" spans="1:31" x14ac:dyDescent="0.25">
      <c r="A69" s="114">
        <v>62</v>
      </c>
      <c r="B69" s="105">
        <v>23.678000000000001</v>
      </c>
      <c r="C69" s="105">
        <v>21.274999999999999</v>
      </c>
      <c r="D69" s="105">
        <v>19.076000000000001</v>
      </c>
      <c r="E69" s="105">
        <v>17.07</v>
      </c>
      <c r="F69" s="105">
        <v>15.247999999999999</v>
      </c>
      <c r="G69" s="105">
        <v>13.599</v>
      </c>
      <c r="H69" s="105">
        <v>12.113</v>
      </c>
      <c r="I69" s="105">
        <v>10.779</v>
      </c>
      <c r="J69" s="105">
        <v>9.5850000000000009</v>
      </c>
      <c r="K69" s="105">
        <v>8.5190000000000001</v>
      </c>
      <c r="L69" s="105">
        <v>7.57</v>
      </c>
      <c r="M69" s="105">
        <v>6.7270000000000003</v>
      </c>
      <c r="N69" s="105">
        <v>5.98</v>
      </c>
      <c r="O69" s="105">
        <v>5.319</v>
      </c>
      <c r="P69" s="105">
        <v>4.7350000000000003</v>
      </c>
      <c r="Q69" s="105">
        <v>4.218</v>
      </c>
      <c r="R69" s="105">
        <v>3.762</v>
      </c>
      <c r="S69" s="105">
        <v>3.359</v>
      </c>
      <c r="T69" s="105">
        <v>3.0009999999999999</v>
      </c>
      <c r="U69" s="105">
        <v>2.6850000000000001</v>
      </c>
      <c r="V69" s="105">
        <v>2.4039999999999999</v>
      </c>
      <c r="W69" s="105">
        <v>2.1539999999999999</v>
      </c>
      <c r="X69" s="105">
        <v>1.9330000000000001</v>
      </c>
      <c r="Y69" s="105">
        <v>1.736</v>
      </c>
      <c r="Z69" s="105">
        <v>1.5620000000000001</v>
      </c>
      <c r="AA69" s="105">
        <v>1.4059999999999999</v>
      </c>
      <c r="AB69" s="105">
        <v>1.268</v>
      </c>
      <c r="AC69" s="105">
        <v>1.1439999999999999</v>
      </c>
      <c r="AD69" s="105">
        <v>1.0349999999999999</v>
      </c>
      <c r="AE69" s="105">
        <v>0.93700000000000006</v>
      </c>
    </row>
    <row r="70" spans="1:31" x14ac:dyDescent="0.25">
      <c r="A70" s="114">
        <v>63</v>
      </c>
      <c r="B70" s="105">
        <v>26.047000000000001</v>
      </c>
      <c r="C70" s="105">
        <v>23.414999999999999</v>
      </c>
      <c r="D70" s="105">
        <v>21.001000000000001</v>
      </c>
      <c r="E70" s="105">
        <v>18.794</v>
      </c>
      <c r="F70" s="105">
        <v>16.786000000000001</v>
      </c>
      <c r="G70" s="105">
        <v>14.967000000000001</v>
      </c>
      <c r="H70" s="105">
        <v>13.324</v>
      </c>
      <c r="I70" s="105">
        <v>11.847</v>
      </c>
      <c r="J70" s="105">
        <v>10.523999999999999</v>
      </c>
      <c r="K70" s="105">
        <v>9.3420000000000005</v>
      </c>
      <c r="L70" s="105">
        <v>8.2899999999999991</v>
      </c>
      <c r="M70" s="105">
        <v>7.3550000000000004</v>
      </c>
      <c r="N70" s="105">
        <v>6.5270000000000001</v>
      </c>
      <c r="O70" s="105">
        <v>5.7939999999999996</v>
      </c>
      <c r="P70" s="105">
        <v>5.1470000000000002</v>
      </c>
      <c r="Q70" s="105">
        <v>4.577</v>
      </c>
      <c r="R70" s="105">
        <v>4.0730000000000004</v>
      </c>
      <c r="S70" s="105">
        <v>3.6280000000000001</v>
      </c>
      <c r="T70" s="105">
        <v>3.2349999999999999</v>
      </c>
      <c r="U70" s="105">
        <v>2.887</v>
      </c>
      <c r="V70" s="105">
        <v>2.5779999999999998</v>
      </c>
      <c r="W70" s="105">
        <v>2.3050000000000002</v>
      </c>
      <c r="X70" s="105">
        <v>2.0640000000000001</v>
      </c>
      <c r="Y70" s="105">
        <v>1.85</v>
      </c>
      <c r="Z70" s="105">
        <v>1.661</v>
      </c>
      <c r="AA70" s="105">
        <v>1.492</v>
      </c>
      <c r="AB70" s="105">
        <v>1.343</v>
      </c>
      <c r="AC70" s="105">
        <v>1.21</v>
      </c>
      <c r="AD70" s="105">
        <v>1.0920000000000001</v>
      </c>
      <c r="AE70" s="105">
        <v>0.98699999999999999</v>
      </c>
    </row>
    <row r="71" spans="1:31" x14ac:dyDescent="0.25">
      <c r="A71" s="114">
        <v>64</v>
      </c>
      <c r="B71" s="105">
        <v>28.684000000000001</v>
      </c>
      <c r="C71" s="105">
        <v>25.800999999999998</v>
      </c>
      <c r="D71" s="105">
        <v>23.151</v>
      </c>
      <c r="E71" s="105">
        <v>20.722999999999999</v>
      </c>
      <c r="F71" s="105">
        <v>18.510000000000002</v>
      </c>
      <c r="G71" s="105">
        <v>16.5</v>
      </c>
      <c r="H71" s="105">
        <v>14.683</v>
      </c>
      <c r="I71" s="105">
        <v>13.047000000000001</v>
      </c>
      <c r="J71" s="105">
        <v>11.581</v>
      </c>
      <c r="K71" s="105">
        <v>10.27</v>
      </c>
      <c r="L71" s="105">
        <v>9.1020000000000003</v>
      </c>
      <c r="M71" s="105">
        <v>8.0630000000000006</v>
      </c>
      <c r="N71" s="105">
        <v>7.1429999999999998</v>
      </c>
      <c r="O71" s="105">
        <v>6.33</v>
      </c>
      <c r="P71" s="105">
        <v>5.6120000000000001</v>
      </c>
      <c r="Q71" s="105">
        <v>4.9800000000000004</v>
      </c>
      <c r="R71" s="105">
        <v>4.4219999999999997</v>
      </c>
      <c r="S71" s="105">
        <v>3.93</v>
      </c>
      <c r="T71" s="105">
        <v>3.496</v>
      </c>
      <c r="U71" s="105">
        <v>3.113</v>
      </c>
      <c r="V71" s="105">
        <v>2.774</v>
      </c>
      <c r="W71" s="105">
        <v>2.4750000000000001</v>
      </c>
      <c r="X71" s="105">
        <v>2.21</v>
      </c>
      <c r="Y71" s="105">
        <v>1.9770000000000001</v>
      </c>
      <c r="Z71" s="105">
        <v>1.77</v>
      </c>
      <c r="AA71" s="105">
        <v>1.587</v>
      </c>
      <c r="AB71" s="105">
        <v>1.4259999999999999</v>
      </c>
      <c r="AC71" s="105">
        <v>1.282</v>
      </c>
      <c r="AD71" s="105">
        <v>1.1539999999999999</v>
      </c>
      <c r="AE71" s="105">
        <v>1.042</v>
      </c>
    </row>
    <row r="72" spans="1:31" x14ac:dyDescent="0.25">
      <c r="A72" s="114">
        <v>65</v>
      </c>
      <c r="B72" s="105">
        <v>31.623999999999999</v>
      </c>
      <c r="C72" s="105">
        <v>28.465</v>
      </c>
      <c r="D72" s="105">
        <v>25.553999999999998</v>
      </c>
      <c r="E72" s="105">
        <v>22.884</v>
      </c>
      <c r="F72" s="105">
        <v>20.443000000000001</v>
      </c>
      <c r="G72" s="105">
        <v>18.222999999999999</v>
      </c>
      <c r="H72" s="105">
        <v>16.212</v>
      </c>
      <c r="I72" s="105">
        <v>14.398999999999999</v>
      </c>
      <c r="J72" s="105">
        <v>12.771000000000001</v>
      </c>
      <c r="K72" s="105">
        <v>11.315</v>
      </c>
      <c r="L72" s="105">
        <v>10.016999999999999</v>
      </c>
      <c r="M72" s="105">
        <v>8.8620000000000001</v>
      </c>
      <c r="N72" s="105">
        <v>7.8390000000000004</v>
      </c>
      <c r="O72" s="105">
        <v>6.9349999999999996</v>
      </c>
      <c r="P72" s="105">
        <v>6.1369999999999996</v>
      </c>
      <c r="Q72" s="105">
        <v>5.4349999999999996</v>
      </c>
      <c r="R72" s="105">
        <v>4.8170000000000002</v>
      </c>
      <c r="S72" s="105">
        <v>4.2720000000000002</v>
      </c>
      <c r="T72" s="105">
        <v>3.7909999999999999</v>
      </c>
      <c r="U72" s="105">
        <v>3.3679999999999999</v>
      </c>
      <c r="V72" s="105">
        <v>2.9940000000000002</v>
      </c>
      <c r="W72" s="105">
        <v>2.665</v>
      </c>
      <c r="X72" s="105">
        <v>2.3740000000000001</v>
      </c>
      <c r="Y72" s="105">
        <v>2.1190000000000002</v>
      </c>
      <c r="Z72" s="105">
        <v>1.893</v>
      </c>
      <c r="AA72" s="105">
        <v>1.694</v>
      </c>
      <c r="AB72" s="105">
        <v>1.518</v>
      </c>
      <c r="AC72" s="105">
        <v>1.3620000000000001</v>
      </c>
      <c r="AD72" s="105">
        <v>1.224</v>
      </c>
      <c r="AE72" s="105">
        <v>1.103</v>
      </c>
    </row>
    <row r="73" spans="1:31" x14ac:dyDescent="0.25">
      <c r="A73" s="114">
        <v>66</v>
      </c>
      <c r="B73" s="105">
        <v>34.906999999999996</v>
      </c>
      <c r="C73" s="105">
        <v>31.443999999999999</v>
      </c>
      <c r="D73" s="105">
        <v>28.245999999999999</v>
      </c>
      <c r="E73" s="105">
        <v>25.306000000000001</v>
      </c>
      <c r="F73" s="105">
        <v>22.613</v>
      </c>
      <c r="G73" s="105">
        <v>20.16</v>
      </c>
      <c r="H73" s="105">
        <v>17.933</v>
      </c>
      <c r="I73" s="105">
        <v>15.922000000000001</v>
      </c>
      <c r="J73" s="105">
        <v>14.115</v>
      </c>
      <c r="K73" s="105">
        <v>12.496</v>
      </c>
      <c r="L73" s="105">
        <v>11.051</v>
      </c>
      <c r="M73" s="105">
        <v>9.766</v>
      </c>
      <c r="N73" s="105">
        <v>8.6259999999999994</v>
      </c>
      <c r="O73" s="105">
        <v>7.6189999999999998</v>
      </c>
      <c r="P73" s="105">
        <v>6.7309999999999999</v>
      </c>
      <c r="Q73" s="105">
        <v>5.95</v>
      </c>
      <c r="R73" s="105">
        <v>5.2619999999999996</v>
      </c>
      <c r="S73" s="105">
        <v>4.657</v>
      </c>
      <c r="T73" s="105">
        <v>4.1239999999999997</v>
      </c>
      <c r="U73" s="105">
        <v>3.6549999999999998</v>
      </c>
      <c r="V73" s="105">
        <v>3.242</v>
      </c>
      <c r="W73" s="105">
        <v>2.8780000000000001</v>
      </c>
      <c r="X73" s="105">
        <v>2.5590000000000002</v>
      </c>
      <c r="Y73" s="105">
        <v>2.278</v>
      </c>
      <c r="Z73" s="105">
        <v>2.0299999999999998</v>
      </c>
      <c r="AA73" s="105">
        <v>1.8120000000000001</v>
      </c>
      <c r="AB73" s="105">
        <v>1.62</v>
      </c>
      <c r="AC73" s="105">
        <v>1.4510000000000001</v>
      </c>
      <c r="AD73" s="105">
        <v>1.3009999999999999</v>
      </c>
      <c r="AE73" s="105">
        <v>1.17</v>
      </c>
    </row>
    <row r="74" spans="1:31" x14ac:dyDescent="0.25">
      <c r="A74" s="114">
        <v>67</v>
      </c>
      <c r="B74" s="105">
        <v>38.576999999999998</v>
      </c>
      <c r="C74" s="105">
        <v>34.779000000000003</v>
      </c>
      <c r="D74" s="105">
        <v>31.265000000000001</v>
      </c>
      <c r="E74" s="105">
        <v>28.026</v>
      </c>
      <c r="F74" s="105">
        <v>25.053999999999998</v>
      </c>
      <c r="G74" s="105">
        <v>22.341000000000001</v>
      </c>
      <c r="H74" s="105">
        <v>19.873000000000001</v>
      </c>
      <c r="I74" s="105">
        <v>17.641999999999999</v>
      </c>
      <c r="J74" s="105">
        <v>15.632999999999999</v>
      </c>
      <c r="K74" s="105">
        <v>13.831</v>
      </c>
      <c r="L74" s="105">
        <v>12.222</v>
      </c>
      <c r="M74" s="105">
        <v>10.789</v>
      </c>
      <c r="N74" s="105">
        <v>9.5180000000000007</v>
      </c>
      <c r="O74" s="105">
        <v>8.3949999999999996</v>
      </c>
      <c r="P74" s="105">
        <v>7.4050000000000002</v>
      </c>
      <c r="Q74" s="105">
        <v>6.5330000000000004</v>
      </c>
      <c r="R74" s="105">
        <v>5.7670000000000003</v>
      </c>
      <c r="S74" s="105">
        <v>5.093</v>
      </c>
      <c r="T74" s="105">
        <v>4.5010000000000003</v>
      </c>
      <c r="U74" s="105">
        <v>3.98</v>
      </c>
      <c r="V74" s="105">
        <v>3.5219999999999998</v>
      </c>
      <c r="W74" s="105">
        <v>3.1190000000000002</v>
      </c>
      <c r="X74" s="105">
        <v>2.766</v>
      </c>
      <c r="Y74" s="105">
        <v>2.4569999999999999</v>
      </c>
      <c r="Z74" s="105">
        <v>2.1840000000000002</v>
      </c>
      <c r="AA74" s="105">
        <v>1.9450000000000001</v>
      </c>
      <c r="AB74" s="105">
        <v>1.7350000000000001</v>
      </c>
      <c r="AC74" s="105">
        <v>1.55</v>
      </c>
      <c r="AD74" s="105">
        <v>1.387</v>
      </c>
      <c r="AE74" s="105">
        <v>1.2450000000000001</v>
      </c>
    </row>
    <row r="75" spans="1:31" x14ac:dyDescent="0.25">
      <c r="A75" s="114">
        <v>68</v>
      </c>
      <c r="B75" s="105">
        <v>42.689</v>
      </c>
      <c r="C75" s="105">
        <v>38.520000000000003</v>
      </c>
      <c r="D75" s="105">
        <v>34.655000000000001</v>
      </c>
      <c r="E75" s="105">
        <v>31.085999999999999</v>
      </c>
      <c r="F75" s="105">
        <v>27.803000000000001</v>
      </c>
      <c r="G75" s="105">
        <v>24.8</v>
      </c>
      <c r="H75" s="105">
        <v>22.064</v>
      </c>
      <c r="I75" s="105">
        <v>19.585000000000001</v>
      </c>
      <c r="J75" s="105">
        <v>17.350000000000001</v>
      </c>
      <c r="K75" s="105">
        <v>15.343</v>
      </c>
      <c r="L75" s="105">
        <v>13.548999999999999</v>
      </c>
      <c r="M75" s="105">
        <v>11.949</v>
      </c>
      <c r="N75" s="105">
        <v>10.53</v>
      </c>
      <c r="O75" s="105">
        <v>9.2750000000000004</v>
      </c>
      <c r="P75" s="105">
        <v>8.1690000000000005</v>
      </c>
      <c r="Q75" s="105">
        <v>7.1959999999999997</v>
      </c>
      <c r="R75" s="105">
        <v>6.3410000000000002</v>
      </c>
      <c r="S75" s="105">
        <v>5.5890000000000004</v>
      </c>
      <c r="T75" s="105">
        <v>4.9279999999999999</v>
      </c>
      <c r="U75" s="105">
        <v>4.3479999999999999</v>
      </c>
      <c r="V75" s="105">
        <v>3.839</v>
      </c>
      <c r="W75" s="105">
        <v>3.3919999999999999</v>
      </c>
      <c r="X75" s="105">
        <v>3.0009999999999999</v>
      </c>
      <c r="Y75" s="105">
        <v>2.6579999999999999</v>
      </c>
      <c r="Z75" s="105">
        <v>2.3580000000000001</v>
      </c>
      <c r="AA75" s="105">
        <v>2.0939999999999999</v>
      </c>
      <c r="AB75" s="105">
        <v>1.8640000000000001</v>
      </c>
      <c r="AC75" s="105">
        <v>1.661</v>
      </c>
      <c r="AD75" s="105">
        <v>1.484</v>
      </c>
      <c r="AE75" s="105">
        <v>1.3280000000000001</v>
      </c>
    </row>
    <row r="76" spans="1:31" x14ac:dyDescent="0.25">
      <c r="A76" s="114">
        <v>69</v>
      </c>
      <c r="B76" s="105">
        <v>47.305999999999997</v>
      </c>
      <c r="C76" s="105">
        <v>42.726999999999997</v>
      </c>
      <c r="D76" s="105">
        <v>38.472000000000001</v>
      </c>
      <c r="E76" s="105">
        <v>34.534999999999997</v>
      </c>
      <c r="F76" s="105">
        <v>30.905000000000001</v>
      </c>
      <c r="G76" s="105">
        <v>27.579000000000001</v>
      </c>
      <c r="H76" s="105">
        <v>24.542000000000002</v>
      </c>
      <c r="I76" s="105">
        <v>21.786000000000001</v>
      </c>
      <c r="J76" s="105">
        <v>19.297999999999998</v>
      </c>
      <c r="K76" s="105">
        <v>17.059000000000001</v>
      </c>
      <c r="L76" s="105">
        <v>15.055999999999999</v>
      </c>
      <c r="M76" s="105">
        <v>13.268000000000001</v>
      </c>
      <c r="N76" s="105">
        <v>11.680999999999999</v>
      </c>
      <c r="O76" s="105">
        <v>10.276999999999999</v>
      </c>
      <c r="P76" s="105">
        <v>9.0389999999999997</v>
      </c>
      <c r="Q76" s="105">
        <v>7.95</v>
      </c>
      <c r="R76" s="105">
        <v>6.9939999999999998</v>
      </c>
      <c r="S76" s="105">
        <v>6.1529999999999996</v>
      </c>
      <c r="T76" s="105">
        <v>5.415</v>
      </c>
      <c r="U76" s="105">
        <v>4.7670000000000003</v>
      </c>
      <c r="V76" s="105">
        <v>4.1989999999999998</v>
      </c>
      <c r="W76" s="105">
        <v>3.702</v>
      </c>
      <c r="X76" s="105">
        <v>3.2669999999999999</v>
      </c>
      <c r="Y76" s="105">
        <v>2.887</v>
      </c>
      <c r="Z76" s="105">
        <v>2.5539999999999998</v>
      </c>
      <c r="AA76" s="105">
        <v>2.2629999999999999</v>
      </c>
      <c r="AB76" s="105">
        <v>2.0089999999999999</v>
      </c>
      <c r="AC76" s="105">
        <v>1.786</v>
      </c>
      <c r="AD76" s="105">
        <v>1.5920000000000001</v>
      </c>
      <c r="AE76" s="105">
        <v>1.4219999999999999</v>
      </c>
    </row>
    <row r="77" spans="1:31" x14ac:dyDescent="0.25">
      <c r="A77" s="114">
        <v>70</v>
      </c>
      <c r="B77" s="105">
        <v>52.499000000000002</v>
      </c>
      <c r="C77" s="105">
        <v>47.462000000000003</v>
      </c>
      <c r="D77" s="105">
        <v>42.774000000000001</v>
      </c>
      <c r="E77" s="105">
        <v>38.426000000000002</v>
      </c>
      <c r="F77" s="105">
        <v>34.409999999999997</v>
      </c>
      <c r="G77" s="105">
        <v>30.722000000000001</v>
      </c>
      <c r="H77" s="105">
        <v>27.349</v>
      </c>
      <c r="I77" s="105">
        <v>24.282</v>
      </c>
      <c r="J77" s="105">
        <v>21.507999999999999</v>
      </c>
      <c r="K77" s="105">
        <v>19.009</v>
      </c>
      <c r="L77" s="105">
        <v>16.77</v>
      </c>
      <c r="M77" s="105">
        <v>14.769</v>
      </c>
      <c r="N77" s="105">
        <v>12.991</v>
      </c>
      <c r="O77" s="105">
        <v>11.417999999999999</v>
      </c>
      <c r="P77" s="105">
        <v>10.031000000000001</v>
      </c>
      <c r="Q77" s="105">
        <v>8.81</v>
      </c>
      <c r="R77" s="105">
        <v>7.7380000000000004</v>
      </c>
      <c r="S77" s="105">
        <v>6.7960000000000003</v>
      </c>
      <c r="T77" s="105">
        <v>5.9690000000000003</v>
      </c>
      <c r="U77" s="105">
        <v>5.2450000000000001</v>
      </c>
      <c r="V77" s="105">
        <v>4.6100000000000003</v>
      </c>
      <c r="W77" s="105">
        <v>4.0540000000000003</v>
      </c>
      <c r="X77" s="105">
        <v>3.569</v>
      </c>
      <c r="Y77" s="105">
        <v>3.1459999999999999</v>
      </c>
      <c r="Z77" s="105">
        <v>2.7759999999999998</v>
      </c>
      <c r="AA77" s="105">
        <v>2.4540000000000002</v>
      </c>
      <c r="AB77" s="105">
        <v>2.173</v>
      </c>
      <c r="AC77" s="105">
        <v>1.927</v>
      </c>
      <c r="AD77" s="105">
        <v>1.7130000000000001</v>
      </c>
      <c r="AE77" s="105">
        <v>1.5269999999999999</v>
      </c>
    </row>
    <row r="78" spans="1:31" x14ac:dyDescent="0.25">
      <c r="A78" s="114">
        <v>71</v>
      </c>
      <c r="B78" s="105">
        <v>58.344000000000001</v>
      </c>
      <c r="C78" s="105">
        <v>52.798999999999999</v>
      </c>
      <c r="D78" s="105">
        <v>47.627000000000002</v>
      </c>
      <c r="E78" s="105">
        <v>42.822000000000003</v>
      </c>
      <c r="F78" s="105">
        <v>38.374000000000002</v>
      </c>
      <c r="G78" s="105">
        <v>34.280999999999999</v>
      </c>
      <c r="H78" s="105">
        <v>30.53</v>
      </c>
      <c r="I78" s="105">
        <v>27.114000000000001</v>
      </c>
      <c r="J78" s="105">
        <v>24.018000000000001</v>
      </c>
      <c r="K78" s="105">
        <v>21.225000000000001</v>
      </c>
      <c r="L78" s="105">
        <v>18.719000000000001</v>
      </c>
      <c r="M78" s="105">
        <v>16.478000000000002</v>
      </c>
      <c r="N78" s="105">
        <v>14.484</v>
      </c>
      <c r="O78" s="105">
        <v>12.718999999999999</v>
      </c>
      <c r="P78" s="105">
        <v>11.162000000000001</v>
      </c>
      <c r="Q78" s="105">
        <v>9.7910000000000004</v>
      </c>
      <c r="R78" s="105">
        <v>8.5869999999999997</v>
      </c>
      <c r="S78" s="105">
        <v>7.53</v>
      </c>
      <c r="T78" s="105">
        <v>6.6020000000000003</v>
      </c>
      <c r="U78" s="105">
        <v>5.7889999999999997</v>
      </c>
      <c r="V78" s="105">
        <v>5.077</v>
      </c>
      <c r="W78" s="105">
        <v>4.4550000000000001</v>
      </c>
      <c r="X78" s="105">
        <v>3.9119999999999999</v>
      </c>
      <c r="Y78" s="105">
        <v>3.44</v>
      </c>
      <c r="Z78" s="105">
        <v>3.0289999999999999</v>
      </c>
      <c r="AA78" s="105">
        <v>2.67</v>
      </c>
      <c r="AB78" s="105">
        <v>2.3580000000000001</v>
      </c>
      <c r="AC78" s="105">
        <v>2.0870000000000002</v>
      </c>
      <c r="AD78" s="105">
        <v>1.85</v>
      </c>
      <c r="AE78" s="105">
        <v>1.645</v>
      </c>
    </row>
    <row r="79" spans="1:31" x14ac:dyDescent="0.25">
      <c r="A79" s="114">
        <v>72</v>
      </c>
      <c r="B79" s="105">
        <v>64.938000000000002</v>
      </c>
      <c r="C79" s="105">
        <v>58.823999999999998</v>
      </c>
      <c r="D79" s="105">
        <v>53.113</v>
      </c>
      <c r="E79" s="105">
        <v>47.795000000000002</v>
      </c>
      <c r="F79" s="105">
        <v>42.863</v>
      </c>
      <c r="G79" s="105">
        <v>38.317</v>
      </c>
      <c r="H79" s="105">
        <v>34.140999999999998</v>
      </c>
      <c r="I79" s="105">
        <v>30.331</v>
      </c>
      <c r="J79" s="105">
        <v>26.873000000000001</v>
      </c>
      <c r="K79" s="105">
        <v>23.748999999999999</v>
      </c>
      <c r="L79" s="105">
        <v>20.940999999999999</v>
      </c>
      <c r="M79" s="105">
        <v>18.427</v>
      </c>
      <c r="N79" s="105">
        <v>16.187999999999999</v>
      </c>
      <c r="O79" s="105">
        <v>14.205</v>
      </c>
      <c r="P79" s="105">
        <v>12.454000000000001</v>
      </c>
      <c r="Q79" s="105">
        <v>10.913</v>
      </c>
      <c r="R79" s="105">
        <v>9.5579999999999998</v>
      </c>
      <c r="S79" s="105">
        <v>8.3689999999999998</v>
      </c>
      <c r="T79" s="105">
        <v>7.3250000000000002</v>
      </c>
      <c r="U79" s="105">
        <v>6.4119999999999999</v>
      </c>
      <c r="V79" s="105">
        <v>5.6120000000000001</v>
      </c>
      <c r="W79" s="105">
        <v>4.9130000000000003</v>
      </c>
      <c r="X79" s="105">
        <v>4.3049999999999997</v>
      </c>
      <c r="Y79" s="105">
        <v>3.7759999999999998</v>
      </c>
      <c r="Z79" s="105">
        <v>3.3159999999999998</v>
      </c>
      <c r="AA79" s="105">
        <v>2.9159999999999999</v>
      </c>
      <c r="AB79" s="105">
        <v>2.569</v>
      </c>
      <c r="AC79" s="105">
        <v>2.2669999999999999</v>
      </c>
      <c r="AD79" s="105">
        <v>2.0049999999999999</v>
      </c>
      <c r="AE79" s="105">
        <v>1.778</v>
      </c>
    </row>
    <row r="80" spans="1:31" x14ac:dyDescent="0.25">
      <c r="A80" s="114">
        <v>73</v>
      </c>
      <c r="B80" s="105">
        <v>72.397999999999996</v>
      </c>
      <c r="C80" s="105">
        <v>65.647999999999996</v>
      </c>
      <c r="D80" s="105">
        <v>59.331000000000003</v>
      </c>
      <c r="E80" s="105">
        <v>53.439</v>
      </c>
      <c r="F80" s="105">
        <v>47.963000000000001</v>
      </c>
      <c r="G80" s="105">
        <v>42.905000000000001</v>
      </c>
      <c r="H80" s="105">
        <v>38.250999999999998</v>
      </c>
      <c r="I80" s="105">
        <v>33.996000000000002</v>
      </c>
      <c r="J80" s="105">
        <v>30.128</v>
      </c>
      <c r="K80" s="105">
        <v>26.628</v>
      </c>
      <c r="L80" s="105">
        <v>23.478999999999999</v>
      </c>
      <c r="M80" s="105">
        <v>20.654</v>
      </c>
      <c r="N80" s="105">
        <v>18.137</v>
      </c>
      <c r="O80" s="105">
        <v>15.904999999999999</v>
      </c>
      <c r="P80" s="105">
        <v>13.933</v>
      </c>
      <c r="Q80" s="105">
        <v>12.196999999999999</v>
      </c>
      <c r="R80" s="105">
        <v>10.672000000000001</v>
      </c>
      <c r="S80" s="105">
        <v>9.3309999999999995</v>
      </c>
      <c r="T80" s="105">
        <v>8.1549999999999994</v>
      </c>
      <c r="U80" s="105">
        <v>7.125</v>
      </c>
      <c r="V80" s="105">
        <v>6.2240000000000002</v>
      </c>
      <c r="W80" s="105">
        <v>5.4370000000000003</v>
      </c>
      <c r="X80" s="105">
        <v>4.7530000000000001</v>
      </c>
      <c r="Y80" s="105">
        <v>4.16</v>
      </c>
      <c r="Z80" s="105">
        <v>3.6440000000000001</v>
      </c>
      <c r="AA80" s="105">
        <v>3.1960000000000002</v>
      </c>
      <c r="AB80" s="105">
        <v>2.8090000000000002</v>
      </c>
      <c r="AC80" s="105">
        <v>2.472</v>
      </c>
      <c r="AD80" s="105">
        <v>2.181</v>
      </c>
      <c r="AE80" s="105">
        <v>1.929</v>
      </c>
    </row>
    <row r="81" spans="1:31" x14ac:dyDescent="0.25">
      <c r="A81" s="114">
        <v>74</v>
      </c>
      <c r="B81" s="105">
        <v>80.87</v>
      </c>
      <c r="C81" s="105">
        <v>73.403999999999996</v>
      </c>
      <c r="D81" s="105">
        <v>66.405000000000001</v>
      </c>
      <c r="E81" s="105">
        <v>59.865000000000002</v>
      </c>
      <c r="F81" s="105">
        <v>53.774999999999999</v>
      </c>
      <c r="G81" s="105">
        <v>48.14</v>
      </c>
      <c r="H81" s="105">
        <v>42.944000000000003</v>
      </c>
      <c r="I81" s="105">
        <v>38.185000000000002</v>
      </c>
      <c r="J81" s="105">
        <v>33.853000000000002</v>
      </c>
      <c r="K81" s="105">
        <v>29.925999999999998</v>
      </c>
      <c r="L81" s="105">
        <v>26.385999999999999</v>
      </c>
      <c r="M81" s="105">
        <v>23.209</v>
      </c>
      <c r="N81" s="105">
        <v>20.373000000000001</v>
      </c>
      <c r="O81" s="105">
        <v>17.856999999999999</v>
      </c>
      <c r="P81" s="105">
        <v>15.632999999999999</v>
      </c>
      <c r="Q81" s="105">
        <v>13.673999999999999</v>
      </c>
      <c r="R81" s="105">
        <v>11.952</v>
      </c>
      <c r="S81" s="105">
        <v>10.436999999999999</v>
      </c>
      <c r="T81" s="105">
        <v>9.109</v>
      </c>
      <c r="U81" s="105">
        <v>7.9459999999999997</v>
      </c>
      <c r="V81" s="105">
        <v>6.9290000000000003</v>
      </c>
      <c r="W81" s="105">
        <v>6.0410000000000004</v>
      </c>
      <c r="X81" s="105">
        <v>5.2690000000000001</v>
      </c>
      <c r="Y81" s="105">
        <v>4.5999999999999996</v>
      </c>
      <c r="Z81" s="105">
        <v>4.0199999999999996</v>
      </c>
      <c r="AA81" s="105">
        <v>3.5169999999999999</v>
      </c>
      <c r="AB81" s="105">
        <v>3.0830000000000002</v>
      </c>
      <c r="AC81" s="105">
        <v>2.7069999999999999</v>
      </c>
      <c r="AD81" s="105">
        <v>2.3820000000000001</v>
      </c>
      <c r="AE81" s="105">
        <v>2.101</v>
      </c>
    </row>
    <row r="82" spans="1:31" x14ac:dyDescent="0.25">
      <c r="A82" s="114">
        <v>75</v>
      </c>
      <c r="B82" s="105">
        <v>90.513999999999996</v>
      </c>
      <c r="C82" s="105">
        <v>82.239000000000004</v>
      </c>
      <c r="D82" s="105">
        <v>74.47</v>
      </c>
      <c r="E82" s="105">
        <v>67.198999999999998</v>
      </c>
      <c r="F82" s="105">
        <v>60.414000000000001</v>
      </c>
      <c r="G82" s="105">
        <v>54.124000000000002</v>
      </c>
      <c r="H82" s="105">
        <v>48.314</v>
      </c>
      <c r="I82" s="105">
        <v>42.982999999999997</v>
      </c>
      <c r="J82" s="105">
        <v>38.121000000000002</v>
      </c>
      <c r="K82" s="105">
        <v>33.707999999999998</v>
      </c>
      <c r="L82" s="105">
        <v>29.725000000000001</v>
      </c>
      <c r="M82" s="105">
        <v>26.143000000000001</v>
      </c>
      <c r="N82" s="105">
        <v>22.943999999999999</v>
      </c>
      <c r="O82" s="105">
        <v>20.103000000000002</v>
      </c>
      <c r="P82" s="105">
        <v>17.59</v>
      </c>
      <c r="Q82" s="105">
        <v>15.375</v>
      </c>
      <c r="R82" s="105">
        <v>13.427</v>
      </c>
      <c r="S82" s="105">
        <v>11.712999999999999</v>
      </c>
      <c r="T82" s="105">
        <v>10.210000000000001</v>
      </c>
      <c r="U82" s="105">
        <v>8.8930000000000007</v>
      </c>
      <c r="V82" s="105">
        <v>7.7409999999999997</v>
      </c>
      <c r="W82" s="105">
        <v>6.7359999999999998</v>
      </c>
      <c r="X82" s="105">
        <v>5.8630000000000004</v>
      </c>
      <c r="Y82" s="105">
        <v>5.1070000000000002</v>
      </c>
      <c r="Z82" s="105">
        <v>4.452</v>
      </c>
      <c r="AA82" s="105">
        <v>3.8860000000000001</v>
      </c>
      <c r="AB82" s="105">
        <v>3.3969999999999998</v>
      </c>
      <c r="AC82" s="105">
        <v>2.9750000000000001</v>
      </c>
      <c r="AD82" s="105">
        <v>2.6110000000000002</v>
      </c>
      <c r="AE82" s="105">
        <v>2.298</v>
      </c>
    </row>
    <row r="83" spans="1:31" x14ac:dyDescent="0.25">
      <c r="A83" s="114">
        <v>76</v>
      </c>
      <c r="B83" s="105">
        <v>101.52800000000001</v>
      </c>
      <c r="C83" s="105">
        <v>92.337999999999994</v>
      </c>
      <c r="D83" s="105">
        <v>83.695999999999998</v>
      </c>
      <c r="E83" s="105">
        <v>75.593999999999994</v>
      </c>
      <c r="F83" s="105">
        <v>68.021000000000001</v>
      </c>
      <c r="G83" s="105">
        <v>60.987000000000002</v>
      </c>
      <c r="H83" s="105">
        <v>54.476999999999997</v>
      </c>
      <c r="I83" s="105">
        <v>48.494</v>
      </c>
      <c r="J83" s="105">
        <v>43.027999999999999</v>
      </c>
      <c r="K83" s="105">
        <v>38.058999999999997</v>
      </c>
      <c r="L83" s="105">
        <v>33.567999999999998</v>
      </c>
      <c r="M83" s="105">
        <v>29.523</v>
      </c>
      <c r="N83" s="105">
        <v>25.907</v>
      </c>
      <c r="O83" s="105">
        <v>22.693000000000001</v>
      </c>
      <c r="P83" s="105">
        <v>19.847999999999999</v>
      </c>
      <c r="Q83" s="105">
        <v>17.338999999999999</v>
      </c>
      <c r="R83" s="105">
        <v>15.131</v>
      </c>
      <c r="S83" s="105">
        <v>13.186999999999999</v>
      </c>
      <c r="T83" s="105">
        <v>11.481999999999999</v>
      </c>
      <c r="U83" s="105">
        <v>9.9879999999999995</v>
      </c>
      <c r="V83" s="105">
        <v>8.68</v>
      </c>
      <c r="W83" s="105">
        <v>7.5389999999999997</v>
      </c>
      <c r="X83" s="105">
        <v>6.5490000000000004</v>
      </c>
      <c r="Y83" s="105">
        <v>5.6920000000000002</v>
      </c>
      <c r="Z83" s="105">
        <v>4.9509999999999996</v>
      </c>
      <c r="AA83" s="105">
        <v>4.3099999999999996</v>
      </c>
      <c r="AB83" s="105">
        <v>3.7589999999999999</v>
      </c>
      <c r="AC83" s="105">
        <v>3.2839999999999998</v>
      </c>
      <c r="AD83" s="105">
        <v>2.8740000000000001</v>
      </c>
      <c r="AE83" s="105">
        <v>2.5230000000000001</v>
      </c>
    </row>
    <row r="84" spans="1:31" x14ac:dyDescent="0.25">
      <c r="A84" s="114">
        <v>77</v>
      </c>
      <c r="B84" s="105">
        <v>114.14700000000001</v>
      </c>
      <c r="C84" s="105">
        <v>103.916</v>
      </c>
      <c r="D84" s="105">
        <v>94.281999999999996</v>
      </c>
      <c r="E84" s="105">
        <v>85.234999999999999</v>
      </c>
      <c r="F84" s="105">
        <v>76.763000000000005</v>
      </c>
      <c r="G84" s="105">
        <v>68.88</v>
      </c>
      <c r="H84" s="105">
        <v>61.572000000000003</v>
      </c>
      <c r="I84" s="105">
        <v>54.841999999999999</v>
      </c>
      <c r="J84" s="105">
        <v>48.685000000000002</v>
      </c>
      <c r="K84" s="105">
        <v>43.078000000000003</v>
      </c>
      <c r="L84" s="105">
        <v>38.003</v>
      </c>
      <c r="M84" s="105">
        <v>33.427999999999997</v>
      </c>
      <c r="N84" s="105">
        <v>29.332000000000001</v>
      </c>
      <c r="O84" s="105">
        <v>25.687999999999999</v>
      </c>
      <c r="P84" s="105">
        <v>22.46</v>
      </c>
      <c r="Q84" s="105">
        <v>19.613</v>
      </c>
      <c r="R84" s="105">
        <v>17.105</v>
      </c>
      <c r="S84" s="105">
        <v>14.896000000000001</v>
      </c>
      <c r="T84" s="105">
        <v>12.957000000000001</v>
      </c>
      <c r="U84" s="105">
        <v>11.257</v>
      </c>
      <c r="V84" s="105">
        <v>9.7690000000000001</v>
      </c>
      <c r="W84" s="105">
        <v>8.4700000000000006</v>
      </c>
      <c r="X84" s="105">
        <v>7.3440000000000003</v>
      </c>
      <c r="Y84" s="105">
        <v>6.37</v>
      </c>
      <c r="Z84" s="105">
        <v>5.5279999999999996</v>
      </c>
      <c r="AA84" s="105">
        <v>4.8010000000000002</v>
      </c>
      <c r="AB84" s="105">
        <v>4.1769999999999996</v>
      </c>
      <c r="AC84" s="105">
        <v>3.64</v>
      </c>
      <c r="AD84" s="105">
        <v>3.1779999999999999</v>
      </c>
      <c r="AE84" s="105">
        <v>2.782</v>
      </c>
    </row>
    <row r="85" spans="1:31" x14ac:dyDescent="0.25">
      <c r="A85" s="114">
        <v>78</v>
      </c>
      <c r="B85" s="105">
        <v>128.62700000000001</v>
      </c>
      <c r="C85" s="105">
        <v>117.21</v>
      </c>
      <c r="D85" s="105">
        <v>106.446</v>
      </c>
      <c r="E85" s="105">
        <v>96.320999999999998</v>
      </c>
      <c r="F85" s="105">
        <v>86.822999999999993</v>
      </c>
      <c r="G85" s="105">
        <v>77.971000000000004</v>
      </c>
      <c r="H85" s="105">
        <v>69.748000000000005</v>
      </c>
      <c r="I85" s="105">
        <v>62.162999999999997</v>
      </c>
      <c r="J85" s="105">
        <v>55.213000000000001</v>
      </c>
      <c r="K85" s="105">
        <v>48.874000000000002</v>
      </c>
      <c r="L85" s="105">
        <v>43.128999999999998</v>
      </c>
      <c r="M85" s="105">
        <v>37.942</v>
      </c>
      <c r="N85" s="105">
        <v>33.293999999999997</v>
      </c>
      <c r="O85" s="105">
        <v>29.155000000000001</v>
      </c>
      <c r="P85" s="105">
        <v>25.486000000000001</v>
      </c>
      <c r="Q85" s="105">
        <v>22.247</v>
      </c>
      <c r="R85" s="105">
        <v>19.393999999999998</v>
      </c>
      <c r="S85" s="105">
        <v>16.879000000000001</v>
      </c>
      <c r="T85" s="105">
        <v>14.669</v>
      </c>
      <c r="U85" s="105">
        <v>12.731</v>
      </c>
      <c r="V85" s="105">
        <v>11.032999999999999</v>
      </c>
      <c r="W85" s="105">
        <v>9.5519999999999996</v>
      </c>
      <c r="X85" s="105">
        <v>8.266</v>
      </c>
      <c r="Y85" s="105">
        <v>7.1559999999999997</v>
      </c>
      <c r="Z85" s="105">
        <v>6.1959999999999997</v>
      </c>
      <c r="AA85" s="105">
        <v>5.37</v>
      </c>
      <c r="AB85" s="105">
        <v>4.6609999999999996</v>
      </c>
      <c r="AC85" s="105">
        <v>4.0510000000000002</v>
      </c>
      <c r="AD85" s="105">
        <v>3.528</v>
      </c>
      <c r="AE85" s="105">
        <v>3.08</v>
      </c>
    </row>
    <row r="86" spans="1:31" x14ac:dyDescent="0.25">
      <c r="A86" s="114">
        <v>79</v>
      </c>
      <c r="B86" s="105">
        <v>145.26499999999999</v>
      </c>
      <c r="C86" s="105">
        <v>132.495</v>
      </c>
      <c r="D86" s="105">
        <v>120.44</v>
      </c>
      <c r="E86" s="105">
        <v>109.086</v>
      </c>
      <c r="F86" s="105">
        <v>98.415000000000006</v>
      </c>
      <c r="G86" s="105">
        <v>88.453000000000003</v>
      </c>
      <c r="H86" s="105">
        <v>79.182000000000002</v>
      </c>
      <c r="I86" s="105">
        <v>70.617000000000004</v>
      </c>
      <c r="J86" s="105">
        <v>62.756</v>
      </c>
      <c r="K86" s="105">
        <v>55.575000000000003</v>
      </c>
      <c r="L86" s="105">
        <v>49.058999999999997</v>
      </c>
      <c r="M86" s="105">
        <v>43.167000000000002</v>
      </c>
      <c r="N86" s="105">
        <v>37.881</v>
      </c>
      <c r="O86" s="105">
        <v>33.170999999999999</v>
      </c>
      <c r="P86" s="105">
        <v>28.994</v>
      </c>
      <c r="Q86" s="105">
        <v>25.303000000000001</v>
      </c>
      <c r="R86" s="105">
        <v>22.05</v>
      </c>
      <c r="S86" s="105">
        <v>19.18</v>
      </c>
      <c r="T86" s="105">
        <v>16.658000000000001</v>
      </c>
      <c r="U86" s="105">
        <v>14.443</v>
      </c>
      <c r="V86" s="105">
        <v>12.503</v>
      </c>
      <c r="W86" s="105">
        <v>10.808</v>
      </c>
      <c r="X86" s="105">
        <v>9.3379999999999992</v>
      </c>
      <c r="Y86" s="105">
        <v>8.0679999999999996</v>
      </c>
      <c r="Z86" s="105">
        <v>6.9720000000000004</v>
      </c>
      <c r="AA86" s="105">
        <v>6.0279999999999996</v>
      </c>
      <c r="AB86" s="105">
        <v>5.22</v>
      </c>
      <c r="AC86" s="105">
        <v>4.5259999999999998</v>
      </c>
      <c r="AD86" s="105">
        <v>3.9319999999999999</v>
      </c>
      <c r="AE86" s="105">
        <v>3.4239999999999999</v>
      </c>
    </row>
    <row r="87" spans="1:31" x14ac:dyDescent="0.25">
      <c r="A87" s="114">
        <v>80</v>
      </c>
      <c r="B87" s="105">
        <v>164.398</v>
      </c>
      <c r="C87" s="105">
        <v>150.083</v>
      </c>
      <c r="D87" s="105">
        <v>136.55500000000001</v>
      </c>
      <c r="E87" s="105">
        <v>123.794</v>
      </c>
      <c r="F87" s="105">
        <v>111.782</v>
      </c>
      <c r="G87" s="105">
        <v>100.54900000000001</v>
      </c>
      <c r="H87" s="105">
        <v>90.075999999999993</v>
      </c>
      <c r="I87" s="105">
        <v>80.384</v>
      </c>
      <c r="J87" s="105">
        <v>71.475999999999999</v>
      </c>
      <c r="K87" s="105">
        <v>63.326000000000001</v>
      </c>
      <c r="L87" s="105">
        <v>55.920999999999999</v>
      </c>
      <c r="M87" s="105">
        <v>49.216000000000001</v>
      </c>
      <c r="N87" s="105">
        <v>43.195</v>
      </c>
      <c r="O87" s="105">
        <v>37.826000000000001</v>
      </c>
      <c r="P87" s="105">
        <v>33.06</v>
      </c>
      <c r="Q87" s="105">
        <v>28.847999999999999</v>
      </c>
      <c r="R87" s="105">
        <v>25.132999999999999</v>
      </c>
      <c r="S87" s="105">
        <v>21.853999999999999</v>
      </c>
      <c r="T87" s="105">
        <v>18.968</v>
      </c>
      <c r="U87" s="105">
        <v>16.433</v>
      </c>
      <c r="V87" s="105">
        <v>14.21</v>
      </c>
      <c r="W87" s="105">
        <v>12.268000000000001</v>
      </c>
      <c r="X87" s="105">
        <v>10.583</v>
      </c>
      <c r="Y87" s="105">
        <v>9.1280000000000001</v>
      </c>
      <c r="Z87" s="105">
        <v>7.8719999999999999</v>
      </c>
      <c r="AA87" s="105">
        <v>6.7919999999999998</v>
      </c>
      <c r="AB87" s="105">
        <v>5.8689999999999998</v>
      </c>
      <c r="AC87" s="105">
        <v>5.077</v>
      </c>
      <c r="AD87" s="105">
        <v>4.399</v>
      </c>
      <c r="AE87" s="105">
        <v>3.8210000000000002</v>
      </c>
    </row>
    <row r="88" spans="1:31" x14ac:dyDescent="0.25">
      <c r="A88" s="114">
        <v>81</v>
      </c>
      <c r="B88" s="105">
        <v>186.38399999999999</v>
      </c>
      <c r="C88" s="105">
        <v>170.303</v>
      </c>
      <c r="D88" s="105">
        <v>155.09200000000001</v>
      </c>
      <c r="E88" s="105">
        <v>140.726</v>
      </c>
      <c r="F88" s="105">
        <v>127.18</v>
      </c>
      <c r="G88" s="105">
        <v>114.492</v>
      </c>
      <c r="H88" s="105">
        <v>102.643</v>
      </c>
      <c r="I88" s="105">
        <v>91.658000000000001</v>
      </c>
      <c r="J88" s="105">
        <v>81.546000000000006</v>
      </c>
      <c r="K88" s="105">
        <v>72.281999999999996</v>
      </c>
      <c r="L88" s="105">
        <v>63.851999999999997</v>
      </c>
      <c r="M88" s="105">
        <v>56.210999999999999</v>
      </c>
      <c r="N88" s="105">
        <v>49.341999999999999</v>
      </c>
      <c r="O88" s="105">
        <v>43.212000000000003</v>
      </c>
      <c r="P88" s="105">
        <v>37.768000000000001</v>
      </c>
      <c r="Q88" s="105">
        <v>32.954999999999998</v>
      </c>
      <c r="R88" s="105">
        <v>28.707000000000001</v>
      </c>
      <c r="S88" s="105">
        <v>24.954000000000001</v>
      </c>
      <c r="T88" s="105">
        <v>21.649000000000001</v>
      </c>
      <c r="U88" s="105">
        <v>18.744</v>
      </c>
      <c r="V88" s="105">
        <v>16.193000000000001</v>
      </c>
      <c r="W88" s="105">
        <v>13.962999999999999</v>
      </c>
      <c r="X88" s="105">
        <v>12.026999999999999</v>
      </c>
      <c r="Y88" s="105">
        <v>10.356999999999999</v>
      </c>
      <c r="Z88" s="105">
        <v>8.9160000000000004</v>
      </c>
      <c r="AA88" s="105">
        <v>7.6769999999999996</v>
      </c>
      <c r="AB88" s="105">
        <v>6.62</v>
      </c>
      <c r="AC88" s="105">
        <v>5.7130000000000001</v>
      </c>
      <c r="AD88" s="105">
        <v>4.9400000000000004</v>
      </c>
      <c r="AE88" s="105">
        <v>4.28</v>
      </c>
    </row>
    <row r="89" spans="1:31" x14ac:dyDescent="0.25">
      <c r="A89" s="114">
        <v>82</v>
      </c>
      <c r="B89" s="105">
        <v>211.649</v>
      </c>
      <c r="C89" s="105">
        <v>193.55199999999999</v>
      </c>
      <c r="D89" s="105">
        <v>176.41900000000001</v>
      </c>
      <c r="E89" s="105">
        <v>160.21899999999999</v>
      </c>
      <c r="F89" s="105">
        <v>144.91900000000001</v>
      </c>
      <c r="G89" s="105">
        <v>130.56700000000001</v>
      </c>
      <c r="H89" s="105">
        <v>117.139</v>
      </c>
      <c r="I89" s="105">
        <v>104.67</v>
      </c>
      <c r="J89" s="105">
        <v>93.174999999999997</v>
      </c>
      <c r="K89" s="105">
        <v>82.629000000000005</v>
      </c>
      <c r="L89" s="105">
        <v>73.021000000000001</v>
      </c>
      <c r="M89" s="105">
        <v>64.299000000000007</v>
      </c>
      <c r="N89" s="105">
        <v>56.451000000000001</v>
      </c>
      <c r="O89" s="105">
        <v>49.444000000000003</v>
      </c>
      <c r="P89" s="105">
        <v>43.218000000000004</v>
      </c>
      <c r="Q89" s="105">
        <v>37.710999999999999</v>
      </c>
      <c r="R89" s="105">
        <v>32.847999999999999</v>
      </c>
      <c r="S89" s="105">
        <v>28.548999999999999</v>
      </c>
      <c r="T89" s="105">
        <v>24.759</v>
      </c>
      <c r="U89" s="105">
        <v>21.423999999999999</v>
      </c>
      <c r="V89" s="105">
        <v>18.495000000000001</v>
      </c>
      <c r="W89" s="105">
        <v>15.93</v>
      </c>
      <c r="X89" s="105">
        <v>13.704000000000001</v>
      </c>
      <c r="Y89" s="105">
        <v>11.782</v>
      </c>
      <c r="Z89" s="105">
        <v>10.125999999999999</v>
      </c>
      <c r="AA89" s="105">
        <v>8.7029999999999994</v>
      </c>
      <c r="AB89" s="105">
        <v>7.4889999999999999</v>
      </c>
      <c r="AC89" s="105">
        <v>6.45</v>
      </c>
      <c r="AD89" s="105">
        <v>5.5640000000000001</v>
      </c>
      <c r="AE89" s="105">
        <v>4.8090000000000002</v>
      </c>
    </row>
    <row r="90" spans="1:31" x14ac:dyDescent="0.25">
      <c r="A90" s="114">
        <v>83</v>
      </c>
      <c r="B90" s="105">
        <v>240.73</v>
      </c>
      <c r="C90" s="105">
        <v>220.322</v>
      </c>
      <c r="D90" s="105">
        <v>200.99100000000001</v>
      </c>
      <c r="E90" s="105">
        <v>182.691</v>
      </c>
      <c r="F90" s="105">
        <v>165.38300000000001</v>
      </c>
      <c r="G90" s="105">
        <v>149.124</v>
      </c>
      <c r="H90" s="105">
        <v>133.88300000000001</v>
      </c>
      <c r="I90" s="105">
        <v>119.71</v>
      </c>
      <c r="J90" s="105">
        <v>106.623</v>
      </c>
      <c r="K90" s="105">
        <v>94.599000000000004</v>
      </c>
      <c r="L90" s="105">
        <v>83.631</v>
      </c>
      <c r="M90" s="105">
        <v>73.662000000000006</v>
      </c>
      <c r="N90" s="105">
        <v>64.683999999999997</v>
      </c>
      <c r="O90" s="105">
        <v>56.662999999999997</v>
      </c>
      <c r="P90" s="105">
        <v>49.531999999999996</v>
      </c>
      <c r="Q90" s="105">
        <v>43.223999999999997</v>
      </c>
      <c r="R90" s="105">
        <v>37.651000000000003</v>
      </c>
      <c r="S90" s="105">
        <v>32.72</v>
      </c>
      <c r="T90" s="105">
        <v>28.370999999999999</v>
      </c>
      <c r="U90" s="105">
        <v>24.539000000000001</v>
      </c>
      <c r="V90" s="105">
        <v>21.169</v>
      </c>
      <c r="W90" s="105">
        <v>18.216000000000001</v>
      </c>
      <c r="X90" s="105">
        <v>15.651</v>
      </c>
      <c r="Y90" s="105">
        <v>13.438000000000001</v>
      </c>
      <c r="Z90" s="105">
        <v>11.53</v>
      </c>
      <c r="AA90" s="105">
        <v>9.8919999999999995</v>
      </c>
      <c r="AB90" s="105">
        <v>8.4969999999999999</v>
      </c>
      <c r="AC90" s="105">
        <v>7.3019999999999996</v>
      </c>
      <c r="AD90" s="105">
        <v>6.2859999999999996</v>
      </c>
      <c r="AE90" s="105">
        <v>5.4210000000000003</v>
      </c>
    </row>
    <row r="91" spans="1:31" x14ac:dyDescent="0.25">
      <c r="A91" s="114">
        <v>84</v>
      </c>
      <c r="B91" s="105">
        <v>274.26299999999998</v>
      </c>
      <c r="C91" s="105">
        <v>251.20400000000001</v>
      </c>
      <c r="D91" s="105">
        <v>229.35</v>
      </c>
      <c r="E91" s="105">
        <v>208.64400000000001</v>
      </c>
      <c r="F91" s="105">
        <v>189.03200000000001</v>
      </c>
      <c r="G91" s="105">
        <v>170.58199999999999</v>
      </c>
      <c r="H91" s="105">
        <v>153.25800000000001</v>
      </c>
      <c r="I91" s="105">
        <v>137.12100000000001</v>
      </c>
      <c r="J91" s="105">
        <v>122.2</v>
      </c>
      <c r="K91" s="105">
        <v>108.47</v>
      </c>
      <c r="L91" s="105">
        <v>95.930999999999997</v>
      </c>
      <c r="M91" s="105">
        <v>84.518000000000001</v>
      </c>
      <c r="N91" s="105">
        <v>74.230999999999995</v>
      </c>
      <c r="O91" s="105">
        <v>65.036000000000001</v>
      </c>
      <c r="P91" s="105">
        <v>56.859000000000002</v>
      </c>
      <c r="Q91" s="105">
        <v>49.622999999999998</v>
      </c>
      <c r="R91" s="105">
        <v>43.228999999999999</v>
      </c>
      <c r="S91" s="105">
        <v>37.567999999999998</v>
      </c>
      <c r="T91" s="105">
        <v>32.57</v>
      </c>
      <c r="U91" s="105">
        <v>28.161000000000001</v>
      </c>
      <c r="V91" s="105">
        <v>24.280999999999999</v>
      </c>
      <c r="W91" s="105">
        <v>20.876000000000001</v>
      </c>
      <c r="X91" s="105">
        <v>17.917000000000002</v>
      </c>
      <c r="Y91" s="105">
        <v>15.363</v>
      </c>
      <c r="Z91" s="105">
        <v>13.162000000000001</v>
      </c>
      <c r="AA91" s="105">
        <v>11.273</v>
      </c>
      <c r="AB91" s="105">
        <v>9.6660000000000004</v>
      </c>
      <c r="AC91" s="105">
        <v>8.2919999999999998</v>
      </c>
      <c r="AD91" s="105">
        <v>7.1230000000000002</v>
      </c>
      <c r="AE91" s="105">
        <v>6.13</v>
      </c>
    </row>
    <row r="92" spans="1:31" x14ac:dyDescent="0.25">
      <c r="A92" s="114">
        <v>85</v>
      </c>
      <c r="B92" s="105">
        <v>312.97000000000003</v>
      </c>
      <c r="C92" s="105">
        <v>286.86200000000002</v>
      </c>
      <c r="D92" s="105">
        <v>262.11099999999999</v>
      </c>
      <c r="E92" s="105">
        <v>238.64099999999999</v>
      </c>
      <c r="F92" s="105">
        <v>216.38200000000001</v>
      </c>
      <c r="G92" s="105">
        <v>195.41399999999999</v>
      </c>
      <c r="H92" s="105">
        <v>175.69200000000001</v>
      </c>
      <c r="I92" s="105">
        <v>157.29300000000001</v>
      </c>
      <c r="J92" s="105">
        <v>140.255</v>
      </c>
      <c r="K92" s="105">
        <v>124.55500000000001</v>
      </c>
      <c r="L92" s="105">
        <v>110.19799999999999</v>
      </c>
      <c r="M92" s="105">
        <v>97.114000000000004</v>
      </c>
      <c r="N92" s="105">
        <v>85.31</v>
      </c>
      <c r="O92" s="105">
        <v>74.754000000000005</v>
      </c>
      <c r="P92" s="105">
        <v>65.364999999999995</v>
      </c>
      <c r="Q92" s="105">
        <v>57.055</v>
      </c>
      <c r="R92" s="105">
        <v>49.710999999999999</v>
      </c>
      <c r="S92" s="105">
        <v>43.204000000000001</v>
      </c>
      <c r="T92" s="105">
        <v>37.454000000000001</v>
      </c>
      <c r="U92" s="105">
        <v>32.377000000000002</v>
      </c>
      <c r="V92" s="105">
        <v>27.902999999999999</v>
      </c>
      <c r="W92" s="105">
        <v>23.972000000000001</v>
      </c>
      <c r="X92" s="105">
        <v>20.553999999999998</v>
      </c>
      <c r="Y92" s="105">
        <v>17.603000000000002</v>
      </c>
      <c r="Z92" s="105">
        <v>15.06</v>
      </c>
      <c r="AA92" s="105">
        <v>12.879</v>
      </c>
      <c r="AB92" s="105">
        <v>11.025</v>
      </c>
      <c r="AC92" s="105">
        <v>9.44</v>
      </c>
      <c r="AD92" s="105">
        <v>8.0939999999999994</v>
      </c>
      <c r="AE92" s="105">
        <v>6.9509999999999996</v>
      </c>
    </row>
  </sheetData>
  <sheetProtection algorithmName="SHA-512" hashValue="xHc/VlLsMGyW4sF8VhZ5GIKrMiTOTrUW2JB+CHDYvZncu9AWRpSr6mSg8kHufcdzlLeI/gsKat4lzcAj445ZJw==" saltValue="SzdMgD/xNKEF5xCu6UoryA==" spinCount="100000" sheet="1" objects="1" scenarios="1"/>
  <mergeCells count="1">
    <mergeCell ref="B25:AE25"/>
  </mergeCells>
  <conditionalFormatting sqref="A6 A18:A20">
    <cfRule type="expression" dxfId="159" priority="25" stopIfTrue="1">
      <formula>MOD(ROW(),2)=0</formula>
    </cfRule>
    <cfRule type="expression" dxfId="158" priority="26" stopIfTrue="1">
      <formula>MOD(ROW(),2)&lt;&gt;0</formula>
    </cfRule>
  </conditionalFormatting>
  <conditionalFormatting sqref="B6:B16">
    <cfRule type="expression" dxfId="157" priority="27" stopIfTrue="1">
      <formula>MOD(ROW(),2)=0</formula>
    </cfRule>
    <cfRule type="expression" dxfId="156" priority="28" stopIfTrue="1">
      <formula>MOD(ROW(),2)&lt;&gt;0</formula>
    </cfRule>
  </conditionalFormatting>
  <conditionalFormatting sqref="C6:AE20">
    <cfRule type="expression" dxfId="155" priority="23" stopIfTrue="1">
      <formula>MOD(ROW(),2)=0</formula>
    </cfRule>
    <cfRule type="expression" dxfId="154" priority="24" stopIfTrue="1">
      <formula>MOD(ROW(),2)&lt;&gt;0</formula>
    </cfRule>
  </conditionalFormatting>
  <conditionalFormatting sqref="A25:A26">
    <cfRule type="expression" dxfId="153" priority="19" stopIfTrue="1">
      <formula>MOD(ROW(),2)=0</formula>
    </cfRule>
    <cfRule type="expression" dxfId="152" priority="20" stopIfTrue="1">
      <formula>MOD(ROW(),2)&lt;&gt;0</formula>
    </cfRule>
  </conditionalFormatting>
  <conditionalFormatting sqref="B25 B26:AE26">
    <cfRule type="expression" dxfId="151" priority="21" stopIfTrue="1">
      <formula>MOD(ROW(),2)=0</formula>
    </cfRule>
    <cfRule type="expression" dxfId="150" priority="22" stopIfTrue="1">
      <formula>MOD(ROW(),2)&lt;&gt;0</formula>
    </cfRule>
  </conditionalFormatting>
  <conditionalFormatting sqref="A27:A87 A89:A92">
    <cfRule type="expression" dxfId="149" priority="17" stopIfTrue="1">
      <formula>MOD(ROW(),2)=0</formula>
    </cfRule>
    <cfRule type="expression" dxfId="148" priority="18" stopIfTrue="1">
      <formula>MOD(ROW(),2)&lt;&gt;0</formula>
    </cfRule>
  </conditionalFormatting>
  <conditionalFormatting sqref="A88">
    <cfRule type="expression" dxfId="147" priority="15" stopIfTrue="1">
      <formula>MOD(ROW(),2)=0</formula>
    </cfRule>
    <cfRule type="expression" dxfId="146" priority="16" stopIfTrue="1">
      <formula>MOD(ROW(),2)&lt;&gt;0</formula>
    </cfRule>
  </conditionalFormatting>
  <conditionalFormatting sqref="B27:AE87 B89:AE92">
    <cfRule type="expression" dxfId="145" priority="13" stopIfTrue="1">
      <formula>MOD(ROW(),2)=0</formula>
    </cfRule>
    <cfRule type="expression" dxfId="144" priority="14" stopIfTrue="1">
      <formula>MOD(ROW(),2)&lt;&gt;0</formula>
    </cfRule>
  </conditionalFormatting>
  <conditionalFormatting sqref="B88:AE88">
    <cfRule type="expression" dxfId="143" priority="11" stopIfTrue="1">
      <formula>MOD(ROW(),2)=0</formula>
    </cfRule>
    <cfRule type="expression" dxfId="142" priority="12" stopIfTrue="1">
      <formula>MOD(ROW(),2)&lt;&gt;0</formula>
    </cfRule>
  </conditionalFormatting>
  <conditionalFormatting sqref="A7:A17">
    <cfRule type="expression" dxfId="141" priority="9" stopIfTrue="1">
      <formula>MOD(ROW(),2)=0</formula>
    </cfRule>
    <cfRule type="expression" dxfId="140" priority="10" stopIfTrue="1">
      <formula>MOD(ROW(),2)&lt;&gt;0</formula>
    </cfRule>
  </conditionalFormatting>
  <conditionalFormatting sqref="B17">
    <cfRule type="expression" dxfId="139" priority="7" stopIfTrue="1">
      <formula>MOD(ROW(),2)=0</formula>
    </cfRule>
    <cfRule type="expression" dxfId="138" priority="8" stopIfTrue="1">
      <formula>MOD(ROW(),2)&lt;&gt;0</formula>
    </cfRule>
  </conditionalFormatting>
  <conditionalFormatting sqref="B19:B20">
    <cfRule type="expression" dxfId="137" priority="3" stopIfTrue="1">
      <formula>MOD(ROW(),2)=0</formula>
    </cfRule>
    <cfRule type="expression" dxfId="136" priority="4" stopIfTrue="1">
      <formula>MOD(ROW(),2)&lt;&gt;0</formula>
    </cfRule>
  </conditionalFormatting>
  <conditionalFormatting sqref="B18">
    <cfRule type="expression" dxfId="135" priority="1" stopIfTrue="1">
      <formula>MOD(ROW(),2)=0</formula>
    </cfRule>
    <cfRule type="expression" dxfId="1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1"/>
  <dimension ref="A1:AE92"/>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31" ht="21" x14ac:dyDescent="0.4">
      <c r="A1" s="45" t="s">
        <v>4</v>
      </c>
      <c r="B1" s="46"/>
      <c r="C1" s="46"/>
      <c r="D1" s="46"/>
      <c r="E1" s="46"/>
      <c r="F1" s="46"/>
      <c r="G1" s="46"/>
      <c r="H1" s="46"/>
      <c r="I1" s="46"/>
    </row>
    <row r="2" spans="1:3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31" ht="15.6" x14ac:dyDescent="0.3">
      <c r="A3" s="49" t="str">
        <f>TABLE_FACTOR_TYPE&amp;" - x-"&amp;TABLE_SERIES_NUMBER</f>
        <v>Allocation - x-808</v>
      </c>
      <c r="B3" s="48"/>
      <c r="C3" s="48"/>
      <c r="D3" s="48"/>
      <c r="E3" s="48"/>
      <c r="F3" s="48"/>
      <c r="G3" s="48"/>
      <c r="H3" s="48"/>
      <c r="I3" s="48"/>
    </row>
    <row r="4" spans="1:31" x14ac:dyDescent="0.25">
      <c r="A4" s="50"/>
    </row>
    <row r="6" spans="1:31" x14ac:dyDescent="0.25">
      <c r="A6" s="103" t="s">
        <v>24</v>
      </c>
      <c r="B6" s="104" t="s">
        <v>26</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x14ac:dyDescent="0.25">
      <c r="A7" s="92" t="s">
        <v>354</v>
      </c>
      <c r="B7" s="93" t="s">
        <v>357</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row>
    <row r="8" spans="1:31" x14ac:dyDescent="0.25">
      <c r="A8" s="92" t="s">
        <v>360</v>
      </c>
      <c r="B8" s="93" t="s">
        <v>725</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row>
    <row r="9" spans="1:31" x14ac:dyDescent="0.25">
      <c r="A9" s="92" t="s">
        <v>17</v>
      </c>
      <c r="B9" s="93" t="s">
        <v>847</v>
      </c>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x14ac:dyDescent="0.25">
      <c r="A10" s="92" t="s">
        <v>2</v>
      </c>
      <c r="B10" s="93" t="s">
        <v>872</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row>
    <row r="11" spans="1:31" x14ac:dyDescent="0.25">
      <c r="A11" s="92" t="s">
        <v>23</v>
      </c>
      <c r="B11" s="93" t="s">
        <v>488</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row>
    <row r="12" spans="1:31" x14ac:dyDescent="0.25">
      <c r="A12" s="92" t="s">
        <v>271</v>
      </c>
      <c r="B12" s="93" t="s">
        <v>849</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row>
    <row r="13" spans="1:31" x14ac:dyDescent="0.25">
      <c r="A13" s="92" t="s">
        <v>57</v>
      </c>
      <c r="B13" s="93">
        <v>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row>
    <row r="14" spans="1:31" x14ac:dyDescent="0.25">
      <c r="A14" s="92" t="s">
        <v>18</v>
      </c>
      <c r="B14" s="93">
        <v>808</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x14ac:dyDescent="0.25">
      <c r="A15" s="92" t="s">
        <v>58</v>
      </c>
      <c r="B15" s="93" t="s">
        <v>873</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92" t="s">
        <v>59</v>
      </c>
      <c r="B16" s="93" t="s">
        <v>874</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x14ac:dyDescent="0.25">
      <c r="A17" s="92" t="s">
        <v>350</v>
      </c>
      <c r="B17" s="93" t="s">
        <v>1101</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row>
    <row r="18" spans="1:31" x14ac:dyDescent="0.25">
      <c r="A18" s="92" t="s">
        <v>19</v>
      </c>
      <c r="B18" s="181">
        <v>45184</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row>
    <row r="19" spans="1:31" x14ac:dyDescent="0.25">
      <c r="A19" s="92" t="s">
        <v>20</v>
      </c>
      <c r="B19" s="177"/>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row>
    <row r="20" spans="1:31" x14ac:dyDescent="0.25">
      <c r="A20" s="92" t="s">
        <v>269</v>
      </c>
      <c r="B20" s="177" t="s">
        <v>353</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row>
    <row r="22" spans="1:31" x14ac:dyDescent="0.25">
      <c r="B22" s="119" t="str">
        <f>HYPERLINK("#'Factor List'!A1","Back to Factor List")</f>
        <v>Back to Factor List</v>
      </c>
    </row>
    <row r="23" spans="1:31" x14ac:dyDescent="0.25">
      <c r="A23" s="62"/>
    </row>
    <row r="25" spans="1:31" x14ac:dyDescent="0.25">
      <c r="A25" s="111" t="s">
        <v>276</v>
      </c>
      <c r="B25" s="198" t="s">
        <v>852</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31" x14ac:dyDescent="0.25">
      <c r="A26" s="111" t="s">
        <v>853</v>
      </c>
      <c r="B26" s="94">
        <v>50</v>
      </c>
      <c r="C26" s="94">
        <v>51</v>
      </c>
      <c r="D26" s="94">
        <v>52</v>
      </c>
      <c r="E26" s="94">
        <v>53</v>
      </c>
      <c r="F26" s="94">
        <v>54</v>
      </c>
      <c r="G26" s="94">
        <v>55</v>
      </c>
      <c r="H26" s="94">
        <v>56</v>
      </c>
      <c r="I26" s="94">
        <v>57</v>
      </c>
      <c r="J26" s="94">
        <v>58</v>
      </c>
      <c r="K26" s="94">
        <v>59</v>
      </c>
      <c r="L26" s="94">
        <v>60</v>
      </c>
      <c r="M26" s="94">
        <v>61</v>
      </c>
      <c r="N26" s="94">
        <v>62</v>
      </c>
      <c r="O26" s="94">
        <v>63</v>
      </c>
      <c r="P26" s="94">
        <v>64</v>
      </c>
      <c r="Q26" s="94">
        <v>65</v>
      </c>
      <c r="R26" s="94">
        <v>66</v>
      </c>
      <c r="S26" s="94">
        <v>67</v>
      </c>
      <c r="T26" s="94">
        <v>68</v>
      </c>
      <c r="U26" s="94">
        <v>69</v>
      </c>
      <c r="V26" s="94">
        <v>70</v>
      </c>
      <c r="W26" s="94">
        <v>71</v>
      </c>
      <c r="X26" s="94">
        <v>72</v>
      </c>
      <c r="Y26" s="94">
        <v>73</v>
      </c>
      <c r="Z26" s="94">
        <v>74</v>
      </c>
      <c r="AA26" s="94">
        <v>75</v>
      </c>
      <c r="AB26" s="94">
        <v>76</v>
      </c>
      <c r="AC26" s="94">
        <v>77</v>
      </c>
      <c r="AD26" s="94">
        <v>78</v>
      </c>
      <c r="AE26" s="94">
        <v>79</v>
      </c>
    </row>
    <row r="27" spans="1:31" x14ac:dyDescent="0.25">
      <c r="A27" s="114">
        <v>20</v>
      </c>
      <c r="B27" s="113">
        <v>2.145</v>
      </c>
      <c r="C27" s="113">
        <v>2.02</v>
      </c>
      <c r="D27" s="113">
        <v>1.9019999999999999</v>
      </c>
      <c r="E27" s="113">
        <v>1.7909999999999999</v>
      </c>
      <c r="F27" s="113">
        <v>1.6870000000000001</v>
      </c>
      <c r="G27" s="113">
        <v>1.589</v>
      </c>
      <c r="H27" s="113">
        <v>1.4970000000000001</v>
      </c>
      <c r="I27" s="113">
        <v>1.41</v>
      </c>
      <c r="J27" s="113">
        <v>1.3280000000000001</v>
      </c>
      <c r="K27" s="113">
        <v>1.2509999999999999</v>
      </c>
      <c r="L27" s="113">
        <v>1.177</v>
      </c>
      <c r="M27" s="113">
        <v>1.1080000000000001</v>
      </c>
      <c r="N27" s="113">
        <v>1.0429999999999999</v>
      </c>
      <c r="O27" s="113">
        <v>0.98099999999999998</v>
      </c>
      <c r="P27" s="113">
        <v>0.92300000000000004</v>
      </c>
      <c r="Q27" s="113">
        <v>0.86699999999999999</v>
      </c>
      <c r="R27" s="113">
        <v>0.81399999999999995</v>
      </c>
      <c r="S27" s="113">
        <v>0.76400000000000001</v>
      </c>
      <c r="T27" s="113">
        <v>0.71699999999999997</v>
      </c>
      <c r="U27" s="113">
        <v>0.67200000000000004</v>
      </c>
      <c r="V27" s="113">
        <v>0.629</v>
      </c>
      <c r="W27" s="113">
        <v>0.58899999999999997</v>
      </c>
      <c r="X27" s="113">
        <v>0.55100000000000005</v>
      </c>
      <c r="Y27" s="113">
        <v>0.51500000000000001</v>
      </c>
      <c r="Z27" s="113">
        <v>0.48099999999999998</v>
      </c>
      <c r="AA27" s="113">
        <v>0.44900000000000001</v>
      </c>
      <c r="AB27" s="113">
        <v>0.41899999999999998</v>
      </c>
      <c r="AC27" s="113">
        <v>0.39</v>
      </c>
      <c r="AD27" s="113">
        <v>0.36399999999999999</v>
      </c>
      <c r="AE27" s="113">
        <v>0.33900000000000002</v>
      </c>
    </row>
    <row r="28" spans="1:31" x14ac:dyDescent="0.25">
      <c r="A28" s="114">
        <v>21</v>
      </c>
      <c r="B28" s="105">
        <v>2.2000000000000002</v>
      </c>
      <c r="C28" s="105">
        <v>2.069</v>
      </c>
      <c r="D28" s="105">
        <v>1.9470000000000001</v>
      </c>
      <c r="E28" s="105">
        <v>1.8320000000000001</v>
      </c>
      <c r="F28" s="105">
        <v>1.724</v>
      </c>
      <c r="G28" s="105">
        <v>1.623</v>
      </c>
      <c r="H28" s="105">
        <v>1.528</v>
      </c>
      <c r="I28" s="105">
        <v>1.4379999999999999</v>
      </c>
      <c r="J28" s="105">
        <v>1.3540000000000001</v>
      </c>
      <c r="K28" s="105">
        <v>1.274</v>
      </c>
      <c r="L28" s="105">
        <v>1.1990000000000001</v>
      </c>
      <c r="M28" s="105">
        <v>1.1279999999999999</v>
      </c>
      <c r="N28" s="105">
        <v>1.0609999999999999</v>
      </c>
      <c r="O28" s="105">
        <v>0.998</v>
      </c>
      <c r="P28" s="105">
        <v>0.93799999999999994</v>
      </c>
      <c r="Q28" s="105">
        <v>0.88100000000000001</v>
      </c>
      <c r="R28" s="105">
        <v>0.82699999999999996</v>
      </c>
      <c r="S28" s="105">
        <v>0.77600000000000002</v>
      </c>
      <c r="T28" s="105">
        <v>0.72699999999999998</v>
      </c>
      <c r="U28" s="105">
        <v>0.68200000000000005</v>
      </c>
      <c r="V28" s="105">
        <v>0.63800000000000001</v>
      </c>
      <c r="W28" s="105">
        <v>0.59699999999999998</v>
      </c>
      <c r="X28" s="105">
        <v>0.55800000000000005</v>
      </c>
      <c r="Y28" s="105">
        <v>0.52100000000000002</v>
      </c>
      <c r="Z28" s="105">
        <v>0.48699999999999999</v>
      </c>
      <c r="AA28" s="105">
        <v>0.45400000000000001</v>
      </c>
      <c r="AB28" s="105">
        <v>0.42399999999999999</v>
      </c>
      <c r="AC28" s="105">
        <v>0.39500000000000002</v>
      </c>
      <c r="AD28" s="105">
        <v>0.36799999999999999</v>
      </c>
      <c r="AE28" s="105">
        <v>0.34300000000000003</v>
      </c>
    </row>
    <row r="29" spans="1:31" x14ac:dyDescent="0.25">
      <c r="A29" s="114">
        <v>22</v>
      </c>
      <c r="B29" s="105">
        <v>2.258</v>
      </c>
      <c r="C29" s="105">
        <v>2.1219999999999999</v>
      </c>
      <c r="D29" s="105">
        <v>1.9950000000000001</v>
      </c>
      <c r="E29" s="105">
        <v>1.8759999999999999</v>
      </c>
      <c r="F29" s="105">
        <v>1.764</v>
      </c>
      <c r="G29" s="105">
        <v>1.659</v>
      </c>
      <c r="H29" s="105">
        <v>1.5609999999999999</v>
      </c>
      <c r="I29" s="105">
        <v>1.468</v>
      </c>
      <c r="J29" s="105">
        <v>1.381</v>
      </c>
      <c r="K29" s="105">
        <v>1.2989999999999999</v>
      </c>
      <c r="L29" s="105">
        <v>1.2210000000000001</v>
      </c>
      <c r="M29" s="105">
        <v>1.149</v>
      </c>
      <c r="N29" s="105">
        <v>1.08</v>
      </c>
      <c r="O29" s="105">
        <v>1.0149999999999999</v>
      </c>
      <c r="P29" s="105">
        <v>0.95299999999999996</v>
      </c>
      <c r="Q29" s="105">
        <v>0.89500000000000002</v>
      </c>
      <c r="R29" s="105">
        <v>0.84</v>
      </c>
      <c r="S29" s="105">
        <v>0.78800000000000003</v>
      </c>
      <c r="T29" s="105">
        <v>0.73799999999999999</v>
      </c>
      <c r="U29" s="105">
        <v>0.69199999999999995</v>
      </c>
      <c r="V29" s="105">
        <v>0.64700000000000002</v>
      </c>
      <c r="W29" s="105">
        <v>0.60499999999999998</v>
      </c>
      <c r="X29" s="105">
        <v>0.56599999999999995</v>
      </c>
      <c r="Y29" s="105">
        <v>0.52800000000000002</v>
      </c>
      <c r="Z29" s="105">
        <v>0.49299999999999999</v>
      </c>
      <c r="AA29" s="105">
        <v>0.46</v>
      </c>
      <c r="AB29" s="105">
        <v>0.42899999999999999</v>
      </c>
      <c r="AC29" s="105">
        <v>0.4</v>
      </c>
      <c r="AD29" s="105">
        <v>0.373</v>
      </c>
      <c r="AE29" s="105">
        <v>0.34699999999999998</v>
      </c>
    </row>
    <row r="30" spans="1:31" x14ac:dyDescent="0.25">
      <c r="A30" s="114">
        <v>23</v>
      </c>
      <c r="B30" s="105">
        <v>2.319</v>
      </c>
      <c r="C30" s="105">
        <v>2.1779999999999999</v>
      </c>
      <c r="D30" s="105">
        <v>2.0449999999999999</v>
      </c>
      <c r="E30" s="105">
        <v>1.9219999999999999</v>
      </c>
      <c r="F30" s="105">
        <v>1.806</v>
      </c>
      <c r="G30" s="105">
        <v>1.6970000000000001</v>
      </c>
      <c r="H30" s="105">
        <v>1.595</v>
      </c>
      <c r="I30" s="105">
        <v>1.4990000000000001</v>
      </c>
      <c r="J30" s="105">
        <v>1.41</v>
      </c>
      <c r="K30" s="105">
        <v>1.325</v>
      </c>
      <c r="L30" s="105">
        <v>1.2450000000000001</v>
      </c>
      <c r="M30" s="105">
        <v>1.17</v>
      </c>
      <c r="N30" s="105">
        <v>1.1000000000000001</v>
      </c>
      <c r="O30" s="105">
        <v>1.0329999999999999</v>
      </c>
      <c r="P30" s="105">
        <v>0.97</v>
      </c>
      <c r="Q30" s="105">
        <v>0.91</v>
      </c>
      <c r="R30" s="105">
        <v>0.85399999999999998</v>
      </c>
      <c r="S30" s="105">
        <v>0.80100000000000005</v>
      </c>
      <c r="T30" s="105">
        <v>0.75</v>
      </c>
      <c r="U30" s="105">
        <v>0.70199999999999996</v>
      </c>
      <c r="V30" s="105">
        <v>0.65700000000000003</v>
      </c>
      <c r="W30" s="105">
        <v>0.61399999999999999</v>
      </c>
      <c r="X30" s="105">
        <v>0.57299999999999995</v>
      </c>
      <c r="Y30" s="105">
        <v>0.53600000000000003</v>
      </c>
      <c r="Z30" s="105">
        <v>0.5</v>
      </c>
      <c r="AA30" s="105">
        <v>0.46600000000000003</v>
      </c>
      <c r="AB30" s="105">
        <v>0.434</v>
      </c>
      <c r="AC30" s="105">
        <v>0.40500000000000003</v>
      </c>
      <c r="AD30" s="105">
        <v>0.377</v>
      </c>
      <c r="AE30" s="105">
        <v>0.35099999999999998</v>
      </c>
    </row>
    <row r="31" spans="1:31" x14ac:dyDescent="0.25">
      <c r="A31" s="114">
        <v>24</v>
      </c>
      <c r="B31" s="105">
        <v>2.3849999999999998</v>
      </c>
      <c r="C31" s="105">
        <v>2.2370000000000001</v>
      </c>
      <c r="D31" s="105">
        <v>2.0990000000000002</v>
      </c>
      <c r="E31" s="105">
        <v>1.9710000000000001</v>
      </c>
      <c r="F31" s="105">
        <v>1.85</v>
      </c>
      <c r="G31" s="105">
        <v>1.7370000000000001</v>
      </c>
      <c r="H31" s="105">
        <v>1.6319999999999999</v>
      </c>
      <c r="I31" s="105">
        <v>1.5329999999999999</v>
      </c>
      <c r="J31" s="105">
        <v>1.44</v>
      </c>
      <c r="K31" s="105">
        <v>1.353</v>
      </c>
      <c r="L31" s="105">
        <v>1.27</v>
      </c>
      <c r="M31" s="105">
        <v>1.1930000000000001</v>
      </c>
      <c r="N31" s="105">
        <v>1.121</v>
      </c>
      <c r="O31" s="105">
        <v>1.052</v>
      </c>
      <c r="P31" s="105">
        <v>0.98699999999999999</v>
      </c>
      <c r="Q31" s="105">
        <v>0.92600000000000005</v>
      </c>
      <c r="R31" s="105">
        <v>0.86799999999999999</v>
      </c>
      <c r="S31" s="105">
        <v>0.81399999999999995</v>
      </c>
      <c r="T31" s="105">
        <v>0.76200000000000001</v>
      </c>
      <c r="U31" s="105">
        <v>0.71299999999999997</v>
      </c>
      <c r="V31" s="105">
        <v>0.66700000000000004</v>
      </c>
      <c r="W31" s="105">
        <v>0.623</v>
      </c>
      <c r="X31" s="105">
        <v>0.58199999999999996</v>
      </c>
      <c r="Y31" s="105">
        <v>0.54300000000000004</v>
      </c>
      <c r="Z31" s="105">
        <v>0.50700000000000001</v>
      </c>
      <c r="AA31" s="105">
        <v>0.47199999999999998</v>
      </c>
      <c r="AB31" s="105">
        <v>0.44</v>
      </c>
      <c r="AC31" s="105">
        <v>0.41</v>
      </c>
      <c r="AD31" s="105">
        <v>0.38200000000000001</v>
      </c>
      <c r="AE31" s="105">
        <v>0.35599999999999998</v>
      </c>
    </row>
    <row r="32" spans="1:31" x14ac:dyDescent="0.25">
      <c r="A32" s="114">
        <v>25</v>
      </c>
      <c r="B32" s="105">
        <v>2.456</v>
      </c>
      <c r="C32" s="105">
        <v>2.3010000000000002</v>
      </c>
      <c r="D32" s="105">
        <v>2.157</v>
      </c>
      <c r="E32" s="105">
        <v>2.0230000000000001</v>
      </c>
      <c r="F32" s="105">
        <v>1.897</v>
      </c>
      <c r="G32" s="105">
        <v>1.78</v>
      </c>
      <c r="H32" s="105">
        <v>1.671</v>
      </c>
      <c r="I32" s="105">
        <v>1.5680000000000001</v>
      </c>
      <c r="J32" s="105">
        <v>1.472</v>
      </c>
      <c r="K32" s="105">
        <v>1.3819999999999999</v>
      </c>
      <c r="L32" s="105">
        <v>1.2969999999999999</v>
      </c>
      <c r="M32" s="105">
        <v>1.2170000000000001</v>
      </c>
      <c r="N32" s="105">
        <v>1.143</v>
      </c>
      <c r="O32" s="105">
        <v>1.0720000000000001</v>
      </c>
      <c r="P32" s="105">
        <v>1.006</v>
      </c>
      <c r="Q32" s="105">
        <v>0.94299999999999995</v>
      </c>
      <c r="R32" s="105">
        <v>0.88400000000000001</v>
      </c>
      <c r="S32" s="105">
        <v>0.82799999999999996</v>
      </c>
      <c r="T32" s="105">
        <v>0.77500000000000002</v>
      </c>
      <c r="U32" s="105">
        <v>0.72499999999999998</v>
      </c>
      <c r="V32" s="105">
        <v>0.67700000000000005</v>
      </c>
      <c r="W32" s="105">
        <v>0.63200000000000001</v>
      </c>
      <c r="X32" s="105">
        <v>0.59099999999999997</v>
      </c>
      <c r="Y32" s="105">
        <v>0.55100000000000005</v>
      </c>
      <c r="Z32" s="105">
        <v>0.51400000000000001</v>
      </c>
      <c r="AA32" s="105">
        <v>0.47899999999999998</v>
      </c>
      <c r="AB32" s="105">
        <v>0.44600000000000001</v>
      </c>
      <c r="AC32" s="105">
        <v>0.41599999999999998</v>
      </c>
      <c r="AD32" s="105">
        <v>0.38700000000000001</v>
      </c>
      <c r="AE32" s="105">
        <v>0.36</v>
      </c>
    </row>
    <row r="33" spans="1:31" x14ac:dyDescent="0.25">
      <c r="A33" s="114">
        <v>26</v>
      </c>
      <c r="B33" s="105">
        <v>2.532</v>
      </c>
      <c r="C33" s="105">
        <v>2.3690000000000002</v>
      </c>
      <c r="D33" s="105">
        <v>2.2189999999999999</v>
      </c>
      <c r="E33" s="105">
        <v>2.0779999999999998</v>
      </c>
      <c r="F33" s="105">
        <v>1.948</v>
      </c>
      <c r="G33" s="105">
        <v>1.8260000000000001</v>
      </c>
      <c r="H33" s="105">
        <v>1.712</v>
      </c>
      <c r="I33" s="105">
        <v>1.6060000000000001</v>
      </c>
      <c r="J33" s="105">
        <v>1.506</v>
      </c>
      <c r="K33" s="105">
        <v>1.413</v>
      </c>
      <c r="L33" s="105">
        <v>1.325</v>
      </c>
      <c r="M33" s="105">
        <v>1.2430000000000001</v>
      </c>
      <c r="N33" s="105">
        <v>1.1659999999999999</v>
      </c>
      <c r="O33" s="105">
        <v>1.093</v>
      </c>
      <c r="P33" s="105">
        <v>1.0249999999999999</v>
      </c>
      <c r="Q33" s="105">
        <v>0.96</v>
      </c>
      <c r="R33" s="105">
        <v>0.9</v>
      </c>
      <c r="S33" s="105">
        <v>0.84199999999999997</v>
      </c>
      <c r="T33" s="105">
        <v>0.78800000000000003</v>
      </c>
      <c r="U33" s="105">
        <v>0.73699999999999999</v>
      </c>
      <c r="V33" s="105">
        <v>0.68799999999999994</v>
      </c>
      <c r="W33" s="105">
        <v>0.64200000000000002</v>
      </c>
      <c r="X33" s="105">
        <v>0.6</v>
      </c>
      <c r="Y33" s="105">
        <v>0.55900000000000005</v>
      </c>
      <c r="Z33" s="105">
        <v>0.52100000000000002</v>
      </c>
      <c r="AA33" s="105">
        <v>0.48599999999999999</v>
      </c>
      <c r="AB33" s="105">
        <v>0.45300000000000001</v>
      </c>
      <c r="AC33" s="105">
        <v>0.42099999999999999</v>
      </c>
      <c r="AD33" s="105">
        <v>0.39200000000000002</v>
      </c>
      <c r="AE33" s="105">
        <v>0.36499999999999999</v>
      </c>
    </row>
    <row r="34" spans="1:31" x14ac:dyDescent="0.25">
      <c r="A34" s="114">
        <v>27</v>
      </c>
      <c r="B34" s="105">
        <v>2.613</v>
      </c>
      <c r="C34" s="105">
        <v>2.4430000000000001</v>
      </c>
      <c r="D34" s="105">
        <v>2.2850000000000001</v>
      </c>
      <c r="E34" s="105">
        <v>2.1379999999999999</v>
      </c>
      <c r="F34" s="105">
        <v>2.0019999999999998</v>
      </c>
      <c r="G34" s="105">
        <v>1.875</v>
      </c>
      <c r="H34" s="105">
        <v>1.756</v>
      </c>
      <c r="I34" s="105">
        <v>1.645</v>
      </c>
      <c r="J34" s="105">
        <v>1.542</v>
      </c>
      <c r="K34" s="105">
        <v>1.4450000000000001</v>
      </c>
      <c r="L34" s="105">
        <v>1.355</v>
      </c>
      <c r="M34" s="105">
        <v>1.27</v>
      </c>
      <c r="N34" s="105">
        <v>1.19</v>
      </c>
      <c r="O34" s="105">
        <v>1.1160000000000001</v>
      </c>
      <c r="P34" s="105">
        <v>1.0449999999999999</v>
      </c>
      <c r="Q34" s="105">
        <v>0.97899999999999998</v>
      </c>
      <c r="R34" s="105">
        <v>0.91600000000000004</v>
      </c>
      <c r="S34" s="105">
        <v>0.85699999999999998</v>
      </c>
      <c r="T34" s="105">
        <v>0.80200000000000005</v>
      </c>
      <c r="U34" s="105">
        <v>0.749</v>
      </c>
      <c r="V34" s="105">
        <v>0.7</v>
      </c>
      <c r="W34" s="105">
        <v>0.65300000000000002</v>
      </c>
      <c r="X34" s="105">
        <v>0.60899999999999999</v>
      </c>
      <c r="Y34" s="105">
        <v>0.56799999999999995</v>
      </c>
      <c r="Z34" s="105">
        <v>0.52900000000000003</v>
      </c>
      <c r="AA34" s="105">
        <v>0.49299999999999999</v>
      </c>
      <c r="AB34" s="105">
        <v>0.45900000000000002</v>
      </c>
      <c r="AC34" s="105">
        <v>0.42699999999999999</v>
      </c>
      <c r="AD34" s="105">
        <v>0.39800000000000002</v>
      </c>
      <c r="AE34" s="105">
        <v>0.37</v>
      </c>
    </row>
    <row r="35" spans="1:31" x14ac:dyDescent="0.25">
      <c r="A35" s="114">
        <v>28</v>
      </c>
      <c r="B35" s="105">
        <v>2.7010000000000001</v>
      </c>
      <c r="C35" s="105">
        <v>2.5209999999999999</v>
      </c>
      <c r="D35" s="105">
        <v>2.355</v>
      </c>
      <c r="E35" s="105">
        <v>2.202</v>
      </c>
      <c r="F35" s="105">
        <v>2.0590000000000002</v>
      </c>
      <c r="G35" s="105">
        <v>1.9259999999999999</v>
      </c>
      <c r="H35" s="105">
        <v>1.8029999999999999</v>
      </c>
      <c r="I35" s="105">
        <v>1.6879999999999999</v>
      </c>
      <c r="J35" s="105">
        <v>1.58</v>
      </c>
      <c r="K35" s="105">
        <v>1.48</v>
      </c>
      <c r="L35" s="105">
        <v>1.3859999999999999</v>
      </c>
      <c r="M35" s="105">
        <v>1.2989999999999999</v>
      </c>
      <c r="N35" s="105">
        <v>1.216</v>
      </c>
      <c r="O35" s="105">
        <v>1.139</v>
      </c>
      <c r="P35" s="105">
        <v>1.0669999999999999</v>
      </c>
      <c r="Q35" s="105">
        <v>0.998</v>
      </c>
      <c r="R35" s="105">
        <v>0.93400000000000005</v>
      </c>
      <c r="S35" s="105">
        <v>0.874</v>
      </c>
      <c r="T35" s="105">
        <v>0.81599999999999995</v>
      </c>
      <c r="U35" s="105">
        <v>0.76300000000000001</v>
      </c>
      <c r="V35" s="105">
        <v>0.71199999999999997</v>
      </c>
      <c r="W35" s="105">
        <v>0.66400000000000003</v>
      </c>
      <c r="X35" s="105">
        <v>0.61899999999999999</v>
      </c>
      <c r="Y35" s="105">
        <v>0.57699999999999996</v>
      </c>
      <c r="Z35" s="105">
        <v>0.53800000000000003</v>
      </c>
      <c r="AA35" s="105">
        <v>0.501</v>
      </c>
      <c r="AB35" s="105">
        <v>0.46600000000000003</v>
      </c>
      <c r="AC35" s="105">
        <v>0.434</v>
      </c>
      <c r="AD35" s="105">
        <v>0.40300000000000002</v>
      </c>
      <c r="AE35" s="105">
        <v>0.375</v>
      </c>
    </row>
    <row r="36" spans="1:31" x14ac:dyDescent="0.25">
      <c r="A36" s="114">
        <v>29</v>
      </c>
      <c r="B36" s="105">
        <v>2.7949999999999999</v>
      </c>
      <c r="C36" s="105">
        <v>2.6059999999999999</v>
      </c>
      <c r="D36" s="105">
        <v>2.431</v>
      </c>
      <c r="E36" s="105">
        <v>2.27</v>
      </c>
      <c r="F36" s="105">
        <v>2.121</v>
      </c>
      <c r="G36" s="105">
        <v>1.982</v>
      </c>
      <c r="H36" s="105">
        <v>1.853</v>
      </c>
      <c r="I36" s="105">
        <v>1.7330000000000001</v>
      </c>
      <c r="J36" s="105">
        <v>1.621</v>
      </c>
      <c r="K36" s="105">
        <v>1.5169999999999999</v>
      </c>
      <c r="L36" s="105">
        <v>1.42</v>
      </c>
      <c r="M36" s="105">
        <v>1.329</v>
      </c>
      <c r="N36" s="105">
        <v>1.244</v>
      </c>
      <c r="O36" s="105">
        <v>1.1639999999999999</v>
      </c>
      <c r="P36" s="105">
        <v>1.089</v>
      </c>
      <c r="Q36" s="105">
        <v>1.0189999999999999</v>
      </c>
      <c r="R36" s="105">
        <v>0.95299999999999996</v>
      </c>
      <c r="S36" s="105">
        <v>0.89100000000000001</v>
      </c>
      <c r="T36" s="105">
        <v>0.83199999999999996</v>
      </c>
      <c r="U36" s="105">
        <v>0.77700000000000002</v>
      </c>
      <c r="V36" s="105">
        <v>0.72499999999999998</v>
      </c>
      <c r="W36" s="105">
        <v>0.67600000000000005</v>
      </c>
      <c r="X36" s="105">
        <v>0.63</v>
      </c>
      <c r="Y36" s="105">
        <v>0.58699999999999997</v>
      </c>
      <c r="Z36" s="105">
        <v>0.54600000000000004</v>
      </c>
      <c r="AA36" s="105">
        <v>0.50900000000000001</v>
      </c>
      <c r="AB36" s="105">
        <v>0.47299999999999998</v>
      </c>
      <c r="AC36" s="105">
        <v>0.44</v>
      </c>
      <c r="AD36" s="105">
        <v>0.40899999999999997</v>
      </c>
      <c r="AE36" s="105">
        <v>0.38100000000000001</v>
      </c>
    </row>
    <row r="37" spans="1:31" x14ac:dyDescent="0.25">
      <c r="A37" s="114">
        <v>30</v>
      </c>
      <c r="B37" s="105">
        <v>2.8969999999999998</v>
      </c>
      <c r="C37" s="105">
        <v>2.6970000000000001</v>
      </c>
      <c r="D37" s="105">
        <v>2.5129999999999999</v>
      </c>
      <c r="E37" s="105">
        <v>2.343</v>
      </c>
      <c r="F37" s="105">
        <v>2.1859999999999999</v>
      </c>
      <c r="G37" s="105">
        <v>2.0409999999999999</v>
      </c>
      <c r="H37" s="105">
        <v>1.9059999999999999</v>
      </c>
      <c r="I37" s="105">
        <v>1.7809999999999999</v>
      </c>
      <c r="J37" s="105">
        <v>1.665</v>
      </c>
      <c r="K37" s="105">
        <v>1.556</v>
      </c>
      <c r="L37" s="105">
        <v>1.4550000000000001</v>
      </c>
      <c r="M37" s="105">
        <v>1.361</v>
      </c>
      <c r="N37" s="105">
        <v>1.2729999999999999</v>
      </c>
      <c r="O37" s="105">
        <v>1.1910000000000001</v>
      </c>
      <c r="P37" s="105">
        <v>1.113</v>
      </c>
      <c r="Q37" s="105">
        <v>1.0409999999999999</v>
      </c>
      <c r="R37" s="105">
        <v>0.97299999999999998</v>
      </c>
      <c r="S37" s="105">
        <v>0.90800000000000003</v>
      </c>
      <c r="T37" s="105">
        <v>0.84799999999999998</v>
      </c>
      <c r="U37" s="105">
        <v>0.79100000000000004</v>
      </c>
      <c r="V37" s="105">
        <v>0.73799999999999999</v>
      </c>
      <c r="W37" s="105">
        <v>0.68799999999999994</v>
      </c>
      <c r="X37" s="105">
        <v>0.64100000000000001</v>
      </c>
      <c r="Y37" s="105">
        <v>0.59699999999999998</v>
      </c>
      <c r="Z37" s="105">
        <v>0.55600000000000005</v>
      </c>
      <c r="AA37" s="105">
        <v>0.51700000000000002</v>
      </c>
      <c r="AB37" s="105">
        <v>0.48099999999999998</v>
      </c>
      <c r="AC37" s="105">
        <v>0.44700000000000001</v>
      </c>
      <c r="AD37" s="105">
        <v>0.41599999999999998</v>
      </c>
      <c r="AE37" s="105">
        <v>0.38700000000000001</v>
      </c>
    </row>
    <row r="38" spans="1:31" x14ac:dyDescent="0.25">
      <c r="A38" s="114">
        <v>31</v>
      </c>
      <c r="B38" s="105">
        <v>3.0070000000000001</v>
      </c>
      <c r="C38" s="105">
        <v>2.7949999999999999</v>
      </c>
      <c r="D38" s="105">
        <v>2.601</v>
      </c>
      <c r="E38" s="105">
        <v>2.4220000000000002</v>
      </c>
      <c r="F38" s="105">
        <v>2.2570000000000001</v>
      </c>
      <c r="G38" s="105">
        <v>2.105</v>
      </c>
      <c r="H38" s="105">
        <v>1.964</v>
      </c>
      <c r="I38" s="105">
        <v>1.833</v>
      </c>
      <c r="J38" s="105">
        <v>1.7110000000000001</v>
      </c>
      <c r="K38" s="105">
        <v>1.5980000000000001</v>
      </c>
      <c r="L38" s="105">
        <v>1.4930000000000001</v>
      </c>
      <c r="M38" s="105">
        <v>1.395</v>
      </c>
      <c r="N38" s="105">
        <v>1.304</v>
      </c>
      <c r="O38" s="105">
        <v>1.2190000000000001</v>
      </c>
      <c r="P38" s="105">
        <v>1.139</v>
      </c>
      <c r="Q38" s="105">
        <v>1.0640000000000001</v>
      </c>
      <c r="R38" s="105">
        <v>0.99299999999999999</v>
      </c>
      <c r="S38" s="105">
        <v>0.92700000000000005</v>
      </c>
      <c r="T38" s="105">
        <v>0.86499999999999999</v>
      </c>
      <c r="U38" s="105">
        <v>0.80700000000000005</v>
      </c>
      <c r="V38" s="105">
        <v>0.752</v>
      </c>
      <c r="W38" s="105">
        <v>0.7</v>
      </c>
      <c r="X38" s="105">
        <v>0.65200000000000002</v>
      </c>
      <c r="Y38" s="105">
        <v>0.60699999999999998</v>
      </c>
      <c r="Z38" s="105">
        <v>0.56499999999999995</v>
      </c>
      <c r="AA38" s="105">
        <v>0.52600000000000002</v>
      </c>
      <c r="AB38" s="105">
        <v>0.48899999999999999</v>
      </c>
      <c r="AC38" s="105">
        <v>0.45400000000000001</v>
      </c>
      <c r="AD38" s="105">
        <v>0.42199999999999999</v>
      </c>
      <c r="AE38" s="105">
        <v>0.39200000000000002</v>
      </c>
    </row>
    <row r="39" spans="1:31" x14ac:dyDescent="0.25">
      <c r="A39" s="114">
        <v>32</v>
      </c>
      <c r="B39" s="105">
        <v>3.1259999999999999</v>
      </c>
      <c r="C39" s="105">
        <v>2.9020000000000001</v>
      </c>
      <c r="D39" s="105">
        <v>2.6960000000000002</v>
      </c>
      <c r="E39" s="105">
        <v>2.5070000000000001</v>
      </c>
      <c r="F39" s="105">
        <v>2.3330000000000002</v>
      </c>
      <c r="G39" s="105">
        <v>2.173</v>
      </c>
      <c r="H39" s="105">
        <v>2.0249999999999999</v>
      </c>
      <c r="I39" s="105">
        <v>1.8879999999999999</v>
      </c>
      <c r="J39" s="105">
        <v>1.7609999999999999</v>
      </c>
      <c r="K39" s="105">
        <v>1.643</v>
      </c>
      <c r="L39" s="105">
        <v>1.534</v>
      </c>
      <c r="M39" s="105">
        <v>1.4319999999999999</v>
      </c>
      <c r="N39" s="105">
        <v>1.337</v>
      </c>
      <c r="O39" s="105">
        <v>1.248</v>
      </c>
      <c r="P39" s="105">
        <v>1.1659999999999999</v>
      </c>
      <c r="Q39" s="105">
        <v>1.0880000000000001</v>
      </c>
      <c r="R39" s="105">
        <v>1.016</v>
      </c>
      <c r="S39" s="105">
        <v>0.94699999999999995</v>
      </c>
      <c r="T39" s="105">
        <v>0.88300000000000001</v>
      </c>
      <c r="U39" s="105">
        <v>0.82299999999999995</v>
      </c>
      <c r="V39" s="105">
        <v>0.76700000000000002</v>
      </c>
      <c r="W39" s="105">
        <v>0.71399999999999997</v>
      </c>
      <c r="X39" s="105">
        <v>0.66500000000000004</v>
      </c>
      <c r="Y39" s="105">
        <v>0.61799999999999999</v>
      </c>
      <c r="Z39" s="105">
        <v>0.57499999999999996</v>
      </c>
      <c r="AA39" s="105">
        <v>0.53500000000000003</v>
      </c>
      <c r="AB39" s="105">
        <v>0.497</v>
      </c>
      <c r="AC39" s="105">
        <v>0.46200000000000002</v>
      </c>
      <c r="AD39" s="105">
        <v>0.42899999999999999</v>
      </c>
      <c r="AE39" s="105">
        <v>0.39900000000000002</v>
      </c>
    </row>
    <row r="40" spans="1:31" x14ac:dyDescent="0.25">
      <c r="A40" s="114">
        <v>33</v>
      </c>
      <c r="B40" s="105">
        <v>3.2559999999999998</v>
      </c>
      <c r="C40" s="105">
        <v>3.0179999999999998</v>
      </c>
      <c r="D40" s="105">
        <v>2.7989999999999999</v>
      </c>
      <c r="E40" s="105">
        <v>2.5990000000000002</v>
      </c>
      <c r="F40" s="105">
        <v>2.4159999999999999</v>
      </c>
      <c r="G40" s="105">
        <v>2.2469999999999999</v>
      </c>
      <c r="H40" s="105">
        <v>2.0910000000000002</v>
      </c>
      <c r="I40" s="105">
        <v>1.9470000000000001</v>
      </c>
      <c r="J40" s="105">
        <v>1.8140000000000001</v>
      </c>
      <c r="K40" s="105">
        <v>1.6910000000000001</v>
      </c>
      <c r="L40" s="105">
        <v>1.577</v>
      </c>
      <c r="M40" s="105">
        <v>1.4710000000000001</v>
      </c>
      <c r="N40" s="105">
        <v>1.3720000000000001</v>
      </c>
      <c r="O40" s="105">
        <v>1.28</v>
      </c>
      <c r="P40" s="105">
        <v>1.194</v>
      </c>
      <c r="Q40" s="105">
        <v>1.1140000000000001</v>
      </c>
      <c r="R40" s="105">
        <v>1.0389999999999999</v>
      </c>
      <c r="S40" s="105">
        <v>0.96799999999999997</v>
      </c>
      <c r="T40" s="105">
        <v>0.90300000000000002</v>
      </c>
      <c r="U40" s="105">
        <v>0.84099999999999997</v>
      </c>
      <c r="V40" s="105">
        <v>0.78300000000000003</v>
      </c>
      <c r="W40" s="105">
        <v>0.72799999999999998</v>
      </c>
      <c r="X40" s="105">
        <v>0.67700000000000005</v>
      </c>
      <c r="Y40" s="105">
        <v>0.63</v>
      </c>
      <c r="Z40" s="105">
        <v>0.58599999999999997</v>
      </c>
      <c r="AA40" s="105">
        <v>0.54400000000000004</v>
      </c>
      <c r="AB40" s="105">
        <v>0.50600000000000001</v>
      </c>
      <c r="AC40" s="105">
        <v>0.47</v>
      </c>
      <c r="AD40" s="105">
        <v>0.436</v>
      </c>
      <c r="AE40" s="105">
        <v>0.40500000000000003</v>
      </c>
    </row>
    <row r="41" spans="1:31" x14ac:dyDescent="0.25">
      <c r="A41" s="114">
        <v>34</v>
      </c>
      <c r="B41" s="105">
        <v>3.3969999999999998</v>
      </c>
      <c r="C41" s="105">
        <v>3.1429999999999998</v>
      </c>
      <c r="D41" s="105">
        <v>2.911</v>
      </c>
      <c r="E41" s="105">
        <v>2.6989999999999998</v>
      </c>
      <c r="F41" s="105">
        <v>2.504</v>
      </c>
      <c r="G41" s="105">
        <v>2.3260000000000001</v>
      </c>
      <c r="H41" s="105">
        <v>2.1619999999999999</v>
      </c>
      <c r="I41" s="105">
        <v>2.0099999999999998</v>
      </c>
      <c r="J41" s="105">
        <v>1.871</v>
      </c>
      <c r="K41" s="105">
        <v>1.742</v>
      </c>
      <c r="L41" s="105">
        <v>1.623</v>
      </c>
      <c r="M41" s="105">
        <v>1.512</v>
      </c>
      <c r="N41" s="105">
        <v>1.409</v>
      </c>
      <c r="O41" s="105">
        <v>1.3140000000000001</v>
      </c>
      <c r="P41" s="105">
        <v>1.224</v>
      </c>
      <c r="Q41" s="105">
        <v>1.141</v>
      </c>
      <c r="R41" s="105">
        <v>1.0640000000000001</v>
      </c>
      <c r="S41" s="105">
        <v>0.99099999999999999</v>
      </c>
      <c r="T41" s="105">
        <v>0.92300000000000004</v>
      </c>
      <c r="U41" s="105">
        <v>0.85899999999999999</v>
      </c>
      <c r="V41" s="105">
        <v>0.79900000000000004</v>
      </c>
      <c r="W41" s="105">
        <v>0.74299999999999999</v>
      </c>
      <c r="X41" s="105">
        <v>0.69099999999999995</v>
      </c>
      <c r="Y41" s="105">
        <v>0.64200000000000002</v>
      </c>
      <c r="Z41" s="105">
        <v>0.59699999999999998</v>
      </c>
      <c r="AA41" s="105">
        <v>0.55400000000000005</v>
      </c>
      <c r="AB41" s="105">
        <v>0.51500000000000001</v>
      </c>
      <c r="AC41" s="105">
        <v>0.47799999999999998</v>
      </c>
      <c r="AD41" s="105">
        <v>0.44400000000000001</v>
      </c>
      <c r="AE41" s="105">
        <v>0.41199999999999998</v>
      </c>
    </row>
    <row r="42" spans="1:31" x14ac:dyDescent="0.25">
      <c r="A42" s="114">
        <v>35</v>
      </c>
      <c r="B42" s="105">
        <v>3.5510000000000002</v>
      </c>
      <c r="C42" s="105">
        <v>3.28</v>
      </c>
      <c r="D42" s="105">
        <v>3.032</v>
      </c>
      <c r="E42" s="105">
        <v>2.8069999999999999</v>
      </c>
      <c r="F42" s="105">
        <v>2.6</v>
      </c>
      <c r="G42" s="105">
        <v>2.411</v>
      </c>
      <c r="H42" s="105">
        <v>2.238</v>
      </c>
      <c r="I42" s="105">
        <v>2.0790000000000002</v>
      </c>
      <c r="J42" s="105">
        <v>1.9319999999999999</v>
      </c>
      <c r="K42" s="105">
        <v>1.7969999999999999</v>
      </c>
      <c r="L42" s="105">
        <v>1.6719999999999999</v>
      </c>
      <c r="M42" s="105">
        <v>1.556</v>
      </c>
      <c r="N42" s="105">
        <v>1.4490000000000001</v>
      </c>
      <c r="O42" s="105">
        <v>1.349</v>
      </c>
      <c r="P42" s="105">
        <v>1.2569999999999999</v>
      </c>
      <c r="Q42" s="105">
        <v>1.17</v>
      </c>
      <c r="R42" s="105">
        <v>1.0900000000000001</v>
      </c>
      <c r="S42" s="105">
        <v>1.0149999999999999</v>
      </c>
      <c r="T42" s="105">
        <v>0.94399999999999995</v>
      </c>
      <c r="U42" s="105">
        <v>0.878</v>
      </c>
      <c r="V42" s="105">
        <v>0.81699999999999995</v>
      </c>
      <c r="W42" s="105">
        <v>0.75900000000000001</v>
      </c>
      <c r="X42" s="105">
        <v>0.70499999999999996</v>
      </c>
      <c r="Y42" s="105">
        <v>0.65500000000000003</v>
      </c>
      <c r="Z42" s="105">
        <v>0.60799999999999998</v>
      </c>
      <c r="AA42" s="105">
        <v>0.56499999999999995</v>
      </c>
      <c r="AB42" s="105">
        <v>0.52400000000000002</v>
      </c>
      <c r="AC42" s="105">
        <v>0.48699999999999999</v>
      </c>
      <c r="AD42" s="105">
        <v>0.45200000000000001</v>
      </c>
      <c r="AE42" s="105">
        <v>0.41899999999999998</v>
      </c>
    </row>
    <row r="43" spans="1:31" x14ac:dyDescent="0.25">
      <c r="A43" s="114">
        <v>36</v>
      </c>
      <c r="B43" s="105">
        <v>3.72</v>
      </c>
      <c r="C43" s="105">
        <v>3.4289999999999998</v>
      </c>
      <c r="D43" s="105">
        <v>3.1640000000000001</v>
      </c>
      <c r="E43" s="105">
        <v>2.9239999999999999</v>
      </c>
      <c r="F43" s="105">
        <v>2.7040000000000002</v>
      </c>
      <c r="G43" s="105">
        <v>2.504</v>
      </c>
      <c r="H43" s="105">
        <v>2.3210000000000002</v>
      </c>
      <c r="I43" s="105">
        <v>2.153</v>
      </c>
      <c r="J43" s="105">
        <v>1.998</v>
      </c>
      <c r="K43" s="105">
        <v>1.8560000000000001</v>
      </c>
      <c r="L43" s="105">
        <v>1.7250000000000001</v>
      </c>
      <c r="M43" s="105">
        <v>1.6040000000000001</v>
      </c>
      <c r="N43" s="105">
        <v>1.492</v>
      </c>
      <c r="O43" s="105">
        <v>1.3879999999999999</v>
      </c>
      <c r="P43" s="105">
        <v>1.2909999999999999</v>
      </c>
      <c r="Q43" s="105">
        <v>1.2010000000000001</v>
      </c>
      <c r="R43" s="105">
        <v>1.1180000000000001</v>
      </c>
      <c r="S43" s="105">
        <v>1.04</v>
      </c>
      <c r="T43" s="105">
        <v>0.96699999999999997</v>
      </c>
      <c r="U43" s="105">
        <v>0.89900000000000002</v>
      </c>
      <c r="V43" s="105">
        <v>0.83499999999999996</v>
      </c>
      <c r="W43" s="105">
        <v>0.77600000000000002</v>
      </c>
      <c r="X43" s="105">
        <v>0.72</v>
      </c>
      <c r="Y43" s="105">
        <v>0.66900000000000004</v>
      </c>
      <c r="Z43" s="105">
        <v>0.621</v>
      </c>
      <c r="AA43" s="105">
        <v>0.57599999999999996</v>
      </c>
      <c r="AB43" s="105">
        <v>0.53400000000000003</v>
      </c>
      <c r="AC43" s="105">
        <v>0.496</v>
      </c>
      <c r="AD43" s="105">
        <v>0.46</v>
      </c>
      <c r="AE43" s="105">
        <v>0.42699999999999999</v>
      </c>
    </row>
    <row r="44" spans="1:31" x14ac:dyDescent="0.25">
      <c r="A44" s="114">
        <v>37</v>
      </c>
      <c r="B44" s="105">
        <v>3.9049999999999998</v>
      </c>
      <c r="C44" s="105">
        <v>3.5920000000000001</v>
      </c>
      <c r="D44" s="105">
        <v>3.3079999999999998</v>
      </c>
      <c r="E44" s="105">
        <v>3.0510000000000002</v>
      </c>
      <c r="F44" s="105">
        <v>2.8180000000000001</v>
      </c>
      <c r="G44" s="105">
        <v>2.605</v>
      </c>
      <c r="H44" s="105">
        <v>2.41</v>
      </c>
      <c r="I44" s="105">
        <v>2.2320000000000002</v>
      </c>
      <c r="J44" s="105">
        <v>2.069</v>
      </c>
      <c r="K44" s="105">
        <v>1.919</v>
      </c>
      <c r="L44" s="105">
        <v>1.7809999999999999</v>
      </c>
      <c r="M44" s="105">
        <v>1.6539999999999999</v>
      </c>
      <c r="N44" s="105">
        <v>1.5369999999999999</v>
      </c>
      <c r="O44" s="105">
        <v>1.429</v>
      </c>
      <c r="P44" s="105">
        <v>1.3280000000000001</v>
      </c>
      <c r="Q44" s="105">
        <v>1.2350000000000001</v>
      </c>
      <c r="R44" s="105">
        <v>1.1479999999999999</v>
      </c>
      <c r="S44" s="105">
        <v>1.0669999999999999</v>
      </c>
      <c r="T44" s="105">
        <v>0.99099999999999999</v>
      </c>
      <c r="U44" s="105">
        <v>0.92100000000000004</v>
      </c>
      <c r="V44" s="105">
        <v>0.85499999999999998</v>
      </c>
      <c r="W44" s="105">
        <v>0.79300000000000004</v>
      </c>
      <c r="X44" s="105">
        <v>0.73599999999999999</v>
      </c>
      <c r="Y44" s="105">
        <v>0.68300000000000005</v>
      </c>
      <c r="Z44" s="105">
        <v>0.63400000000000001</v>
      </c>
      <c r="AA44" s="105">
        <v>0.58799999999999997</v>
      </c>
      <c r="AB44" s="105">
        <v>0.54500000000000004</v>
      </c>
      <c r="AC44" s="105">
        <v>0.505</v>
      </c>
      <c r="AD44" s="105">
        <v>0.46899999999999997</v>
      </c>
      <c r="AE44" s="105">
        <v>0.435</v>
      </c>
    </row>
    <row r="45" spans="1:31" x14ac:dyDescent="0.25">
      <c r="A45" s="114">
        <v>38</v>
      </c>
      <c r="B45" s="105">
        <v>4.1070000000000002</v>
      </c>
      <c r="C45" s="105">
        <v>3.77</v>
      </c>
      <c r="D45" s="105">
        <v>3.4660000000000002</v>
      </c>
      <c r="E45" s="105">
        <v>3.1909999999999998</v>
      </c>
      <c r="F45" s="105">
        <v>2.9409999999999998</v>
      </c>
      <c r="G45" s="105">
        <v>2.714</v>
      </c>
      <c r="H45" s="105">
        <v>2.5070000000000001</v>
      </c>
      <c r="I45" s="105">
        <v>2.3180000000000001</v>
      </c>
      <c r="J45" s="105">
        <v>2.1459999999999999</v>
      </c>
      <c r="K45" s="105">
        <v>1.988</v>
      </c>
      <c r="L45" s="105">
        <v>1.843</v>
      </c>
      <c r="M45" s="105">
        <v>1.7090000000000001</v>
      </c>
      <c r="N45" s="105">
        <v>1.5860000000000001</v>
      </c>
      <c r="O45" s="105">
        <v>1.472</v>
      </c>
      <c r="P45" s="105">
        <v>1.367</v>
      </c>
      <c r="Q45" s="105">
        <v>1.27</v>
      </c>
      <c r="R45" s="105">
        <v>1.179</v>
      </c>
      <c r="S45" s="105">
        <v>1.095</v>
      </c>
      <c r="T45" s="105">
        <v>1.0169999999999999</v>
      </c>
      <c r="U45" s="105">
        <v>0.94399999999999995</v>
      </c>
      <c r="V45" s="105">
        <v>0.876</v>
      </c>
      <c r="W45" s="105">
        <v>0.81200000000000006</v>
      </c>
      <c r="X45" s="105">
        <v>0.753</v>
      </c>
      <c r="Y45" s="105">
        <v>0.69799999999999995</v>
      </c>
      <c r="Z45" s="105">
        <v>0.64800000000000002</v>
      </c>
      <c r="AA45" s="105">
        <v>0.6</v>
      </c>
      <c r="AB45" s="105">
        <v>0.55600000000000005</v>
      </c>
      <c r="AC45" s="105">
        <v>0.51600000000000001</v>
      </c>
      <c r="AD45" s="105">
        <v>0.47799999999999998</v>
      </c>
      <c r="AE45" s="105">
        <v>0.443</v>
      </c>
    </row>
    <row r="46" spans="1:31" x14ac:dyDescent="0.25">
      <c r="A46" s="114">
        <v>39</v>
      </c>
      <c r="B46" s="105">
        <v>4.33</v>
      </c>
      <c r="C46" s="105">
        <v>3.9660000000000002</v>
      </c>
      <c r="D46" s="105">
        <v>3.6389999999999998</v>
      </c>
      <c r="E46" s="105">
        <v>3.343</v>
      </c>
      <c r="F46" s="105">
        <v>3.0750000000000002</v>
      </c>
      <c r="G46" s="105">
        <v>2.8330000000000002</v>
      </c>
      <c r="H46" s="105">
        <v>2.6120000000000001</v>
      </c>
      <c r="I46" s="105">
        <v>2.4119999999999999</v>
      </c>
      <c r="J46" s="105">
        <v>2.2290000000000001</v>
      </c>
      <c r="K46" s="105">
        <v>2.0619999999999998</v>
      </c>
      <c r="L46" s="105">
        <v>1.9079999999999999</v>
      </c>
      <c r="M46" s="105">
        <v>1.768</v>
      </c>
      <c r="N46" s="105">
        <v>1.639</v>
      </c>
      <c r="O46" s="105">
        <v>1.5189999999999999</v>
      </c>
      <c r="P46" s="105">
        <v>1.409</v>
      </c>
      <c r="Q46" s="105">
        <v>1.3080000000000001</v>
      </c>
      <c r="R46" s="105">
        <v>1.2130000000000001</v>
      </c>
      <c r="S46" s="105">
        <v>1.125</v>
      </c>
      <c r="T46" s="105">
        <v>1.044</v>
      </c>
      <c r="U46" s="105">
        <v>0.96799999999999997</v>
      </c>
      <c r="V46" s="105">
        <v>0.89800000000000002</v>
      </c>
      <c r="W46" s="105">
        <v>0.83199999999999996</v>
      </c>
      <c r="X46" s="105">
        <v>0.77100000000000002</v>
      </c>
      <c r="Y46" s="105">
        <v>0.71499999999999997</v>
      </c>
      <c r="Z46" s="105">
        <v>0.66200000000000003</v>
      </c>
      <c r="AA46" s="105">
        <v>0.61299999999999999</v>
      </c>
      <c r="AB46" s="105">
        <v>0.56799999999999995</v>
      </c>
      <c r="AC46" s="105">
        <v>0.52600000000000002</v>
      </c>
      <c r="AD46" s="105">
        <v>0.48699999999999999</v>
      </c>
      <c r="AE46" s="105">
        <v>0.45200000000000001</v>
      </c>
    </row>
    <row r="47" spans="1:31" x14ac:dyDescent="0.25">
      <c r="A47" s="114">
        <v>40</v>
      </c>
      <c r="B47" s="105">
        <v>4.5759999999999996</v>
      </c>
      <c r="C47" s="105">
        <v>4.1820000000000004</v>
      </c>
      <c r="D47" s="105">
        <v>3.8279999999999998</v>
      </c>
      <c r="E47" s="105">
        <v>3.51</v>
      </c>
      <c r="F47" s="105">
        <v>3.222</v>
      </c>
      <c r="G47" s="105">
        <v>2.9630000000000001</v>
      </c>
      <c r="H47" s="105">
        <v>2.7269999999999999</v>
      </c>
      <c r="I47" s="105">
        <v>2.5129999999999999</v>
      </c>
      <c r="J47" s="105">
        <v>2.319</v>
      </c>
      <c r="K47" s="105">
        <v>2.1419999999999999</v>
      </c>
      <c r="L47" s="105">
        <v>1.98</v>
      </c>
      <c r="M47" s="105">
        <v>1.831</v>
      </c>
      <c r="N47" s="105">
        <v>1.6950000000000001</v>
      </c>
      <c r="O47" s="105">
        <v>1.57</v>
      </c>
      <c r="P47" s="105">
        <v>1.454</v>
      </c>
      <c r="Q47" s="105">
        <v>1.3480000000000001</v>
      </c>
      <c r="R47" s="105">
        <v>1.2490000000000001</v>
      </c>
      <c r="S47" s="105">
        <v>1.1579999999999999</v>
      </c>
      <c r="T47" s="105">
        <v>1.073</v>
      </c>
      <c r="U47" s="105">
        <v>0.99399999999999999</v>
      </c>
      <c r="V47" s="105">
        <v>0.92100000000000004</v>
      </c>
      <c r="W47" s="105">
        <v>0.85299999999999998</v>
      </c>
      <c r="X47" s="105">
        <v>0.79</v>
      </c>
      <c r="Y47" s="105">
        <v>0.73199999999999998</v>
      </c>
      <c r="Z47" s="105">
        <v>0.67700000000000005</v>
      </c>
      <c r="AA47" s="105">
        <v>0.627</v>
      </c>
      <c r="AB47" s="105">
        <v>0.58099999999999996</v>
      </c>
      <c r="AC47" s="105">
        <v>0.53700000000000003</v>
      </c>
      <c r="AD47" s="105">
        <v>0.498</v>
      </c>
      <c r="AE47" s="105">
        <v>0.46100000000000002</v>
      </c>
    </row>
    <row r="48" spans="1:31" x14ac:dyDescent="0.25">
      <c r="A48" s="114">
        <v>41</v>
      </c>
      <c r="B48" s="105">
        <v>4.8470000000000004</v>
      </c>
      <c r="C48" s="105">
        <v>4.42</v>
      </c>
      <c r="D48" s="105">
        <v>4.0369999999999999</v>
      </c>
      <c r="E48" s="105">
        <v>3.6930000000000001</v>
      </c>
      <c r="F48" s="105">
        <v>3.3839999999999999</v>
      </c>
      <c r="G48" s="105">
        <v>3.105</v>
      </c>
      <c r="H48" s="105">
        <v>2.8530000000000002</v>
      </c>
      <c r="I48" s="105">
        <v>2.6240000000000001</v>
      </c>
      <c r="J48" s="105">
        <v>2.4169999999999998</v>
      </c>
      <c r="K48" s="105">
        <v>2.2290000000000001</v>
      </c>
      <c r="L48" s="105">
        <v>2.0569999999999999</v>
      </c>
      <c r="M48" s="105">
        <v>1.9</v>
      </c>
      <c r="N48" s="105">
        <v>1.756</v>
      </c>
      <c r="O48" s="105">
        <v>1.6240000000000001</v>
      </c>
      <c r="P48" s="105">
        <v>1.5029999999999999</v>
      </c>
      <c r="Q48" s="105">
        <v>1.391</v>
      </c>
      <c r="R48" s="105">
        <v>1.288</v>
      </c>
      <c r="S48" s="105">
        <v>1.1930000000000001</v>
      </c>
      <c r="T48" s="105">
        <v>1.1040000000000001</v>
      </c>
      <c r="U48" s="105">
        <v>1.022</v>
      </c>
      <c r="V48" s="105">
        <v>0.94599999999999995</v>
      </c>
      <c r="W48" s="105">
        <v>0.875</v>
      </c>
      <c r="X48" s="105">
        <v>0.81</v>
      </c>
      <c r="Y48" s="105">
        <v>0.75</v>
      </c>
      <c r="Z48" s="105">
        <v>0.69399999999999995</v>
      </c>
      <c r="AA48" s="105">
        <v>0.64200000000000002</v>
      </c>
      <c r="AB48" s="105">
        <v>0.59399999999999997</v>
      </c>
      <c r="AC48" s="105">
        <v>0.54900000000000004</v>
      </c>
      <c r="AD48" s="105">
        <v>0.50800000000000001</v>
      </c>
      <c r="AE48" s="105">
        <v>0.47099999999999997</v>
      </c>
    </row>
    <row r="49" spans="1:31" x14ac:dyDescent="0.25">
      <c r="A49" s="114">
        <v>42</v>
      </c>
      <c r="B49" s="105">
        <v>5.1470000000000002</v>
      </c>
      <c r="C49" s="105">
        <v>4.6820000000000004</v>
      </c>
      <c r="D49" s="105">
        <v>4.2670000000000003</v>
      </c>
      <c r="E49" s="105">
        <v>3.895</v>
      </c>
      <c r="F49" s="105">
        <v>3.5609999999999999</v>
      </c>
      <c r="G49" s="105">
        <v>3.26</v>
      </c>
      <c r="H49" s="105">
        <v>2.99</v>
      </c>
      <c r="I49" s="105">
        <v>2.7450000000000001</v>
      </c>
      <c r="J49" s="105">
        <v>2.524</v>
      </c>
      <c r="K49" s="105">
        <v>2.323</v>
      </c>
      <c r="L49" s="105">
        <v>2.14</v>
      </c>
      <c r="M49" s="105">
        <v>1.974</v>
      </c>
      <c r="N49" s="105">
        <v>1.8220000000000001</v>
      </c>
      <c r="O49" s="105">
        <v>1.6830000000000001</v>
      </c>
      <c r="P49" s="105">
        <v>1.5549999999999999</v>
      </c>
      <c r="Q49" s="105">
        <v>1.4379999999999999</v>
      </c>
      <c r="R49" s="105">
        <v>1.33</v>
      </c>
      <c r="S49" s="105">
        <v>1.23</v>
      </c>
      <c r="T49" s="105">
        <v>1.137</v>
      </c>
      <c r="U49" s="105">
        <v>1.052</v>
      </c>
      <c r="V49" s="105">
        <v>0.97299999999999998</v>
      </c>
      <c r="W49" s="105">
        <v>0.89900000000000002</v>
      </c>
      <c r="X49" s="105">
        <v>0.83199999999999996</v>
      </c>
      <c r="Y49" s="105">
        <v>0.76900000000000002</v>
      </c>
      <c r="Z49" s="105">
        <v>0.71099999999999997</v>
      </c>
      <c r="AA49" s="105">
        <v>0.65700000000000003</v>
      </c>
      <c r="AB49" s="105">
        <v>0.60799999999999998</v>
      </c>
      <c r="AC49" s="105">
        <v>0.56200000000000006</v>
      </c>
      <c r="AD49" s="105">
        <v>0.52</v>
      </c>
      <c r="AE49" s="105">
        <v>0.48099999999999998</v>
      </c>
    </row>
    <row r="50" spans="1:31" x14ac:dyDescent="0.25">
      <c r="A50" s="114">
        <v>43</v>
      </c>
      <c r="B50" s="105">
        <v>5.48</v>
      </c>
      <c r="C50" s="105">
        <v>4.9729999999999999</v>
      </c>
      <c r="D50" s="105">
        <v>4.5209999999999999</v>
      </c>
      <c r="E50" s="105">
        <v>4.117</v>
      </c>
      <c r="F50" s="105">
        <v>3.7559999999999998</v>
      </c>
      <c r="G50" s="105">
        <v>3.431</v>
      </c>
      <c r="H50" s="105">
        <v>3.14</v>
      </c>
      <c r="I50" s="105">
        <v>2.8769999999999998</v>
      </c>
      <c r="J50" s="105">
        <v>2.64</v>
      </c>
      <c r="K50" s="105">
        <v>2.4260000000000002</v>
      </c>
      <c r="L50" s="105">
        <v>2.2309999999999999</v>
      </c>
      <c r="M50" s="105">
        <v>2.0550000000000002</v>
      </c>
      <c r="N50" s="105">
        <v>1.8939999999999999</v>
      </c>
      <c r="O50" s="105">
        <v>1.746</v>
      </c>
      <c r="P50" s="105">
        <v>1.6120000000000001</v>
      </c>
      <c r="Q50" s="105">
        <v>1.488</v>
      </c>
      <c r="R50" s="105">
        <v>1.375</v>
      </c>
      <c r="S50" s="105">
        <v>1.27</v>
      </c>
      <c r="T50" s="105">
        <v>1.173</v>
      </c>
      <c r="U50" s="105">
        <v>1.0840000000000001</v>
      </c>
      <c r="V50" s="105">
        <v>1.0009999999999999</v>
      </c>
      <c r="W50" s="105">
        <v>0.92500000000000004</v>
      </c>
      <c r="X50" s="105">
        <v>0.85399999999999998</v>
      </c>
      <c r="Y50" s="105">
        <v>0.78900000000000003</v>
      </c>
      <c r="Z50" s="105">
        <v>0.72899999999999998</v>
      </c>
      <c r="AA50" s="105">
        <v>0.67400000000000004</v>
      </c>
      <c r="AB50" s="105">
        <v>0.623</v>
      </c>
      <c r="AC50" s="105">
        <v>0.57499999999999996</v>
      </c>
      <c r="AD50" s="105">
        <v>0.53200000000000003</v>
      </c>
      <c r="AE50" s="105">
        <v>0.49199999999999999</v>
      </c>
    </row>
    <row r="51" spans="1:31" x14ac:dyDescent="0.25">
      <c r="A51" s="114">
        <v>44</v>
      </c>
      <c r="B51" s="105">
        <v>5.8490000000000002</v>
      </c>
      <c r="C51" s="105">
        <v>5.2949999999999999</v>
      </c>
      <c r="D51" s="105">
        <v>4.8019999999999996</v>
      </c>
      <c r="E51" s="105">
        <v>4.3630000000000004</v>
      </c>
      <c r="F51" s="105">
        <v>3.9710000000000001</v>
      </c>
      <c r="G51" s="105">
        <v>3.62</v>
      </c>
      <c r="H51" s="105">
        <v>3.3050000000000002</v>
      </c>
      <c r="I51" s="105">
        <v>3.0219999999999998</v>
      </c>
      <c r="J51" s="105">
        <v>2.7679999999999998</v>
      </c>
      <c r="K51" s="105">
        <v>2.5379999999999998</v>
      </c>
      <c r="L51" s="105">
        <v>2.331</v>
      </c>
      <c r="M51" s="105">
        <v>2.1419999999999999</v>
      </c>
      <c r="N51" s="105">
        <v>1.9710000000000001</v>
      </c>
      <c r="O51" s="105">
        <v>1.8149999999999999</v>
      </c>
      <c r="P51" s="105">
        <v>1.673</v>
      </c>
      <c r="Q51" s="105">
        <v>1.5429999999999999</v>
      </c>
      <c r="R51" s="105">
        <v>1.423</v>
      </c>
      <c r="S51" s="105">
        <v>1.3129999999999999</v>
      </c>
      <c r="T51" s="105">
        <v>1.2110000000000001</v>
      </c>
      <c r="U51" s="105">
        <v>1.1180000000000001</v>
      </c>
      <c r="V51" s="105">
        <v>1.032</v>
      </c>
      <c r="W51" s="105">
        <v>0.95199999999999996</v>
      </c>
      <c r="X51" s="105">
        <v>0.879</v>
      </c>
      <c r="Y51" s="105">
        <v>0.81100000000000005</v>
      </c>
      <c r="Z51" s="105">
        <v>0.749</v>
      </c>
      <c r="AA51" s="105">
        <v>0.69099999999999995</v>
      </c>
      <c r="AB51" s="105">
        <v>0.63800000000000001</v>
      </c>
      <c r="AC51" s="105">
        <v>0.59</v>
      </c>
      <c r="AD51" s="105">
        <v>0.54500000000000004</v>
      </c>
      <c r="AE51" s="105">
        <v>0.503</v>
      </c>
    </row>
    <row r="52" spans="1:31" x14ac:dyDescent="0.25">
      <c r="A52" s="114">
        <v>45</v>
      </c>
      <c r="B52" s="105">
        <v>6.2590000000000003</v>
      </c>
      <c r="C52" s="105">
        <v>5.6520000000000001</v>
      </c>
      <c r="D52" s="105">
        <v>5.1139999999999999</v>
      </c>
      <c r="E52" s="105">
        <v>4.6349999999999998</v>
      </c>
      <c r="F52" s="105">
        <v>4.2080000000000002</v>
      </c>
      <c r="G52" s="105">
        <v>3.827</v>
      </c>
      <c r="H52" s="105">
        <v>3.4870000000000001</v>
      </c>
      <c r="I52" s="105">
        <v>3.1819999999999999</v>
      </c>
      <c r="J52" s="105">
        <v>2.9079999999999999</v>
      </c>
      <c r="K52" s="105">
        <v>2.661</v>
      </c>
      <c r="L52" s="105">
        <v>2.4390000000000001</v>
      </c>
      <c r="M52" s="105">
        <v>2.238</v>
      </c>
      <c r="N52" s="105">
        <v>2.0550000000000002</v>
      </c>
      <c r="O52" s="105">
        <v>1.89</v>
      </c>
      <c r="P52" s="105">
        <v>1.7390000000000001</v>
      </c>
      <c r="Q52" s="105">
        <v>1.601</v>
      </c>
      <c r="R52" s="105">
        <v>1.4750000000000001</v>
      </c>
      <c r="S52" s="105">
        <v>1.359</v>
      </c>
      <c r="T52" s="105">
        <v>1.2529999999999999</v>
      </c>
      <c r="U52" s="105">
        <v>1.155</v>
      </c>
      <c r="V52" s="105">
        <v>1.0640000000000001</v>
      </c>
      <c r="W52" s="105">
        <v>0.98099999999999998</v>
      </c>
      <c r="X52" s="105">
        <v>0.90500000000000003</v>
      </c>
      <c r="Y52" s="105">
        <v>0.83399999999999996</v>
      </c>
      <c r="Z52" s="105">
        <v>0.77</v>
      </c>
      <c r="AA52" s="105">
        <v>0.71</v>
      </c>
      <c r="AB52" s="105">
        <v>0.65500000000000003</v>
      </c>
      <c r="AC52" s="105">
        <v>0.60399999999999998</v>
      </c>
      <c r="AD52" s="105">
        <v>0.55800000000000005</v>
      </c>
      <c r="AE52" s="105">
        <v>0.51500000000000001</v>
      </c>
    </row>
    <row r="53" spans="1:31" x14ac:dyDescent="0.25">
      <c r="A53" s="114">
        <v>46</v>
      </c>
      <c r="B53" s="105">
        <v>6.7149999999999999</v>
      </c>
      <c r="C53" s="105">
        <v>6.0490000000000004</v>
      </c>
      <c r="D53" s="105">
        <v>5.4589999999999996</v>
      </c>
      <c r="E53" s="105">
        <v>4.9359999999999999</v>
      </c>
      <c r="F53" s="105">
        <v>4.4710000000000001</v>
      </c>
      <c r="G53" s="105">
        <v>4.0570000000000004</v>
      </c>
      <c r="H53" s="105">
        <v>3.6869999999999998</v>
      </c>
      <c r="I53" s="105">
        <v>3.3570000000000002</v>
      </c>
      <c r="J53" s="105">
        <v>3.0609999999999999</v>
      </c>
      <c r="K53" s="105">
        <v>2.7959999999999998</v>
      </c>
      <c r="L53" s="105">
        <v>2.5569999999999999</v>
      </c>
      <c r="M53" s="105">
        <v>2.3420000000000001</v>
      </c>
      <c r="N53" s="105">
        <v>2.1469999999999998</v>
      </c>
      <c r="O53" s="105">
        <v>1.9710000000000001</v>
      </c>
      <c r="P53" s="105">
        <v>1.81</v>
      </c>
      <c r="Q53" s="105">
        <v>1.6639999999999999</v>
      </c>
      <c r="R53" s="105">
        <v>1.5309999999999999</v>
      </c>
      <c r="S53" s="105">
        <v>1.409</v>
      </c>
      <c r="T53" s="105">
        <v>1.2969999999999999</v>
      </c>
      <c r="U53" s="105">
        <v>1.194</v>
      </c>
      <c r="V53" s="105">
        <v>1.099</v>
      </c>
      <c r="W53" s="105">
        <v>1.012</v>
      </c>
      <c r="X53" s="105">
        <v>0.93200000000000005</v>
      </c>
      <c r="Y53" s="105">
        <v>0.85899999999999999</v>
      </c>
      <c r="Z53" s="105">
        <v>0.79200000000000004</v>
      </c>
      <c r="AA53" s="105">
        <v>0.73</v>
      </c>
      <c r="AB53" s="105">
        <v>0.67300000000000004</v>
      </c>
      <c r="AC53" s="105">
        <v>0.62</v>
      </c>
      <c r="AD53" s="105">
        <v>0.57199999999999995</v>
      </c>
      <c r="AE53" s="105">
        <v>0.52800000000000002</v>
      </c>
    </row>
    <row r="54" spans="1:31" x14ac:dyDescent="0.25">
      <c r="A54" s="114">
        <v>47</v>
      </c>
      <c r="B54" s="105">
        <v>7.2220000000000004</v>
      </c>
      <c r="C54" s="105">
        <v>6.4909999999999997</v>
      </c>
      <c r="D54" s="105">
        <v>5.8440000000000003</v>
      </c>
      <c r="E54" s="105">
        <v>5.2709999999999999</v>
      </c>
      <c r="F54" s="105">
        <v>4.7619999999999996</v>
      </c>
      <c r="G54" s="105">
        <v>4.3109999999999999</v>
      </c>
      <c r="H54" s="105">
        <v>3.9089999999999998</v>
      </c>
      <c r="I54" s="105">
        <v>3.55</v>
      </c>
      <c r="J54" s="105">
        <v>3.23</v>
      </c>
      <c r="K54" s="105">
        <v>2.944</v>
      </c>
      <c r="L54" s="105">
        <v>2.6869999999999998</v>
      </c>
      <c r="M54" s="105">
        <v>2.456</v>
      </c>
      <c r="N54" s="105">
        <v>2.2480000000000002</v>
      </c>
      <c r="O54" s="105">
        <v>2.0590000000000002</v>
      </c>
      <c r="P54" s="105">
        <v>1.8879999999999999</v>
      </c>
      <c r="Q54" s="105">
        <v>1.7330000000000001</v>
      </c>
      <c r="R54" s="105">
        <v>1.5920000000000001</v>
      </c>
      <c r="S54" s="105">
        <v>1.4630000000000001</v>
      </c>
      <c r="T54" s="105">
        <v>1.345</v>
      </c>
      <c r="U54" s="105">
        <v>1.236</v>
      </c>
      <c r="V54" s="105">
        <v>1.137</v>
      </c>
      <c r="W54" s="105">
        <v>1.0449999999999999</v>
      </c>
      <c r="X54" s="105">
        <v>0.96199999999999997</v>
      </c>
      <c r="Y54" s="105">
        <v>0.88600000000000001</v>
      </c>
      <c r="Z54" s="105">
        <v>0.81499999999999995</v>
      </c>
      <c r="AA54" s="105">
        <v>0.751</v>
      </c>
      <c r="AB54" s="105">
        <v>0.69199999999999995</v>
      </c>
      <c r="AC54" s="105">
        <v>0.63700000000000001</v>
      </c>
      <c r="AD54" s="105">
        <v>0.58799999999999997</v>
      </c>
      <c r="AE54" s="105">
        <v>0.54200000000000004</v>
      </c>
    </row>
    <row r="55" spans="1:31" x14ac:dyDescent="0.25">
      <c r="A55" s="114">
        <v>48</v>
      </c>
      <c r="B55" s="105">
        <v>7.7880000000000003</v>
      </c>
      <c r="C55" s="105">
        <v>6.9829999999999997</v>
      </c>
      <c r="D55" s="105">
        <v>6.2720000000000002</v>
      </c>
      <c r="E55" s="105">
        <v>5.6429999999999998</v>
      </c>
      <c r="F55" s="105">
        <v>5.0860000000000003</v>
      </c>
      <c r="G55" s="105">
        <v>4.5919999999999996</v>
      </c>
      <c r="H55" s="105">
        <v>4.1539999999999999</v>
      </c>
      <c r="I55" s="105">
        <v>3.7639999999999998</v>
      </c>
      <c r="J55" s="105">
        <v>3.4169999999999998</v>
      </c>
      <c r="K55" s="105">
        <v>3.1070000000000002</v>
      </c>
      <c r="L55" s="105">
        <v>2.83</v>
      </c>
      <c r="M55" s="105">
        <v>2.581</v>
      </c>
      <c r="N55" s="105">
        <v>2.3570000000000002</v>
      </c>
      <c r="O55" s="105">
        <v>2.1560000000000001</v>
      </c>
      <c r="P55" s="105">
        <v>1.9730000000000001</v>
      </c>
      <c r="Q55" s="105">
        <v>1.8080000000000001</v>
      </c>
      <c r="R55" s="105">
        <v>1.6579999999999999</v>
      </c>
      <c r="S55" s="105">
        <v>1.5209999999999999</v>
      </c>
      <c r="T55" s="105">
        <v>1.3959999999999999</v>
      </c>
      <c r="U55" s="105">
        <v>1.282</v>
      </c>
      <c r="V55" s="105">
        <v>1.1779999999999999</v>
      </c>
      <c r="W55" s="105">
        <v>1.081</v>
      </c>
      <c r="X55" s="105">
        <v>0.99399999999999999</v>
      </c>
      <c r="Y55" s="105">
        <v>0.91400000000000003</v>
      </c>
      <c r="Z55" s="105">
        <v>0.84099999999999997</v>
      </c>
      <c r="AA55" s="105">
        <v>0.77300000000000002</v>
      </c>
      <c r="AB55" s="105">
        <v>0.71199999999999997</v>
      </c>
      <c r="AC55" s="105">
        <v>0.65500000000000003</v>
      </c>
      <c r="AD55" s="105">
        <v>0.60399999999999998</v>
      </c>
      <c r="AE55" s="105">
        <v>0.55700000000000005</v>
      </c>
    </row>
    <row r="56" spans="1:31" x14ac:dyDescent="0.25">
      <c r="A56" s="114">
        <v>49</v>
      </c>
      <c r="B56" s="105">
        <v>8.42</v>
      </c>
      <c r="C56" s="105">
        <v>7.5330000000000004</v>
      </c>
      <c r="D56" s="105">
        <v>6.7489999999999997</v>
      </c>
      <c r="E56" s="105">
        <v>6.0570000000000004</v>
      </c>
      <c r="F56" s="105">
        <v>5.4459999999999997</v>
      </c>
      <c r="G56" s="105">
        <v>4.9050000000000002</v>
      </c>
      <c r="H56" s="105">
        <v>4.4260000000000002</v>
      </c>
      <c r="I56" s="105">
        <v>4.0010000000000003</v>
      </c>
      <c r="J56" s="105">
        <v>3.6240000000000001</v>
      </c>
      <c r="K56" s="105">
        <v>3.2869999999999999</v>
      </c>
      <c r="L56" s="105">
        <v>2.9870000000000001</v>
      </c>
      <c r="M56" s="105">
        <v>2.7189999999999999</v>
      </c>
      <c r="N56" s="105">
        <v>2.4780000000000002</v>
      </c>
      <c r="O56" s="105">
        <v>2.262</v>
      </c>
      <c r="P56" s="105">
        <v>2.0659999999999998</v>
      </c>
      <c r="Q56" s="105">
        <v>1.89</v>
      </c>
      <c r="R56" s="105">
        <v>1.73</v>
      </c>
      <c r="S56" s="105">
        <v>1.585</v>
      </c>
      <c r="T56" s="105">
        <v>1.452</v>
      </c>
      <c r="U56" s="105">
        <v>1.3320000000000001</v>
      </c>
      <c r="V56" s="105">
        <v>1.2210000000000001</v>
      </c>
      <c r="W56" s="105">
        <v>1.1200000000000001</v>
      </c>
      <c r="X56" s="105">
        <v>1.028</v>
      </c>
      <c r="Y56" s="105">
        <v>0.94499999999999995</v>
      </c>
      <c r="Z56" s="105">
        <v>0.86799999999999999</v>
      </c>
      <c r="AA56" s="105">
        <v>0.79800000000000004</v>
      </c>
      <c r="AB56" s="105">
        <v>0.73299999999999998</v>
      </c>
      <c r="AC56" s="105">
        <v>0.67500000000000004</v>
      </c>
      <c r="AD56" s="105">
        <v>0.621</v>
      </c>
      <c r="AE56" s="105">
        <v>0.57199999999999995</v>
      </c>
    </row>
    <row r="57" spans="1:31" x14ac:dyDescent="0.25">
      <c r="A57" s="114">
        <v>50</v>
      </c>
      <c r="B57" s="105">
        <v>9.1259999999999994</v>
      </c>
      <c r="C57" s="105">
        <v>8.1460000000000008</v>
      </c>
      <c r="D57" s="105">
        <v>7.282</v>
      </c>
      <c r="E57" s="105">
        <v>6.52</v>
      </c>
      <c r="F57" s="105">
        <v>5.8479999999999999</v>
      </c>
      <c r="G57" s="105">
        <v>5.2539999999999996</v>
      </c>
      <c r="H57" s="105">
        <v>4.7290000000000001</v>
      </c>
      <c r="I57" s="105">
        <v>4.2649999999999997</v>
      </c>
      <c r="J57" s="105">
        <v>3.8530000000000002</v>
      </c>
      <c r="K57" s="105">
        <v>3.4870000000000001</v>
      </c>
      <c r="L57" s="105">
        <v>3.161</v>
      </c>
      <c r="M57" s="105">
        <v>2.871</v>
      </c>
      <c r="N57" s="105">
        <v>2.6110000000000002</v>
      </c>
      <c r="O57" s="105">
        <v>2.3780000000000001</v>
      </c>
      <c r="P57" s="105">
        <v>2.1680000000000001</v>
      </c>
      <c r="Q57" s="105">
        <v>1.98</v>
      </c>
      <c r="R57" s="105">
        <v>1.8089999999999999</v>
      </c>
      <c r="S57" s="105">
        <v>1.6539999999999999</v>
      </c>
      <c r="T57" s="105">
        <v>1.5129999999999999</v>
      </c>
      <c r="U57" s="105">
        <v>1.385</v>
      </c>
      <c r="V57" s="105">
        <v>1.2689999999999999</v>
      </c>
      <c r="W57" s="105">
        <v>1.1619999999999999</v>
      </c>
      <c r="X57" s="105">
        <v>1.0660000000000001</v>
      </c>
      <c r="Y57" s="105">
        <v>0.97799999999999998</v>
      </c>
      <c r="Z57" s="105">
        <v>0.89700000000000002</v>
      </c>
      <c r="AA57" s="105">
        <v>0.82399999999999995</v>
      </c>
      <c r="AB57" s="105">
        <v>0.75600000000000001</v>
      </c>
      <c r="AC57" s="105">
        <v>0.69499999999999995</v>
      </c>
      <c r="AD57" s="105">
        <v>0.63900000000000001</v>
      </c>
      <c r="AE57" s="105">
        <v>0.58799999999999997</v>
      </c>
    </row>
    <row r="58" spans="1:31" x14ac:dyDescent="0.25">
      <c r="A58" s="114">
        <v>51</v>
      </c>
      <c r="B58" s="105">
        <v>9.9160000000000004</v>
      </c>
      <c r="C58" s="105">
        <v>8.8320000000000007</v>
      </c>
      <c r="D58" s="105">
        <v>7.8780000000000001</v>
      </c>
      <c r="E58" s="105">
        <v>7.0369999999999999</v>
      </c>
      <c r="F58" s="105">
        <v>6.2969999999999997</v>
      </c>
      <c r="G58" s="105">
        <v>5.6440000000000001</v>
      </c>
      <c r="H58" s="105">
        <v>5.0670000000000002</v>
      </c>
      <c r="I58" s="105">
        <v>4.5579999999999998</v>
      </c>
      <c r="J58" s="105">
        <v>4.1079999999999997</v>
      </c>
      <c r="K58" s="105">
        <v>3.7090000000000001</v>
      </c>
      <c r="L58" s="105">
        <v>3.3540000000000001</v>
      </c>
      <c r="M58" s="105">
        <v>3.0390000000000001</v>
      </c>
      <c r="N58" s="105">
        <v>2.758</v>
      </c>
      <c r="O58" s="105">
        <v>2.5059999999999998</v>
      </c>
      <c r="P58" s="105">
        <v>2.2810000000000001</v>
      </c>
      <c r="Q58" s="105">
        <v>2.0779999999999998</v>
      </c>
      <c r="R58" s="105">
        <v>1.895</v>
      </c>
      <c r="S58" s="105">
        <v>1.7290000000000001</v>
      </c>
      <c r="T58" s="105">
        <v>1.58</v>
      </c>
      <c r="U58" s="105">
        <v>1.444</v>
      </c>
      <c r="V58" s="105">
        <v>1.32</v>
      </c>
      <c r="W58" s="105">
        <v>1.208</v>
      </c>
      <c r="X58" s="105">
        <v>1.1060000000000001</v>
      </c>
      <c r="Y58" s="105">
        <v>1.0129999999999999</v>
      </c>
      <c r="Z58" s="105">
        <v>0.92900000000000005</v>
      </c>
      <c r="AA58" s="105">
        <v>0.85199999999999998</v>
      </c>
      <c r="AB58" s="105">
        <v>0.78100000000000003</v>
      </c>
      <c r="AC58" s="105">
        <v>0.71699999999999997</v>
      </c>
      <c r="AD58" s="105">
        <v>0.65900000000000003</v>
      </c>
      <c r="AE58" s="105">
        <v>0.60599999999999998</v>
      </c>
    </row>
    <row r="59" spans="1:31" x14ac:dyDescent="0.25">
      <c r="A59" s="114">
        <v>52</v>
      </c>
      <c r="B59" s="105">
        <v>10.798999999999999</v>
      </c>
      <c r="C59" s="105">
        <v>9.6</v>
      </c>
      <c r="D59" s="105">
        <v>8.5449999999999999</v>
      </c>
      <c r="E59" s="105">
        <v>7.6159999999999997</v>
      </c>
      <c r="F59" s="105">
        <v>6.798</v>
      </c>
      <c r="G59" s="105">
        <v>6.0789999999999997</v>
      </c>
      <c r="H59" s="105">
        <v>5.444</v>
      </c>
      <c r="I59" s="105">
        <v>4.8849999999999998</v>
      </c>
      <c r="J59" s="105">
        <v>4.391</v>
      </c>
      <c r="K59" s="105">
        <v>3.9550000000000001</v>
      </c>
      <c r="L59" s="105">
        <v>3.569</v>
      </c>
      <c r="M59" s="105">
        <v>3.2250000000000001</v>
      </c>
      <c r="N59" s="105">
        <v>2.92</v>
      </c>
      <c r="O59" s="105">
        <v>2.6480000000000001</v>
      </c>
      <c r="P59" s="105">
        <v>2.4039999999999999</v>
      </c>
      <c r="Q59" s="105">
        <v>2.1859999999999999</v>
      </c>
      <c r="R59" s="105">
        <v>1.99</v>
      </c>
      <c r="S59" s="105">
        <v>1.8120000000000001</v>
      </c>
      <c r="T59" s="105">
        <v>1.6519999999999999</v>
      </c>
      <c r="U59" s="105">
        <v>1.508</v>
      </c>
      <c r="V59" s="105">
        <v>1.377</v>
      </c>
      <c r="W59" s="105">
        <v>1.2569999999999999</v>
      </c>
      <c r="X59" s="105">
        <v>1.149</v>
      </c>
      <c r="Y59" s="105">
        <v>1.052</v>
      </c>
      <c r="Z59" s="105">
        <v>0.96299999999999997</v>
      </c>
      <c r="AA59" s="105">
        <v>0.88200000000000001</v>
      </c>
      <c r="AB59" s="105">
        <v>0.80800000000000005</v>
      </c>
      <c r="AC59" s="105">
        <v>0.74099999999999999</v>
      </c>
      <c r="AD59" s="105">
        <v>0.68</v>
      </c>
      <c r="AE59" s="105">
        <v>0.625</v>
      </c>
    </row>
    <row r="60" spans="1:31" x14ac:dyDescent="0.25">
      <c r="A60" s="114">
        <v>53</v>
      </c>
      <c r="B60" s="105">
        <v>11.788</v>
      </c>
      <c r="C60" s="105">
        <v>10.46</v>
      </c>
      <c r="D60" s="105">
        <v>9.2919999999999998</v>
      </c>
      <c r="E60" s="105">
        <v>8.2639999999999993</v>
      </c>
      <c r="F60" s="105">
        <v>7.36</v>
      </c>
      <c r="G60" s="105">
        <v>6.5659999999999998</v>
      </c>
      <c r="H60" s="105">
        <v>5.8659999999999997</v>
      </c>
      <c r="I60" s="105">
        <v>5.2510000000000003</v>
      </c>
      <c r="J60" s="105">
        <v>4.7080000000000002</v>
      </c>
      <c r="K60" s="105">
        <v>4.2300000000000004</v>
      </c>
      <c r="L60" s="105">
        <v>3.8069999999999999</v>
      </c>
      <c r="M60" s="105">
        <v>3.4329999999999998</v>
      </c>
      <c r="N60" s="105">
        <v>3.1</v>
      </c>
      <c r="O60" s="105">
        <v>2.8050000000000002</v>
      </c>
      <c r="P60" s="105">
        <v>2.5409999999999999</v>
      </c>
      <c r="Q60" s="105">
        <v>2.3050000000000002</v>
      </c>
      <c r="R60" s="105">
        <v>2.0939999999999999</v>
      </c>
      <c r="S60" s="105">
        <v>1.9039999999999999</v>
      </c>
      <c r="T60" s="105">
        <v>1.732</v>
      </c>
      <c r="U60" s="105">
        <v>1.5780000000000001</v>
      </c>
      <c r="V60" s="105">
        <v>1.4379999999999999</v>
      </c>
      <c r="W60" s="105">
        <v>1.3109999999999999</v>
      </c>
      <c r="X60" s="105">
        <v>1.1970000000000001</v>
      </c>
      <c r="Y60" s="105">
        <v>1.093</v>
      </c>
      <c r="Z60" s="105">
        <v>1</v>
      </c>
      <c r="AA60" s="105">
        <v>0.91400000000000003</v>
      </c>
      <c r="AB60" s="105">
        <v>0.83699999999999997</v>
      </c>
      <c r="AC60" s="105">
        <v>0.76700000000000002</v>
      </c>
      <c r="AD60" s="105">
        <v>0.70299999999999996</v>
      </c>
      <c r="AE60" s="105">
        <v>0.64500000000000002</v>
      </c>
    </row>
    <row r="61" spans="1:31" x14ac:dyDescent="0.25">
      <c r="A61" s="114">
        <v>54</v>
      </c>
      <c r="B61" s="105">
        <v>12.897</v>
      </c>
      <c r="C61" s="105">
        <v>11.425000000000001</v>
      </c>
      <c r="D61" s="105">
        <v>10.129</v>
      </c>
      <c r="E61" s="105">
        <v>8.9909999999999997</v>
      </c>
      <c r="F61" s="105">
        <v>7.99</v>
      </c>
      <c r="G61" s="105">
        <v>7.1109999999999998</v>
      </c>
      <c r="H61" s="105">
        <v>6.3390000000000004</v>
      </c>
      <c r="I61" s="105">
        <v>5.66</v>
      </c>
      <c r="J61" s="105">
        <v>5.0629999999999997</v>
      </c>
      <c r="K61" s="105">
        <v>4.5369999999999999</v>
      </c>
      <c r="L61" s="105">
        <v>4.0730000000000004</v>
      </c>
      <c r="M61" s="105">
        <v>3.6640000000000001</v>
      </c>
      <c r="N61" s="105">
        <v>3.3010000000000002</v>
      </c>
      <c r="O61" s="105">
        <v>2.9790000000000001</v>
      </c>
      <c r="P61" s="105">
        <v>2.6930000000000001</v>
      </c>
      <c r="Q61" s="105">
        <v>2.4369999999999998</v>
      </c>
      <c r="R61" s="105">
        <v>2.2090000000000001</v>
      </c>
      <c r="S61" s="105">
        <v>2.004</v>
      </c>
      <c r="T61" s="105">
        <v>1.82</v>
      </c>
      <c r="U61" s="105">
        <v>1.6539999999999999</v>
      </c>
      <c r="V61" s="105">
        <v>1.5049999999999999</v>
      </c>
      <c r="W61" s="105">
        <v>1.37</v>
      </c>
      <c r="X61" s="105">
        <v>1.248</v>
      </c>
      <c r="Y61" s="105">
        <v>1.139</v>
      </c>
      <c r="Z61" s="105">
        <v>1.04</v>
      </c>
      <c r="AA61" s="105">
        <v>0.95</v>
      </c>
      <c r="AB61" s="105">
        <v>0.86799999999999999</v>
      </c>
      <c r="AC61" s="105">
        <v>0.79500000000000004</v>
      </c>
      <c r="AD61" s="105">
        <v>0.72799999999999998</v>
      </c>
      <c r="AE61" s="105">
        <v>0.66700000000000004</v>
      </c>
    </row>
    <row r="62" spans="1:31" x14ac:dyDescent="0.25">
      <c r="A62" s="114">
        <v>55</v>
      </c>
      <c r="B62" s="105">
        <v>14.138999999999999</v>
      </c>
      <c r="C62" s="105">
        <v>12.506</v>
      </c>
      <c r="D62" s="105">
        <v>11.069000000000001</v>
      </c>
      <c r="E62" s="105">
        <v>9.8059999999999992</v>
      </c>
      <c r="F62" s="105">
        <v>8.6969999999999992</v>
      </c>
      <c r="G62" s="105">
        <v>7.7240000000000002</v>
      </c>
      <c r="H62" s="105">
        <v>6.8689999999999998</v>
      </c>
      <c r="I62" s="105">
        <v>6.1189999999999998</v>
      </c>
      <c r="J62" s="105">
        <v>5.46</v>
      </c>
      <c r="K62" s="105">
        <v>4.8810000000000002</v>
      </c>
      <c r="L62" s="105">
        <v>4.3710000000000004</v>
      </c>
      <c r="M62" s="105">
        <v>3.9209999999999998</v>
      </c>
      <c r="N62" s="105">
        <v>3.524</v>
      </c>
      <c r="O62" s="105">
        <v>3.173</v>
      </c>
      <c r="P62" s="105">
        <v>2.8610000000000002</v>
      </c>
      <c r="Q62" s="105">
        <v>2.5840000000000001</v>
      </c>
      <c r="R62" s="105">
        <v>2.3359999999999999</v>
      </c>
      <c r="S62" s="105">
        <v>2.1150000000000002</v>
      </c>
      <c r="T62" s="105">
        <v>1.917</v>
      </c>
      <c r="U62" s="105">
        <v>1.7390000000000001</v>
      </c>
      <c r="V62" s="105">
        <v>1.579</v>
      </c>
      <c r="W62" s="105">
        <v>1.4339999999999999</v>
      </c>
      <c r="X62" s="105">
        <v>1.3049999999999999</v>
      </c>
      <c r="Y62" s="105">
        <v>1.1890000000000001</v>
      </c>
      <c r="Z62" s="105">
        <v>1.083</v>
      </c>
      <c r="AA62" s="105">
        <v>0.98799999999999999</v>
      </c>
      <c r="AB62" s="105">
        <v>0.90200000000000002</v>
      </c>
      <c r="AC62" s="105">
        <v>0.82499999999999996</v>
      </c>
      <c r="AD62" s="105">
        <v>0.754</v>
      </c>
      <c r="AE62" s="105">
        <v>0.69099999999999995</v>
      </c>
    </row>
    <row r="63" spans="1:31" x14ac:dyDescent="0.25">
      <c r="A63" s="114">
        <v>56</v>
      </c>
      <c r="B63" s="105">
        <v>15.532999999999999</v>
      </c>
      <c r="C63" s="105">
        <v>13.72</v>
      </c>
      <c r="D63" s="105">
        <v>12.124000000000001</v>
      </c>
      <c r="E63" s="105">
        <v>10.722</v>
      </c>
      <c r="F63" s="105">
        <v>9.4909999999999997</v>
      </c>
      <c r="G63" s="105">
        <v>8.4109999999999996</v>
      </c>
      <c r="H63" s="105">
        <v>7.4640000000000004</v>
      </c>
      <c r="I63" s="105">
        <v>6.6340000000000003</v>
      </c>
      <c r="J63" s="105">
        <v>5.9050000000000002</v>
      </c>
      <c r="K63" s="105">
        <v>5.266</v>
      </c>
      <c r="L63" s="105">
        <v>4.7039999999999997</v>
      </c>
      <c r="M63" s="105">
        <v>4.21</v>
      </c>
      <c r="N63" s="105">
        <v>3.774</v>
      </c>
      <c r="O63" s="105">
        <v>3.3889999999999998</v>
      </c>
      <c r="P63" s="105">
        <v>3.0489999999999999</v>
      </c>
      <c r="Q63" s="105">
        <v>2.7469999999999999</v>
      </c>
      <c r="R63" s="105">
        <v>2.4780000000000002</v>
      </c>
      <c r="S63" s="105">
        <v>2.238</v>
      </c>
      <c r="T63" s="105">
        <v>2.024</v>
      </c>
      <c r="U63" s="105">
        <v>1.8320000000000001</v>
      </c>
      <c r="V63" s="105">
        <v>1.66</v>
      </c>
      <c r="W63" s="105">
        <v>1.5049999999999999</v>
      </c>
      <c r="X63" s="105">
        <v>1.367</v>
      </c>
      <c r="Y63" s="105">
        <v>1.2430000000000001</v>
      </c>
      <c r="Z63" s="105">
        <v>1.131</v>
      </c>
      <c r="AA63" s="105">
        <v>1.03</v>
      </c>
      <c r="AB63" s="105">
        <v>0.93899999999999995</v>
      </c>
      <c r="AC63" s="105">
        <v>0.85699999999999998</v>
      </c>
      <c r="AD63" s="105">
        <v>0.78300000000000003</v>
      </c>
      <c r="AE63" s="105">
        <v>0.71699999999999997</v>
      </c>
    </row>
    <row r="64" spans="1:31" x14ac:dyDescent="0.25">
      <c r="A64" s="114">
        <v>57</v>
      </c>
      <c r="B64" s="105">
        <v>17.097999999999999</v>
      </c>
      <c r="C64" s="105">
        <v>15.083</v>
      </c>
      <c r="D64" s="105">
        <v>13.31</v>
      </c>
      <c r="E64" s="105">
        <v>11.752000000000001</v>
      </c>
      <c r="F64" s="105">
        <v>10.385</v>
      </c>
      <c r="G64" s="105">
        <v>9.1850000000000005</v>
      </c>
      <c r="H64" s="105">
        <v>8.1340000000000003</v>
      </c>
      <c r="I64" s="105">
        <v>7.2130000000000001</v>
      </c>
      <c r="J64" s="105">
        <v>6.4059999999999997</v>
      </c>
      <c r="K64" s="105">
        <v>5.6989999999999998</v>
      </c>
      <c r="L64" s="105">
        <v>5.0780000000000003</v>
      </c>
      <c r="M64" s="105">
        <v>4.5330000000000004</v>
      </c>
      <c r="N64" s="105">
        <v>4.0540000000000003</v>
      </c>
      <c r="O64" s="105">
        <v>3.6309999999999998</v>
      </c>
      <c r="P64" s="105">
        <v>3.258</v>
      </c>
      <c r="Q64" s="105">
        <v>2.9279999999999999</v>
      </c>
      <c r="R64" s="105">
        <v>2.6349999999999998</v>
      </c>
      <c r="S64" s="105">
        <v>2.3740000000000001</v>
      </c>
      <c r="T64" s="105">
        <v>2.1419999999999999</v>
      </c>
      <c r="U64" s="105">
        <v>1.9350000000000001</v>
      </c>
      <c r="V64" s="105">
        <v>1.75</v>
      </c>
      <c r="W64" s="105">
        <v>1.583</v>
      </c>
      <c r="X64" s="105">
        <v>1.4350000000000001</v>
      </c>
      <c r="Y64" s="105">
        <v>1.302</v>
      </c>
      <c r="Z64" s="105">
        <v>1.1830000000000001</v>
      </c>
      <c r="AA64" s="105">
        <v>1.0760000000000001</v>
      </c>
      <c r="AB64" s="105">
        <v>0.98</v>
      </c>
      <c r="AC64" s="105">
        <v>0.89300000000000002</v>
      </c>
      <c r="AD64" s="105">
        <v>0.81499999999999995</v>
      </c>
      <c r="AE64" s="105">
        <v>0.74399999999999999</v>
      </c>
    </row>
    <row r="65" spans="1:31" x14ac:dyDescent="0.25">
      <c r="A65" s="114">
        <v>58</v>
      </c>
      <c r="B65" s="105">
        <v>18.853999999999999</v>
      </c>
      <c r="C65" s="105">
        <v>16.616</v>
      </c>
      <c r="D65" s="105">
        <v>14.644</v>
      </c>
      <c r="E65" s="105">
        <v>12.911</v>
      </c>
      <c r="F65" s="105">
        <v>11.39</v>
      </c>
      <c r="G65" s="105">
        <v>10.055999999999999</v>
      </c>
      <c r="H65" s="105">
        <v>8.8879999999999999</v>
      </c>
      <c r="I65" s="105">
        <v>7.8650000000000002</v>
      </c>
      <c r="J65" s="105">
        <v>6.9690000000000003</v>
      </c>
      <c r="K65" s="105">
        <v>6.1849999999999996</v>
      </c>
      <c r="L65" s="105">
        <v>5.4989999999999997</v>
      </c>
      <c r="M65" s="105">
        <v>4.8970000000000002</v>
      </c>
      <c r="N65" s="105">
        <v>4.3680000000000003</v>
      </c>
      <c r="O65" s="105">
        <v>3.903</v>
      </c>
      <c r="P65" s="105">
        <v>3.4929999999999999</v>
      </c>
      <c r="Q65" s="105">
        <v>3.1309999999999998</v>
      </c>
      <c r="R65" s="105">
        <v>2.8109999999999999</v>
      </c>
      <c r="S65" s="105">
        <v>2.5270000000000001</v>
      </c>
      <c r="T65" s="105">
        <v>2.274</v>
      </c>
      <c r="U65" s="105">
        <v>2.0489999999999999</v>
      </c>
      <c r="V65" s="105">
        <v>1.849</v>
      </c>
      <c r="W65" s="105">
        <v>1.669</v>
      </c>
      <c r="X65" s="105">
        <v>1.51</v>
      </c>
      <c r="Y65" s="105">
        <v>1.3680000000000001</v>
      </c>
      <c r="Z65" s="105">
        <v>1.2410000000000001</v>
      </c>
      <c r="AA65" s="105">
        <v>1.1259999999999999</v>
      </c>
      <c r="AB65" s="105">
        <v>1.024</v>
      </c>
      <c r="AC65" s="105">
        <v>0.93200000000000005</v>
      </c>
      <c r="AD65" s="105">
        <v>0.84899999999999998</v>
      </c>
      <c r="AE65" s="105">
        <v>0.77500000000000002</v>
      </c>
    </row>
    <row r="66" spans="1:31" x14ac:dyDescent="0.25">
      <c r="A66" s="114">
        <v>59</v>
      </c>
      <c r="B66" s="105">
        <v>20.827999999999999</v>
      </c>
      <c r="C66" s="105">
        <v>18.338999999999999</v>
      </c>
      <c r="D66" s="105">
        <v>16.143999999999998</v>
      </c>
      <c r="E66" s="105">
        <v>14.215999999999999</v>
      </c>
      <c r="F66" s="105">
        <v>12.522</v>
      </c>
      <c r="G66" s="105">
        <v>11.038</v>
      </c>
      <c r="H66" s="105">
        <v>9.7370000000000001</v>
      </c>
      <c r="I66" s="105">
        <v>8.6</v>
      </c>
      <c r="J66" s="105">
        <v>7.6040000000000001</v>
      </c>
      <c r="K66" s="105">
        <v>6.734</v>
      </c>
      <c r="L66" s="105">
        <v>5.9720000000000004</v>
      </c>
      <c r="M66" s="105">
        <v>5.306</v>
      </c>
      <c r="N66" s="105">
        <v>4.7210000000000001</v>
      </c>
      <c r="O66" s="105">
        <v>4.2080000000000002</v>
      </c>
      <c r="P66" s="105">
        <v>3.7559999999999998</v>
      </c>
      <c r="Q66" s="105">
        <v>3.359</v>
      </c>
      <c r="R66" s="105">
        <v>3.008</v>
      </c>
      <c r="S66" s="105">
        <v>2.6970000000000001</v>
      </c>
      <c r="T66" s="105">
        <v>2.4209999999999998</v>
      </c>
      <c r="U66" s="105">
        <v>2.177</v>
      </c>
      <c r="V66" s="105">
        <v>1.9590000000000001</v>
      </c>
      <c r="W66" s="105">
        <v>1.7649999999999999</v>
      </c>
      <c r="X66" s="105">
        <v>1.593</v>
      </c>
      <c r="Y66" s="105">
        <v>1.44</v>
      </c>
      <c r="Z66" s="105">
        <v>1.304</v>
      </c>
      <c r="AA66" s="105">
        <v>1.181</v>
      </c>
      <c r="AB66" s="105">
        <v>1.0720000000000001</v>
      </c>
      <c r="AC66" s="105">
        <v>0.97399999999999998</v>
      </c>
      <c r="AD66" s="105">
        <v>0.88600000000000001</v>
      </c>
      <c r="AE66" s="105">
        <v>0.80700000000000005</v>
      </c>
    </row>
    <row r="67" spans="1:31" x14ac:dyDescent="0.25">
      <c r="A67" s="114">
        <v>60</v>
      </c>
      <c r="B67" s="105">
        <v>23.047999999999998</v>
      </c>
      <c r="C67" s="105">
        <v>20.277999999999999</v>
      </c>
      <c r="D67" s="105">
        <v>17.835000000000001</v>
      </c>
      <c r="E67" s="105">
        <v>15.686999999999999</v>
      </c>
      <c r="F67" s="105">
        <v>13.8</v>
      </c>
      <c r="G67" s="105">
        <v>12.145</v>
      </c>
      <c r="H67" s="105">
        <v>10.696999999999999</v>
      </c>
      <c r="I67" s="105">
        <v>9.4290000000000003</v>
      </c>
      <c r="J67" s="105">
        <v>8.3209999999999997</v>
      </c>
      <c r="K67" s="105">
        <v>7.3529999999999998</v>
      </c>
      <c r="L67" s="105">
        <v>6.5069999999999997</v>
      </c>
      <c r="M67" s="105">
        <v>5.7670000000000003</v>
      </c>
      <c r="N67" s="105">
        <v>5.1189999999999998</v>
      </c>
      <c r="O67" s="105">
        <v>4.5510000000000002</v>
      </c>
      <c r="P67" s="105">
        <v>4.0519999999999996</v>
      </c>
      <c r="Q67" s="105">
        <v>3.6139999999999999</v>
      </c>
      <c r="R67" s="105">
        <v>3.2280000000000002</v>
      </c>
      <c r="S67" s="105">
        <v>2.887</v>
      </c>
      <c r="T67" s="105">
        <v>2.5859999999999999</v>
      </c>
      <c r="U67" s="105">
        <v>2.319</v>
      </c>
      <c r="V67" s="105">
        <v>2.0819999999999999</v>
      </c>
      <c r="W67" s="105">
        <v>1.871</v>
      </c>
      <c r="X67" s="105">
        <v>1.6859999999999999</v>
      </c>
      <c r="Y67" s="105">
        <v>1.5209999999999999</v>
      </c>
      <c r="Z67" s="105">
        <v>1.373</v>
      </c>
      <c r="AA67" s="105">
        <v>1.242</v>
      </c>
      <c r="AB67" s="105">
        <v>1.125</v>
      </c>
      <c r="AC67" s="105">
        <v>1.02</v>
      </c>
      <c r="AD67" s="105">
        <v>0.92700000000000005</v>
      </c>
      <c r="AE67" s="105">
        <v>0.84299999999999997</v>
      </c>
    </row>
    <row r="68" spans="1:31" x14ac:dyDescent="0.25">
      <c r="A68" s="114">
        <v>61</v>
      </c>
      <c r="B68" s="105">
        <v>25.545999999999999</v>
      </c>
      <c r="C68" s="105">
        <v>22.463000000000001</v>
      </c>
      <c r="D68" s="105">
        <v>19.741</v>
      </c>
      <c r="E68" s="105">
        <v>17.346</v>
      </c>
      <c r="F68" s="105">
        <v>15.242000000000001</v>
      </c>
      <c r="G68" s="105">
        <v>13.397</v>
      </c>
      <c r="H68" s="105">
        <v>11.78</v>
      </c>
      <c r="I68" s="105">
        <v>10.367000000000001</v>
      </c>
      <c r="J68" s="105">
        <v>9.1319999999999997</v>
      </c>
      <c r="K68" s="105">
        <v>8.0530000000000008</v>
      </c>
      <c r="L68" s="105">
        <v>7.1109999999999998</v>
      </c>
      <c r="M68" s="105">
        <v>6.2880000000000003</v>
      </c>
      <c r="N68" s="105">
        <v>5.569</v>
      </c>
      <c r="O68" s="105">
        <v>4.9390000000000001</v>
      </c>
      <c r="P68" s="105">
        <v>4.3860000000000001</v>
      </c>
      <c r="Q68" s="105">
        <v>3.9020000000000001</v>
      </c>
      <c r="R68" s="105">
        <v>3.4769999999999999</v>
      </c>
      <c r="S68" s="105">
        <v>3.101</v>
      </c>
      <c r="T68" s="105">
        <v>2.77</v>
      </c>
      <c r="U68" s="105">
        <v>2.4780000000000002</v>
      </c>
      <c r="V68" s="105">
        <v>2.2200000000000002</v>
      </c>
      <c r="W68" s="105">
        <v>1.99</v>
      </c>
      <c r="X68" s="105">
        <v>1.788</v>
      </c>
      <c r="Y68" s="105">
        <v>1.61</v>
      </c>
      <c r="Z68" s="105">
        <v>1.4510000000000001</v>
      </c>
      <c r="AA68" s="105">
        <v>1.3089999999999999</v>
      </c>
      <c r="AB68" s="105">
        <v>1.1839999999999999</v>
      </c>
      <c r="AC68" s="105">
        <v>1.0720000000000001</v>
      </c>
      <c r="AD68" s="105">
        <v>0.97199999999999998</v>
      </c>
      <c r="AE68" s="105">
        <v>0.88300000000000001</v>
      </c>
    </row>
    <row r="69" spans="1:31" x14ac:dyDescent="0.25">
      <c r="A69" s="114">
        <v>62</v>
      </c>
      <c r="B69" s="105">
        <v>28.361000000000001</v>
      </c>
      <c r="C69" s="105">
        <v>24.927</v>
      </c>
      <c r="D69" s="105">
        <v>21.891999999999999</v>
      </c>
      <c r="E69" s="105">
        <v>19.221</v>
      </c>
      <c r="F69" s="105">
        <v>16.872</v>
      </c>
      <c r="G69" s="105">
        <v>14.811999999999999</v>
      </c>
      <c r="H69" s="105">
        <v>13.007</v>
      </c>
      <c r="I69" s="105">
        <v>11.429</v>
      </c>
      <c r="J69" s="105">
        <v>10.048999999999999</v>
      </c>
      <c r="K69" s="105">
        <v>8.8460000000000001</v>
      </c>
      <c r="L69" s="105">
        <v>7.7949999999999999</v>
      </c>
      <c r="M69" s="105">
        <v>6.8780000000000001</v>
      </c>
      <c r="N69" s="105">
        <v>6.077</v>
      </c>
      <c r="O69" s="105">
        <v>5.3769999999999998</v>
      </c>
      <c r="P69" s="105">
        <v>4.7640000000000002</v>
      </c>
      <c r="Q69" s="105">
        <v>4.2279999999999998</v>
      </c>
      <c r="R69" s="105">
        <v>3.7570000000000001</v>
      </c>
      <c r="S69" s="105">
        <v>3.3420000000000001</v>
      </c>
      <c r="T69" s="105">
        <v>2.9780000000000002</v>
      </c>
      <c r="U69" s="105">
        <v>2.657</v>
      </c>
      <c r="V69" s="105">
        <v>2.3740000000000001</v>
      </c>
      <c r="W69" s="105">
        <v>2.1230000000000002</v>
      </c>
      <c r="X69" s="105">
        <v>1.903</v>
      </c>
      <c r="Y69" s="105">
        <v>1.7090000000000001</v>
      </c>
      <c r="Z69" s="105">
        <v>1.5369999999999999</v>
      </c>
      <c r="AA69" s="105">
        <v>1.3839999999999999</v>
      </c>
      <c r="AB69" s="105">
        <v>1.2490000000000001</v>
      </c>
      <c r="AC69" s="105">
        <v>1.1279999999999999</v>
      </c>
      <c r="AD69" s="105">
        <v>1.0209999999999999</v>
      </c>
      <c r="AE69" s="105">
        <v>0.92600000000000005</v>
      </c>
    </row>
    <row r="70" spans="1:31" x14ac:dyDescent="0.25">
      <c r="A70" s="114">
        <v>63</v>
      </c>
      <c r="B70" s="105">
        <v>31.535</v>
      </c>
      <c r="C70" s="105">
        <v>27.707000000000001</v>
      </c>
      <c r="D70" s="105">
        <v>24.321999999999999</v>
      </c>
      <c r="E70" s="105">
        <v>21.34</v>
      </c>
      <c r="F70" s="105">
        <v>18.716000000000001</v>
      </c>
      <c r="G70" s="105">
        <v>16.413</v>
      </c>
      <c r="H70" s="105">
        <v>14.396000000000001</v>
      </c>
      <c r="I70" s="105">
        <v>12.631</v>
      </c>
      <c r="J70" s="105">
        <v>11.089</v>
      </c>
      <c r="K70" s="105">
        <v>9.7449999999999992</v>
      </c>
      <c r="L70" s="105">
        <v>8.5709999999999997</v>
      </c>
      <c r="M70" s="105">
        <v>7.548</v>
      </c>
      <c r="N70" s="105">
        <v>6.6539999999999999</v>
      </c>
      <c r="O70" s="105">
        <v>5.8739999999999997</v>
      </c>
      <c r="P70" s="105">
        <v>5.1920000000000002</v>
      </c>
      <c r="Q70" s="105">
        <v>4.5960000000000001</v>
      </c>
      <c r="R70" s="105">
        <v>4.0730000000000004</v>
      </c>
      <c r="S70" s="105">
        <v>3.6139999999999999</v>
      </c>
      <c r="T70" s="105">
        <v>3.2120000000000002</v>
      </c>
      <c r="U70" s="105">
        <v>2.8580000000000001</v>
      </c>
      <c r="V70" s="105">
        <v>2.5470000000000002</v>
      </c>
      <c r="W70" s="105">
        <v>2.2709999999999999</v>
      </c>
      <c r="X70" s="105">
        <v>2.0310000000000001</v>
      </c>
      <c r="Y70" s="105">
        <v>1.82</v>
      </c>
      <c r="Z70" s="105">
        <v>1.633</v>
      </c>
      <c r="AA70" s="105">
        <v>1.4670000000000001</v>
      </c>
      <c r="AB70" s="105">
        <v>1.321</v>
      </c>
      <c r="AC70" s="105">
        <v>1.1910000000000001</v>
      </c>
      <c r="AD70" s="105">
        <v>1.0760000000000001</v>
      </c>
      <c r="AE70" s="105">
        <v>0.97399999999999998</v>
      </c>
    </row>
    <row r="71" spans="1:31" x14ac:dyDescent="0.25">
      <c r="A71" s="114">
        <v>64</v>
      </c>
      <c r="B71" s="105">
        <v>35.116999999999997</v>
      </c>
      <c r="C71" s="105">
        <v>30.849</v>
      </c>
      <c r="D71" s="105">
        <v>27.07</v>
      </c>
      <c r="E71" s="105">
        <v>23.738</v>
      </c>
      <c r="F71" s="105">
        <v>20.805</v>
      </c>
      <c r="G71" s="105">
        <v>18.228999999999999</v>
      </c>
      <c r="H71" s="105">
        <v>15.971</v>
      </c>
      <c r="I71" s="105">
        <v>13.996</v>
      </c>
      <c r="J71" s="105">
        <v>12.27</v>
      </c>
      <c r="K71" s="105">
        <v>10.765000000000001</v>
      </c>
      <c r="L71" s="105">
        <v>9.452</v>
      </c>
      <c r="M71" s="105">
        <v>8.3079999999999998</v>
      </c>
      <c r="N71" s="105">
        <v>7.3090000000000002</v>
      </c>
      <c r="O71" s="105">
        <v>6.4379999999999997</v>
      </c>
      <c r="P71" s="105">
        <v>5.6769999999999996</v>
      </c>
      <c r="Q71" s="105">
        <v>5.0129999999999999</v>
      </c>
      <c r="R71" s="105">
        <v>4.4320000000000004</v>
      </c>
      <c r="S71" s="105">
        <v>3.9220000000000002</v>
      </c>
      <c r="T71" s="105">
        <v>3.476</v>
      </c>
      <c r="U71" s="105">
        <v>3.085</v>
      </c>
      <c r="V71" s="105">
        <v>2.742</v>
      </c>
      <c r="W71" s="105">
        <v>2.4390000000000001</v>
      </c>
      <c r="X71" s="105">
        <v>2.1749999999999998</v>
      </c>
      <c r="Y71" s="105">
        <v>1.944</v>
      </c>
      <c r="Z71" s="105">
        <v>1.74</v>
      </c>
      <c r="AA71" s="105">
        <v>1.56</v>
      </c>
      <c r="AB71" s="105">
        <v>1.401</v>
      </c>
      <c r="AC71" s="105">
        <v>1.2609999999999999</v>
      </c>
      <c r="AD71" s="105">
        <v>1.137</v>
      </c>
      <c r="AE71" s="105">
        <v>1.0269999999999999</v>
      </c>
    </row>
    <row r="72" spans="1:31" x14ac:dyDescent="0.25">
      <c r="A72" s="114">
        <v>65</v>
      </c>
      <c r="B72" s="105">
        <v>39.164999999999999</v>
      </c>
      <c r="C72" s="105">
        <v>34.402000000000001</v>
      </c>
      <c r="D72" s="105">
        <v>30.181000000000001</v>
      </c>
      <c r="E72" s="105">
        <v>26.454999999999998</v>
      </c>
      <c r="F72" s="105">
        <v>23.172999999999998</v>
      </c>
      <c r="G72" s="105">
        <v>20.289000000000001</v>
      </c>
      <c r="H72" s="105">
        <v>17.759</v>
      </c>
      <c r="I72" s="105">
        <v>15.545999999999999</v>
      </c>
      <c r="J72" s="105">
        <v>13.612</v>
      </c>
      <c r="K72" s="105">
        <v>11.926</v>
      </c>
      <c r="L72" s="105">
        <v>10.455</v>
      </c>
      <c r="M72" s="105">
        <v>9.1720000000000006</v>
      </c>
      <c r="N72" s="105">
        <v>8.0549999999999997</v>
      </c>
      <c r="O72" s="105">
        <v>7.08</v>
      </c>
      <c r="P72" s="105">
        <v>6.2290000000000001</v>
      </c>
      <c r="Q72" s="105">
        <v>5.4880000000000004</v>
      </c>
      <c r="R72" s="105">
        <v>4.8390000000000004</v>
      </c>
      <c r="S72" s="105">
        <v>4.2720000000000002</v>
      </c>
      <c r="T72" s="105">
        <v>3.7759999999999998</v>
      </c>
      <c r="U72" s="105">
        <v>3.3420000000000001</v>
      </c>
      <c r="V72" s="105">
        <v>2.9620000000000002</v>
      </c>
      <c r="W72" s="105">
        <v>2.6280000000000001</v>
      </c>
      <c r="X72" s="105">
        <v>2.3380000000000001</v>
      </c>
      <c r="Y72" s="105">
        <v>2.0830000000000002</v>
      </c>
      <c r="Z72" s="105">
        <v>1.86</v>
      </c>
      <c r="AA72" s="105">
        <v>1.6639999999999999</v>
      </c>
      <c r="AB72" s="105">
        <v>1.4910000000000001</v>
      </c>
      <c r="AC72" s="105">
        <v>1.339</v>
      </c>
      <c r="AD72" s="105">
        <v>1.204</v>
      </c>
      <c r="AE72" s="105">
        <v>1.0860000000000001</v>
      </c>
    </row>
    <row r="73" spans="1:31" x14ac:dyDescent="0.25">
      <c r="A73" s="114">
        <v>66</v>
      </c>
      <c r="B73" s="105">
        <v>43.75</v>
      </c>
      <c r="C73" s="105">
        <v>38.429000000000002</v>
      </c>
      <c r="D73" s="105">
        <v>33.709000000000003</v>
      </c>
      <c r="E73" s="105">
        <v>29.539000000000001</v>
      </c>
      <c r="F73" s="105">
        <v>25.863</v>
      </c>
      <c r="G73" s="105">
        <v>22.63</v>
      </c>
      <c r="H73" s="105">
        <v>19.794</v>
      </c>
      <c r="I73" s="105">
        <v>17.311</v>
      </c>
      <c r="J73" s="105">
        <v>15.14</v>
      </c>
      <c r="K73" s="105">
        <v>13.247999999999999</v>
      </c>
      <c r="L73" s="105">
        <v>11.597</v>
      </c>
      <c r="M73" s="105">
        <v>10.157999999999999</v>
      </c>
      <c r="N73" s="105">
        <v>8.9049999999999994</v>
      </c>
      <c r="O73" s="105">
        <v>7.8109999999999999</v>
      </c>
      <c r="P73" s="105">
        <v>6.859</v>
      </c>
      <c r="Q73" s="105">
        <v>6.0289999999999999</v>
      </c>
      <c r="R73" s="105">
        <v>5.3040000000000003</v>
      </c>
      <c r="S73" s="105">
        <v>4.67</v>
      </c>
      <c r="T73" s="105">
        <v>4.117</v>
      </c>
      <c r="U73" s="105">
        <v>3.6339999999999999</v>
      </c>
      <c r="V73" s="105">
        <v>3.2130000000000001</v>
      </c>
      <c r="W73" s="105">
        <v>2.8420000000000001</v>
      </c>
      <c r="X73" s="105">
        <v>2.5209999999999999</v>
      </c>
      <c r="Y73" s="105">
        <v>2.2410000000000001</v>
      </c>
      <c r="Z73" s="105">
        <v>1.9950000000000001</v>
      </c>
      <c r="AA73" s="105">
        <v>1.78</v>
      </c>
      <c r="AB73" s="105">
        <v>1.591</v>
      </c>
      <c r="AC73" s="105">
        <v>1.4259999999999999</v>
      </c>
      <c r="AD73" s="105">
        <v>1.28</v>
      </c>
      <c r="AE73" s="105">
        <v>1.1519999999999999</v>
      </c>
    </row>
    <row r="74" spans="1:31" x14ac:dyDescent="0.25">
      <c r="A74" s="114">
        <v>67</v>
      </c>
      <c r="B74" s="105">
        <v>48.948</v>
      </c>
      <c r="C74" s="105">
        <v>43</v>
      </c>
      <c r="D74" s="105">
        <v>37.716000000000001</v>
      </c>
      <c r="E74" s="105">
        <v>33.043999999999997</v>
      </c>
      <c r="F74" s="105">
        <v>28.922000000000001</v>
      </c>
      <c r="G74" s="105">
        <v>25.295000000000002</v>
      </c>
      <c r="H74" s="105">
        <v>22.111000000000001</v>
      </c>
      <c r="I74" s="105">
        <v>19.323</v>
      </c>
      <c r="J74" s="105">
        <v>16.882999999999999</v>
      </c>
      <c r="K74" s="105">
        <v>14.757</v>
      </c>
      <c r="L74" s="105">
        <v>12.901999999999999</v>
      </c>
      <c r="M74" s="105">
        <v>11.284000000000001</v>
      </c>
      <c r="N74" s="105">
        <v>9.8759999999999994</v>
      </c>
      <c r="O74" s="105">
        <v>8.6479999999999997</v>
      </c>
      <c r="P74" s="105">
        <v>7.5780000000000003</v>
      </c>
      <c r="Q74" s="105">
        <v>6.6470000000000002</v>
      </c>
      <c r="R74" s="105">
        <v>5.8339999999999996</v>
      </c>
      <c r="S74" s="105">
        <v>5.1239999999999997</v>
      </c>
      <c r="T74" s="105">
        <v>4.5060000000000002</v>
      </c>
      <c r="U74" s="105">
        <v>3.9670000000000001</v>
      </c>
      <c r="V74" s="105">
        <v>3.4969999999999999</v>
      </c>
      <c r="W74" s="105">
        <v>3.085</v>
      </c>
      <c r="X74" s="105">
        <v>2.7290000000000001</v>
      </c>
      <c r="Y74" s="105">
        <v>2.419</v>
      </c>
      <c r="Z74" s="105">
        <v>2.149</v>
      </c>
      <c r="AA74" s="105">
        <v>1.9119999999999999</v>
      </c>
      <c r="AB74" s="105">
        <v>1.7050000000000001</v>
      </c>
      <c r="AC74" s="105">
        <v>1.5229999999999999</v>
      </c>
      <c r="AD74" s="105">
        <v>1.365</v>
      </c>
      <c r="AE74" s="105">
        <v>1.2250000000000001</v>
      </c>
    </row>
    <row r="75" spans="1:31" x14ac:dyDescent="0.25">
      <c r="A75" s="114">
        <v>68</v>
      </c>
      <c r="B75" s="105">
        <v>54.854999999999997</v>
      </c>
      <c r="C75" s="105">
        <v>48.195999999999998</v>
      </c>
      <c r="D75" s="105">
        <v>42.274000000000001</v>
      </c>
      <c r="E75" s="105">
        <v>37.034999999999997</v>
      </c>
      <c r="F75" s="105">
        <v>32.408000000000001</v>
      </c>
      <c r="G75" s="105">
        <v>28.334</v>
      </c>
      <c r="H75" s="105">
        <v>24.754000000000001</v>
      </c>
      <c r="I75" s="105">
        <v>21.619</v>
      </c>
      <c r="J75" s="105">
        <v>18.873999999999999</v>
      </c>
      <c r="K75" s="105">
        <v>16.481999999999999</v>
      </c>
      <c r="L75" s="105">
        <v>14.393000000000001</v>
      </c>
      <c r="M75" s="105">
        <v>12.573</v>
      </c>
      <c r="N75" s="105">
        <v>10.987</v>
      </c>
      <c r="O75" s="105">
        <v>9.6050000000000004</v>
      </c>
      <c r="P75" s="105">
        <v>8.4009999999999998</v>
      </c>
      <c r="Q75" s="105">
        <v>7.3540000000000001</v>
      </c>
      <c r="R75" s="105">
        <v>6.4409999999999998</v>
      </c>
      <c r="S75" s="105">
        <v>5.6440000000000001</v>
      </c>
      <c r="T75" s="105">
        <v>4.9509999999999996</v>
      </c>
      <c r="U75" s="105">
        <v>4.3470000000000004</v>
      </c>
      <c r="V75" s="105">
        <v>3.8220000000000001</v>
      </c>
      <c r="W75" s="105">
        <v>3.3620000000000001</v>
      </c>
      <c r="X75" s="105">
        <v>2.9660000000000002</v>
      </c>
      <c r="Y75" s="105">
        <v>2.6219999999999999</v>
      </c>
      <c r="Z75" s="105">
        <v>2.3220000000000001</v>
      </c>
      <c r="AA75" s="105">
        <v>2.0609999999999999</v>
      </c>
      <c r="AB75" s="105">
        <v>1.8320000000000001</v>
      </c>
      <c r="AC75" s="105">
        <v>1.6339999999999999</v>
      </c>
      <c r="AD75" s="105">
        <v>1.46</v>
      </c>
      <c r="AE75" s="105">
        <v>1.3080000000000001</v>
      </c>
    </row>
    <row r="76" spans="1:31" x14ac:dyDescent="0.25">
      <c r="A76" s="114">
        <v>69</v>
      </c>
      <c r="B76" s="105">
        <v>61.582000000000001</v>
      </c>
      <c r="C76" s="105">
        <v>54.116999999999997</v>
      </c>
      <c r="D76" s="105">
        <v>47.472000000000001</v>
      </c>
      <c r="E76" s="105">
        <v>41.588000000000001</v>
      </c>
      <c r="F76" s="105">
        <v>36.387</v>
      </c>
      <c r="G76" s="105">
        <v>31.805</v>
      </c>
      <c r="H76" s="105">
        <v>27.776</v>
      </c>
      <c r="I76" s="105">
        <v>24.245000000000001</v>
      </c>
      <c r="J76" s="105">
        <v>21.154</v>
      </c>
      <c r="K76" s="105">
        <v>18.457000000000001</v>
      </c>
      <c r="L76" s="105">
        <v>16.103000000000002</v>
      </c>
      <c r="M76" s="105">
        <v>14.05</v>
      </c>
      <c r="N76" s="105">
        <v>12.262</v>
      </c>
      <c r="O76" s="105">
        <v>10.704000000000001</v>
      </c>
      <c r="P76" s="105">
        <v>9.3460000000000001</v>
      </c>
      <c r="Q76" s="105">
        <v>8.1660000000000004</v>
      </c>
      <c r="R76" s="105">
        <v>7.1379999999999999</v>
      </c>
      <c r="S76" s="105">
        <v>6.24</v>
      </c>
      <c r="T76" s="105">
        <v>5.4610000000000003</v>
      </c>
      <c r="U76" s="105">
        <v>4.7830000000000004</v>
      </c>
      <c r="V76" s="105">
        <v>4.194</v>
      </c>
      <c r="W76" s="105">
        <v>3.6779999999999999</v>
      </c>
      <c r="X76" s="105">
        <v>3.2360000000000002</v>
      </c>
      <c r="Y76" s="105">
        <v>2.8530000000000002</v>
      </c>
      <c r="Z76" s="105">
        <v>2.52</v>
      </c>
      <c r="AA76" s="105">
        <v>2.23</v>
      </c>
      <c r="AB76" s="105">
        <v>1.9770000000000001</v>
      </c>
      <c r="AC76" s="105">
        <v>1.758</v>
      </c>
      <c r="AD76" s="105">
        <v>1.5669999999999999</v>
      </c>
      <c r="AE76" s="105">
        <v>1.4</v>
      </c>
    </row>
    <row r="77" spans="1:31" x14ac:dyDescent="0.25">
      <c r="A77" s="114">
        <v>70</v>
      </c>
      <c r="B77" s="105">
        <v>69.269000000000005</v>
      </c>
      <c r="C77" s="105">
        <v>60.887</v>
      </c>
      <c r="D77" s="105">
        <v>53.417999999999999</v>
      </c>
      <c r="E77" s="105">
        <v>46.798999999999999</v>
      </c>
      <c r="F77" s="105">
        <v>40.944000000000003</v>
      </c>
      <c r="G77" s="105">
        <v>35.780999999999999</v>
      </c>
      <c r="H77" s="105">
        <v>31.241</v>
      </c>
      <c r="I77" s="105">
        <v>27.257999999999999</v>
      </c>
      <c r="J77" s="105">
        <v>23.77</v>
      </c>
      <c r="K77" s="105">
        <v>20.725999999999999</v>
      </c>
      <c r="L77" s="105">
        <v>18.068000000000001</v>
      </c>
      <c r="M77" s="105">
        <v>15.75</v>
      </c>
      <c r="N77" s="105">
        <v>13.73</v>
      </c>
      <c r="O77" s="105">
        <v>11.968999999999999</v>
      </c>
      <c r="P77" s="105">
        <v>10.435</v>
      </c>
      <c r="Q77" s="105">
        <v>9.1020000000000003</v>
      </c>
      <c r="R77" s="105">
        <v>7.94</v>
      </c>
      <c r="S77" s="105">
        <v>6.9269999999999996</v>
      </c>
      <c r="T77" s="105">
        <v>6.0469999999999997</v>
      </c>
      <c r="U77" s="105">
        <v>5.2839999999999998</v>
      </c>
      <c r="V77" s="105">
        <v>4.6210000000000004</v>
      </c>
      <c r="W77" s="105">
        <v>4.0419999999999998</v>
      </c>
      <c r="X77" s="105">
        <v>3.5459999999999998</v>
      </c>
      <c r="Y77" s="105">
        <v>3.117</v>
      </c>
      <c r="Z77" s="105">
        <v>2.7450000000000001</v>
      </c>
      <c r="AA77" s="105">
        <v>2.423</v>
      </c>
      <c r="AB77" s="105">
        <v>2.1429999999999998</v>
      </c>
      <c r="AC77" s="105">
        <v>1.9</v>
      </c>
      <c r="AD77" s="105">
        <v>1.6890000000000001</v>
      </c>
      <c r="AE77" s="105">
        <v>1.506</v>
      </c>
    </row>
    <row r="78" spans="1:31" x14ac:dyDescent="0.25">
      <c r="A78" s="114">
        <v>71</v>
      </c>
      <c r="B78" s="105">
        <v>78.052000000000007</v>
      </c>
      <c r="C78" s="105">
        <v>68.625</v>
      </c>
      <c r="D78" s="105">
        <v>60.216000000000001</v>
      </c>
      <c r="E78" s="105">
        <v>52.759</v>
      </c>
      <c r="F78" s="105">
        <v>46.158999999999999</v>
      </c>
      <c r="G78" s="105">
        <v>40.335000000000001</v>
      </c>
      <c r="H78" s="105">
        <v>35.209000000000003</v>
      </c>
      <c r="I78" s="105">
        <v>30.712</v>
      </c>
      <c r="J78" s="105">
        <v>26.771000000000001</v>
      </c>
      <c r="K78" s="105">
        <v>23.331</v>
      </c>
      <c r="L78" s="105">
        <v>20.324999999999999</v>
      </c>
      <c r="M78" s="105">
        <v>17.702999999999999</v>
      </c>
      <c r="N78" s="105">
        <v>15.417</v>
      </c>
      <c r="O78" s="105">
        <v>13.423999999999999</v>
      </c>
      <c r="P78" s="105">
        <v>11.688000000000001</v>
      </c>
      <c r="Q78" s="105">
        <v>10.179</v>
      </c>
      <c r="R78" s="105">
        <v>8.8640000000000008</v>
      </c>
      <c r="S78" s="105">
        <v>7.7169999999999996</v>
      </c>
      <c r="T78" s="105">
        <v>6.7229999999999999</v>
      </c>
      <c r="U78" s="105">
        <v>5.86</v>
      </c>
      <c r="V78" s="105">
        <v>5.1120000000000001</v>
      </c>
      <c r="W78" s="105">
        <v>4.4589999999999996</v>
      </c>
      <c r="X78" s="105">
        <v>3.9020000000000001</v>
      </c>
      <c r="Y78" s="105">
        <v>3.42</v>
      </c>
      <c r="Z78" s="105">
        <v>3.004</v>
      </c>
      <c r="AA78" s="105">
        <v>2.6429999999999998</v>
      </c>
      <c r="AB78" s="105">
        <v>2.331</v>
      </c>
      <c r="AC78" s="105">
        <v>2.0609999999999999</v>
      </c>
      <c r="AD78" s="105">
        <v>1.8280000000000001</v>
      </c>
      <c r="AE78" s="105">
        <v>1.625</v>
      </c>
    </row>
    <row r="79" spans="1:31" x14ac:dyDescent="0.25">
      <c r="A79" s="114">
        <v>72</v>
      </c>
      <c r="B79" s="105">
        <v>88.102999999999994</v>
      </c>
      <c r="C79" s="105">
        <v>77.483000000000004</v>
      </c>
      <c r="D79" s="105">
        <v>68.001000000000005</v>
      </c>
      <c r="E79" s="105">
        <v>59.587000000000003</v>
      </c>
      <c r="F79" s="105">
        <v>52.134</v>
      </c>
      <c r="G79" s="105">
        <v>45.555</v>
      </c>
      <c r="H79" s="105">
        <v>39.761000000000003</v>
      </c>
      <c r="I79" s="105">
        <v>34.674999999999997</v>
      </c>
      <c r="J79" s="105">
        <v>30.216000000000001</v>
      </c>
      <c r="K79" s="105">
        <v>26.324000000000002</v>
      </c>
      <c r="L79" s="105">
        <v>22.92</v>
      </c>
      <c r="M79" s="105">
        <v>19.95</v>
      </c>
      <c r="N79" s="105">
        <v>17.36</v>
      </c>
      <c r="O79" s="105">
        <v>15.101000000000001</v>
      </c>
      <c r="P79" s="105">
        <v>13.132</v>
      </c>
      <c r="Q79" s="105">
        <v>11.420999999999999</v>
      </c>
      <c r="R79" s="105">
        <v>9.9290000000000003</v>
      </c>
      <c r="S79" s="105">
        <v>8.6289999999999996</v>
      </c>
      <c r="T79" s="105">
        <v>7.5010000000000003</v>
      </c>
      <c r="U79" s="105">
        <v>6.5229999999999997</v>
      </c>
      <c r="V79" s="105">
        <v>5.6769999999999996</v>
      </c>
      <c r="W79" s="105">
        <v>4.9379999999999997</v>
      </c>
      <c r="X79" s="105">
        <v>4.3099999999999996</v>
      </c>
      <c r="Y79" s="105">
        <v>3.7669999999999999</v>
      </c>
      <c r="Z79" s="105">
        <v>3.2989999999999999</v>
      </c>
      <c r="AA79" s="105">
        <v>2.895</v>
      </c>
      <c r="AB79" s="105">
        <v>2.5459999999999998</v>
      </c>
      <c r="AC79" s="105">
        <v>2.2450000000000001</v>
      </c>
      <c r="AD79" s="105">
        <v>1.9850000000000001</v>
      </c>
      <c r="AE79" s="105">
        <v>1.76</v>
      </c>
    </row>
    <row r="80" spans="1:31" x14ac:dyDescent="0.25">
      <c r="A80" s="114">
        <v>73</v>
      </c>
      <c r="B80" s="105">
        <v>99.656999999999996</v>
      </c>
      <c r="C80" s="105">
        <v>87.668000000000006</v>
      </c>
      <c r="D80" s="105">
        <v>76.953999999999994</v>
      </c>
      <c r="E80" s="105">
        <v>67.441999999999993</v>
      </c>
      <c r="F80" s="105">
        <v>59.011000000000003</v>
      </c>
      <c r="G80" s="105">
        <v>51.563000000000002</v>
      </c>
      <c r="H80" s="105">
        <v>45.003</v>
      </c>
      <c r="I80" s="105">
        <v>39.241999999999997</v>
      </c>
      <c r="J80" s="105">
        <v>34.188000000000002</v>
      </c>
      <c r="K80" s="105">
        <v>29.774999999999999</v>
      </c>
      <c r="L80" s="105">
        <v>25.916</v>
      </c>
      <c r="M80" s="105">
        <v>22.545999999999999</v>
      </c>
      <c r="N80" s="105">
        <v>19.606000000000002</v>
      </c>
      <c r="O80" s="105">
        <v>17.04</v>
      </c>
      <c r="P80" s="105">
        <v>14.803000000000001</v>
      </c>
      <c r="Q80" s="105">
        <v>12.859</v>
      </c>
      <c r="R80" s="105">
        <v>11.163</v>
      </c>
      <c r="S80" s="105">
        <v>9.6850000000000005</v>
      </c>
      <c r="T80" s="105">
        <v>8.4030000000000005</v>
      </c>
      <c r="U80" s="105">
        <v>7.2919999999999998</v>
      </c>
      <c r="V80" s="105">
        <v>6.3310000000000004</v>
      </c>
      <c r="W80" s="105">
        <v>5.4930000000000003</v>
      </c>
      <c r="X80" s="105">
        <v>4.7809999999999997</v>
      </c>
      <c r="Y80" s="105">
        <v>4.1680000000000001</v>
      </c>
      <c r="Z80" s="105">
        <v>3.64</v>
      </c>
      <c r="AA80" s="105">
        <v>3.1850000000000001</v>
      </c>
      <c r="AB80" s="105">
        <v>2.7930000000000001</v>
      </c>
      <c r="AC80" s="105">
        <v>2.456</v>
      </c>
      <c r="AD80" s="105">
        <v>2.165</v>
      </c>
      <c r="AE80" s="105">
        <v>1.915</v>
      </c>
    </row>
    <row r="81" spans="1:31" x14ac:dyDescent="0.25">
      <c r="A81" s="114">
        <v>74</v>
      </c>
      <c r="B81" s="105">
        <v>112.985</v>
      </c>
      <c r="C81" s="105">
        <v>99.421000000000006</v>
      </c>
      <c r="D81" s="105">
        <v>87.287999999999997</v>
      </c>
      <c r="E81" s="105">
        <v>76.507999999999996</v>
      </c>
      <c r="F81" s="105">
        <v>66.948999999999998</v>
      </c>
      <c r="G81" s="105">
        <v>58.500999999999998</v>
      </c>
      <c r="H81" s="105">
        <v>51.057000000000002</v>
      </c>
      <c r="I81" s="105">
        <v>44.517000000000003</v>
      </c>
      <c r="J81" s="105">
        <v>38.779000000000003</v>
      </c>
      <c r="K81" s="105">
        <v>33.768000000000001</v>
      </c>
      <c r="L81" s="105">
        <v>29.382999999999999</v>
      </c>
      <c r="M81" s="105">
        <v>25.553000000000001</v>
      </c>
      <c r="N81" s="105">
        <v>22.209</v>
      </c>
      <c r="O81" s="105">
        <v>19.289000000000001</v>
      </c>
      <c r="P81" s="105">
        <v>16.742999999999999</v>
      </c>
      <c r="Q81" s="105">
        <v>14.529</v>
      </c>
      <c r="R81" s="105">
        <v>12.596</v>
      </c>
      <c r="S81" s="105">
        <v>10.911</v>
      </c>
      <c r="T81" s="105">
        <v>9.4499999999999993</v>
      </c>
      <c r="U81" s="105">
        <v>8.1839999999999993</v>
      </c>
      <c r="V81" s="105">
        <v>7.0890000000000004</v>
      </c>
      <c r="W81" s="105">
        <v>6.1360000000000001</v>
      </c>
      <c r="X81" s="105">
        <v>5.327</v>
      </c>
      <c r="Y81" s="105">
        <v>4.6319999999999997</v>
      </c>
      <c r="Z81" s="105">
        <v>4.0339999999999998</v>
      </c>
      <c r="AA81" s="105">
        <v>3.5190000000000001</v>
      </c>
      <c r="AB81" s="105">
        <v>3.077</v>
      </c>
      <c r="AC81" s="105">
        <v>2.698</v>
      </c>
      <c r="AD81" s="105">
        <v>2.3719999999999999</v>
      </c>
      <c r="AE81" s="105">
        <v>2.0920000000000001</v>
      </c>
    </row>
    <row r="82" spans="1:31" x14ac:dyDescent="0.25">
      <c r="A82" s="114">
        <v>75</v>
      </c>
      <c r="B82" s="105">
        <v>128.41300000000001</v>
      </c>
      <c r="C82" s="105">
        <v>113.02800000000001</v>
      </c>
      <c r="D82" s="105">
        <v>99.251999999999995</v>
      </c>
      <c r="E82" s="105">
        <v>87.007000000000005</v>
      </c>
      <c r="F82" s="105">
        <v>76.141999999999996</v>
      </c>
      <c r="G82" s="105">
        <v>66.537000000000006</v>
      </c>
      <c r="H82" s="105">
        <v>58.07</v>
      </c>
      <c r="I82" s="105">
        <v>50.63</v>
      </c>
      <c r="J82" s="105">
        <v>44.100999999999999</v>
      </c>
      <c r="K82" s="105">
        <v>38.398000000000003</v>
      </c>
      <c r="L82" s="105">
        <v>33.405999999999999</v>
      </c>
      <c r="M82" s="105">
        <v>29.044</v>
      </c>
      <c r="N82" s="105">
        <v>25.234999999999999</v>
      </c>
      <c r="O82" s="105">
        <v>21.905000000000001</v>
      </c>
      <c r="P82" s="105">
        <v>19</v>
      </c>
      <c r="Q82" s="105">
        <v>16.472999999999999</v>
      </c>
      <c r="R82" s="105">
        <v>14.266</v>
      </c>
      <c r="S82" s="105">
        <v>12.34</v>
      </c>
      <c r="T82" s="105">
        <v>10.67</v>
      </c>
      <c r="U82" s="105">
        <v>9.2240000000000002</v>
      </c>
      <c r="V82" s="105">
        <v>7.9729999999999999</v>
      </c>
      <c r="W82" s="105">
        <v>6.8840000000000003</v>
      </c>
      <c r="X82" s="105">
        <v>5.9619999999999997</v>
      </c>
      <c r="Y82" s="105">
        <v>5.17</v>
      </c>
      <c r="Z82" s="105">
        <v>4.4909999999999997</v>
      </c>
      <c r="AA82" s="105">
        <v>3.907</v>
      </c>
      <c r="AB82" s="105">
        <v>3.407</v>
      </c>
      <c r="AC82" s="105">
        <v>2.9790000000000001</v>
      </c>
      <c r="AD82" s="105">
        <v>2.6110000000000002</v>
      </c>
      <c r="AE82" s="105">
        <v>2.2959999999999998</v>
      </c>
    </row>
    <row r="83" spans="1:31" x14ac:dyDescent="0.25">
      <c r="A83" s="114">
        <v>76</v>
      </c>
      <c r="B83" s="105">
        <v>146.322</v>
      </c>
      <c r="C83" s="105">
        <v>128.827</v>
      </c>
      <c r="D83" s="105">
        <v>113.145</v>
      </c>
      <c r="E83" s="105">
        <v>99.197999999999993</v>
      </c>
      <c r="F83" s="105">
        <v>86.816000000000003</v>
      </c>
      <c r="G83" s="105">
        <v>75.867999999999995</v>
      </c>
      <c r="H83" s="105">
        <v>66.213999999999999</v>
      </c>
      <c r="I83" s="105">
        <v>57.73</v>
      </c>
      <c r="J83" s="105">
        <v>50.283000000000001</v>
      </c>
      <c r="K83" s="105">
        <v>43.78</v>
      </c>
      <c r="L83" s="105">
        <v>38.085000000000001</v>
      </c>
      <c r="M83" s="105">
        <v>33.106999999999999</v>
      </c>
      <c r="N83" s="105">
        <v>28.757999999999999</v>
      </c>
      <c r="O83" s="105">
        <v>24.954000000000001</v>
      </c>
      <c r="P83" s="105">
        <v>21.632999999999999</v>
      </c>
      <c r="Q83" s="105">
        <v>18.742999999999999</v>
      </c>
      <c r="R83" s="105">
        <v>16.216999999999999</v>
      </c>
      <c r="S83" s="105">
        <v>14.01</v>
      </c>
      <c r="T83" s="105">
        <v>12.096</v>
      </c>
      <c r="U83" s="105">
        <v>10.438000000000001</v>
      </c>
      <c r="V83" s="105">
        <v>9.0050000000000008</v>
      </c>
      <c r="W83" s="105">
        <v>7.7569999999999997</v>
      </c>
      <c r="X83" s="105">
        <v>6.702</v>
      </c>
      <c r="Y83" s="105">
        <v>5.798</v>
      </c>
      <c r="Z83" s="105">
        <v>5.0220000000000002</v>
      </c>
      <c r="AA83" s="105">
        <v>4.3579999999999997</v>
      </c>
      <c r="AB83" s="105">
        <v>3.7890000000000001</v>
      </c>
      <c r="AC83" s="105">
        <v>3.3039999999999998</v>
      </c>
      <c r="AD83" s="105">
        <v>2.8879999999999999</v>
      </c>
      <c r="AE83" s="105">
        <v>2.532</v>
      </c>
    </row>
    <row r="84" spans="1:31" x14ac:dyDescent="0.25">
      <c r="A84" s="114">
        <v>77</v>
      </c>
      <c r="B84" s="105">
        <v>167.17699999999999</v>
      </c>
      <c r="C84" s="105">
        <v>147.22999999999999</v>
      </c>
      <c r="D84" s="105">
        <v>129.32900000000001</v>
      </c>
      <c r="E84" s="105">
        <v>113.399</v>
      </c>
      <c r="F84" s="105">
        <v>99.25</v>
      </c>
      <c r="G84" s="105">
        <v>86.734999999999999</v>
      </c>
      <c r="H84" s="105">
        <v>75.698999999999998</v>
      </c>
      <c r="I84" s="105">
        <v>66</v>
      </c>
      <c r="J84" s="105">
        <v>57.484999999999999</v>
      </c>
      <c r="K84" s="105">
        <v>50.051000000000002</v>
      </c>
      <c r="L84" s="105">
        <v>43.54</v>
      </c>
      <c r="M84" s="105">
        <v>37.847000000000001</v>
      </c>
      <c r="N84" s="105">
        <v>32.872</v>
      </c>
      <c r="O84" s="105">
        <v>28.516999999999999</v>
      </c>
      <c r="P84" s="105">
        <v>24.712</v>
      </c>
      <c r="Q84" s="105">
        <v>21.398</v>
      </c>
      <c r="R84" s="105">
        <v>18.5</v>
      </c>
      <c r="S84" s="105">
        <v>15.965999999999999</v>
      </c>
      <c r="T84" s="105">
        <v>13.766999999999999</v>
      </c>
      <c r="U84" s="105">
        <v>11.861000000000001</v>
      </c>
      <c r="V84" s="105">
        <v>10.214</v>
      </c>
      <c r="W84" s="105">
        <v>8.7789999999999999</v>
      </c>
      <c r="X84" s="105">
        <v>7.5679999999999996</v>
      </c>
      <c r="Y84" s="105">
        <v>6.5309999999999997</v>
      </c>
      <c r="Z84" s="105">
        <v>5.6429999999999998</v>
      </c>
      <c r="AA84" s="105">
        <v>4.883</v>
      </c>
      <c r="AB84" s="105">
        <v>4.2350000000000003</v>
      </c>
      <c r="AC84" s="105">
        <v>3.6819999999999999</v>
      </c>
      <c r="AD84" s="105">
        <v>3.2090000000000001</v>
      </c>
      <c r="AE84" s="105">
        <v>2.806</v>
      </c>
    </row>
    <row r="85" spans="1:31" x14ac:dyDescent="0.25">
      <c r="A85" s="114">
        <v>78</v>
      </c>
      <c r="B85" s="105">
        <v>191.53700000000001</v>
      </c>
      <c r="C85" s="105">
        <v>168.732</v>
      </c>
      <c r="D85" s="105">
        <v>148.24</v>
      </c>
      <c r="E85" s="105">
        <v>129.99299999999999</v>
      </c>
      <c r="F85" s="105">
        <v>113.77800000000001</v>
      </c>
      <c r="G85" s="105">
        <v>99.430999999999997</v>
      </c>
      <c r="H85" s="105">
        <v>86.778000000000006</v>
      </c>
      <c r="I85" s="105">
        <v>75.659000000000006</v>
      </c>
      <c r="J85" s="105">
        <v>65.897999999999996</v>
      </c>
      <c r="K85" s="105">
        <v>57.378999999999998</v>
      </c>
      <c r="L85" s="105">
        <v>49.915999999999997</v>
      </c>
      <c r="M85" s="105">
        <v>43.390999999999998</v>
      </c>
      <c r="N85" s="105">
        <v>37.686</v>
      </c>
      <c r="O85" s="105">
        <v>32.689</v>
      </c>
      <c r="P85" s="105">
        <v>28.321000000000002</v>
      </c>
      <c r="Q85" s="105">
        <v>24.513999999999999</v>
      </c>
      <c r="R85" s="105">
        <v>21.181000000000001</v>
      </c>
      <c r="S85" s="105">
        <v>18.262</v>
      </c>
      <c r="T85" s="105">
        <v>15.728999999999999</v>
      </c>
      <c r="U85" s="105">
        <v>13.532</v>
      </c>
      <c r="V85" s="105">
        <v>11.634</v>
      </c>
      <c r="W85" s="105">
        <v>9.9779999999999998</v>
      </c>
      <c r="X85" s="105">
        <v>8.5839999999999996</v>
      </c>
      <c r="Y85" s="105">
        <v>7.39</v>
      </c>
      <c r="Z85" s="105">
        <v>6.37</v>
      </c>
      <c r="AA85" s="105">
        <v>5.4980000000000002</v>
      </c>
      <c r="AB85" s="105">
        <v>4.7549999999999999</v>
      </c>
      <c r="AC85" s="105">
        <v>4.1230000000000002</v>
      </c>
      <c r="AD85" s="105">
        <v>3.5840000000000001</v>
      </c>
      <c r="AE85" s="105">
        <v>3.125</v>
      </c>
    </row>
    <row r="86" spans="1:31" x14ac:dyDescent="0.25">
      <c r="A86" s="114">
        <v>79</v>
      </c>
      <c r="B86" s="105">
        <v>220.05199999999999</v>
      </c>
      <c r="C86" s="105">
        <v>193.91200000000001</v>
      </c>
      <c r="D86" s="105">
        <v>170.38900000000001</v>
      </c>
      <c r="E86" s="105">
        <v>149.429</v>
      </c>
      <c r="F86" s="105">
        <v>130.79</v>
      </c>
      <c r="G86" s="105">
        <v>114.295</v>
      </c>
      <c r="H86" s="105">
        <v>99.745999999999995</v>
      </c>
      <c r="I86" s="105">
        <v>86.962999999999994</v>
      </c>
      <c r="J86" s="105">
        <v>75.742999999999995</v>
      </c>
      <c r="K86" s="105">
        <v>65.954999999999998</v>
      </c>
      <c r="L86" s="105">
        <v>57.381999999999998</v>
      </c>
      <c r="M86" s="105">
        <v>49.884999999999998</v>
      </c>
      <c r="N86" s="105">
        <v>43.329000000000001</v>
      </c>
      <c r="O86" s="105">
        <v>37.582999999999998</v>
      </c>
      <c r="P86" s="105">
        <v>32.557000000000002</v>
      </c>
      <c r="Q86" s="105">
        <v>28.173999999999999</v>
      </c>
      <c r="R86" s="105">
        <v>24.332000000000001</v>
      </c>
      <c r="S86" s="105">
        <v>20.963999999999999</v>
      </c>
      <c r="T86" s="105">
        <v>18.038</v>
      </c>
      <c r="U86" s="105">
        <v>15.499000000000001</v>
      </c>
      <c r="V86" s="105">
        <v>13.304</v>
      </c>
      <c r="W86" s="105">
        <v>11.388</v>
      </c>
      <c r="X86" s="105">
        <v>9.7780000000000005</v>
      </c>
      <c r="Y86" s="105">
        <v>8.3989999999999991</v>
      </c>
      <c r="Z86" s="105">
        <v>7.2229999999999999</v>
      </c>
      <c r="AA86" s="105">
        <v>6.2190000000000003</v>
      </c>
      <c r="AB86" s="105">
        <v>5.3639999999999999</v>
      </c>
      <c r="AC86" s="105">
        <v>4.6390000000000002</v>
      </c>
      <c r="AD86" s="105">
        <v>4.0209999999999999</v>
      </c>
      <c r="AE86" s="105">
        <v>3.496</v>
      </c>
    </row>
    <row r="87" spans="1:31" x14ac:dyDescent="0.25">
      <c r="A87" s="114">
        <v>80</v>
      </c>
      <c r="B87" s="105">
        <v>253.49199999999999</v>
      </c>
      <c r="C87" s="105">
        <v>223.45400000000001</v>
      </c>
      <c r="D87" s="105">
        <v>196.381</v>
      </c>
      <c r="E87" s="105">
        <v>172.23699999999999</v>
      </c>
      <c r="F87" s="105">
        <v>150.75299999999999</v>
      </c>
      <c r="G87" s="105">
        <v>131.732</v>
      </c>
      <c r="H87" s="105">
        <v>114.955</v>
      </c>
      <c r="I87" s="105">
        <v>100.218</v>
      </c>
      <c r="J87" s="105">
        <v>87.284000000000006</v>
      </c>
      <c r="K87" s="105">
        <v>76.009</v>
      </c>
      <c r="L87" s="105">
        <v>66.135000000000005</v>
      </c>
      <c r="M87" s="105">
        <v>57.502000000000002</v>
      </c>
      <c r="N87" s="105">
        <v>49.951999999999998</v>
      </c>
      <c r="O87" s="105">
        <v>43.331000000000003</v>
      </c>
      <c r="P87" s="105">
        <v>37.536999999999999</v>
      </c>
      <c r="Q87" s="105">
        <v>32.481000000000002</v>
      </c>
      <c r="R87" s="105">
        <v>28.042999999999999</v>
      </c>
      <c r="S87" s="105">
        <v>24.148</v>
      </c>
      <c r="T87" s="105">
        <v>20.76</v>
      </c>
      <c r="U87" s="105">
        <v>17.817</v>
      </c>
      <c r="V87" s="105">
        <v>15.273</v>
      </c>
      <c r="W87" s="105">
        <v>13.048999999999999</v>
      </c>
      <c r="X87" s="105">
        <v>11.183</v>
      </c>
      <c r="Y87" s="105">
        <v>9.5869999999999997</v>
      </c>
      <c r="Z87" s="105">
        <v>8.2260000000000009</v>
      </c>
      <c r="AA87" s="105">
        <v>7.0650000000000004</v>
      </c>
      <c r="AB87" s="105">
        <v>6.0789999999999997</v>
      </c>
      <c r="AC87" s="105">
        <v>5.2430000000000003</v>
      </c>
      <c r="AD87" s="105">
        <v>4.5339999999999998</v>
      </c>
      <c r="AE87" s="105">
        <v>3.931</v>
      </c>
    </row>
    <row r="88" spans="1:31" x14ac:dyDescent="0.25">
      <c r="A88" s="114">
        <v>81</v>
      </c>
      <c r="B88" s="105">
        <v>292.80200000000002</v>
      </c>
      <c r="C88" s="105">
        <v>258.202</v>
      </c>
      <c r="D88" s="105">
        <v>226.96100000000001</v>
      </c>
      <c r="E88" s="105">
        <v>199.07400000000001</v>
      </c>
      <c r="F88" s="105">
        <v>174.238</v>
      </c>
      <c r="G88" s="105">
        <v>152.24199999999999</v>
      </c>
      <c r="H88" s="105">
        <v>132.83699999999999</v>
      </c>
      <c r="I88" s="105">
        <v>115.797</v>
      </c>
      <c r="J88" s="105">
        <v>100.84699999999999</v>
      </c>
      <c r="K88" s="105">
        <v>87.823999999999998</v>
      </c>
      <c r="L88" s="105">
        <v>76.421999999999997</v>
      </c>
      <c r="M88" s="105">
        <v>66.456999999999994</v>
      </c>
      <c r="N88" s="105">
        <v>57.741</v>
      </c>
      <c r="O88" s="105">
        <v>50.095999999999997</v>
      </c>
      <c r="P88" s="105">
        <v>43.402000000000001</v>
      </c>
      <c r="Q88" s="105">
        <v>37.558</v>
      </c>
      <c r="R88" s="105">
        <v>32.421999999999997</v>
      </c>
      <c r="S88" s="105">
        <v>27.905999999999999</v>
      </c>
      <c r="T88" s="105">
        <v>23.974</v>
      </c>
      <c r="U88" s="105">
        <v>20.556000000000001</v>
      </c>
      <c r="V88" s="105">
        <v>17.599</v>
      </c>
      <c r="W88" s="105">
        <v>15.01</v>
      </c>
      <c r="X88" s="105">
        <v>12.840999999999999</v>
      </c>
      <c r="Y88" s="105">
        <v>10.987</v>
      </c>
      <c r="Z88" s="105">
        <v>9.4079999999999995</v>
      </c>
      <c r="AA88" s="105">
        <v>8.0619999999999994</v>
      </c>
      <c r="AB88" s="105">
        <v>6.92</v>
      </c>
      <c r="AC88" s="105">
        <v>5.9539999999999997</v>
      </c>
      <c r="AD88" s="105">
        <v>5.1349999999999998</v>
      </c>
      <c r="AE88" s="105">
        <v>4.4400000000000004</v>
      </c>
    </row>
    <row r="89" spans="1:31" x14ac:dyDescent="0.25">
      <c r="A89" s="114">
        <v>82</v>
      </c>
      <c r="B89" s="105">
        <v>339.14400000000001</v>
      </c>
      <c r="C89" s="105">
        <v>299.19099999999997</v>
      </c>
      <c r="D89" s="105">
        <v>263.04700000000003</v>
      </c>
      <c r="E89" s="105">
        <v>230.74700000000001</v>
      </c>
      <c r="F89" s="105">
        <v>201.95500000000001</v>
      </c>
      <c r="G89" s="105">
        <v>176.441</v>
      </c>
      <c r="H89" s="105">
        <v>153.93</v>
      </c>
      <c r="I89" s="105">
        <v>134.166</v>
      </c>
      <c r="J89" s="105">
        <v>116.83199999999999</v>
      </c>
      <c r="K89" s="105">
        <v>101.746</v>
      </c>
      <c r="L89" s="105">
        <v>88.543999999999997</v>
      </c>
      <c r="M89" s="105">
        <v>77.010999999999996</v>
      </c>
      <c r="N89" s="105">
        <v>66.926000000000002</v>
      </c>
      <c r="O89" s="105">
        <v>58.078000000000003</v>
      </c>
      <c r="P89" s="105">
        <v>50.326999999999998</v>
      </c>
      <c r="Q89" s="105">
        <v>43.557000000000002</v>
      </c>
      <c r="R89" s="105">
        <v>37.6</v>
      </c>
      <c r="S89" s="105">
        <v>32.353999999999999</v>
      </c>
      <c r="T89" s="105">
        <v>27.78</v>
      </c>
      <c r="U89" s="105">
        <v>23.8</v>
      </c>
      <c r="V89" s="105">
        <v>20.355</v>
      </c>
      <c r="W89" s="105">
        <v>17.332000000000001</v>
      </c>
      <c r="X89" s="105">
        <v>14.804</v>
      </c>
      <c r="Y89" s="105">
        <v>12.644</v>
      </c>
      <c r="Z89" s="105">
        <v>10.804</v>
      </c>
      <c r="AA89" s="105">
        <v>9.2390000000000008</v>
      </c>
      <c r="AB89" s="105">
        <v>7.9119999999999999</v>
      </c>
      <c r="AC89" s="105">
        <v>6.7919999999999998</v>
      </c>
      <c r="AD89" s="105">
        <v>5.8419999999999996</v>
      </c>
      <c r="AE89" s="105">
        <v>5.0389999999999997</v>
      </c>
    </row>
    <row r="90" spans="1:31" x14ac:dyDescent="0.25">
      <c r="A90" s="114">
        <v>83</v>
      </c>
      <c r="B90" s="105">
        <v>393.92500000000001</v>
      </c>
      <c r="C90" s="105">
        <v>347.67599999999999</v>
      </c>
      <c r="D90" s="105">
        <v>305.75099999999998</v>
      </c>
      <c r="E90" s="105">
        <v>268.23899999999998</v>
      </c>
      <c r="F90" s="105">
        <v>234.76300000000001</v>
      </c>
      <c r="G90" s="105">
        <v>205.08</v>
      </c>
      <c r="H90" s="105">
        <v>178.88300000000001</v>
      </c>
      <c r="I90" s="105">
        <v>155.88800000000001</v>
      </c>
      <c r="J90" s="105">
        <v>135.727</v>
      </c>
      <c r="K90" s="105">
        <v>118.199</v>
      </c>
      <c r="L90" s="105">
        <v>102.86799999999999</v>
      </c>
      <c r="M90" s="105">
        <v>89.481999999999999</v>
      </c>
      <c r="N90" s="105">
        <v>77.784000000000006</v>
      </c>
      <c r="O90" s="105">
        <v>67.518000000000001</v>
      </c>
      <c r="P90" s="105">
        <v>58.521999999999998</v>
      </c>
      <c r="Q90" s="105">
        <v>50.664000000000001</v>
      </c>
      <c r="R90" s="105">
        <v>43.74</v>
      </c>
      <c r="S90" s="105">
        <v>37.631</v>
      </c>
      <c r="T90" s="105">
        <v>32.298999999999999</v>
      </c>
      <c r="U90" s="105">
        <v>27.652999999999999</v>
      </c>
      <c r="V90" s="105">
        <v>23.626999999999999</v>
      </c>
      <c r="W90" s="105">
        <v>20.087</v>
      </c>
      <c r="X90" s="105">
        <v>17.132999999999999</v>
      </c>
      <c r="Y90" s="105">
        <v>14.608000000000001</v>
      </c>
      <c r="Z90" s="105">
        <v>12.46</v>
      </c>
      <c r="AA90" s="105">
        <v>10.632999999999999</v>
      </c>
      <c r="AB90" s="105">
        <v>9.0860000000000003</v>
      </c>
      <c r="AC90" s="105">
        <v>7.782</v>
      </c>
      <c r="AD90" s="105">
        <v>6.6779999999999999</v>
      </c>
      <c r="AE90" s="105">
        <v>5.7460000000000004</v>
      </c>
    </row>
    <row r="91" spans="1:31" x14ac:dyDescent="0.25">
      <c r="A91" s="114">
        <v>84</v>
      </c>
      <c r="B91" s="105">
        <v>458.899</v>
      </c>
      <c r="C91" s="105">
        <v>405.226</v>
      </c>
      <c r="D91" s="105">
        <v>356.464</v>
      </c>
      <c r="E91" s="105">
        <v>312.77600000000001</v>
      </c>
      <c r="F91" s="105">
        <v>273.73899999999998</v>
      </c>
      <c r="G91" s="105">
        <v>239.09800000000001</v>
      </c>
      <c r="H91" s="105">
        <v>208.51400000000001</v>
      </c>
      <c r="I91" s="105">
        <v>181.67099999999999</v>
      </c>
      <c r="J91" s="105">
        <v>158.143</v>
      </c>
      <c r="K91" s="105">
        <v>137.71100000000001</v>
      </c>
      <c r="L91" s="105">
        <v>119.852</v>
      </c>
      <c r="M91" s="105">
        <v>104.27</v>
      </c>
      <c r="N91" s="105">
        <v>90.661000000000001</v>
      </c>
      <c r="O91" s="105">
        <v>78.718000000000004</v>
      </c>
      <c r="P91" s="105">
        <v>68.251999999999995</v>
      </c>
      <c r="Q91" s="105">
        <v>59.109000000000002</v>
      </c>
      <c r="R91" s="105">
        <v>51.042999999999999</v>
      </c>
      <c r="S91" s="105">
        <v>43.911999999999999</v>
      </c>
      <c r="T91" s="105">
        <v>37.68</v>
      </c>
      <c r="U91" s="105">
        <v>32.243000000000002</v>
      </c>
      <c r="V91" s="105">
        <v>27.527000000000001</v>
      </c>
      <c r="W91" s="105">
        <v>23.369</v>
      </c>
      <c r="X91" s="105">
        <v>19.905000000000001</v>
      </c>
      <c r="Y91" s="105">
        <v>16.946000000000002</v>
      </c>
      <c r="Z91" s="105">
        <v>14.428000000000001</v>
      </c>
      <c r="AA91" s="105">
        <v>12.289</v>
      </c>
      <c r="AB91" s="105">
        <v>10.48</v>
      </c>
      <c r="AC91" s="105">
        <v>8.9559999999999995</v>
      </c>
      <c r="AD91" s="105">
        <v>7.6689999999999996</v>
      </c>
      <c r="AE91" s="105">
        <v>6.5819999999999999</v>
      </c>
    </row>
    <row r="92" spans="1:31" x14ac:dyDescent="0.25">
      <c r="A92" s="114">
        <v>85</v>
      </c>
      <c r="B92" s="105">
        <v>536.072</v>
      </c>
      <c r="C92" s="105">
        <v>473.63499999999999</v>
      </c>
      <c r="D92" s="105">
        <v>416.77800000000002</v>
      </c>
      <c r="E92" s="105">
        <v>365.76499999999999</v>
      </c>
      <c r="F92" s="105">
        <v>320.12</v>
      </c>
      <c r="G92" s="105">
        <v>279.57499999999999</v>
      </c>
      <c r="H92" s="105">
        <v>243.76</v>
      </c>
      <c r="I92" s="105">
        <v>212.32900000000001</v>
      </c>
      <c r="J92" s="105">
        <v>184.78399999999999</v>
      </c>
      <c r="K92" s="105">
        <v>160.892</v>
      </c>
      <c r="L92" s="105">
        <v>140.023</v>
      </c>
      <c r="M92" s="105">
        <v>121.831</v>
      </c>
      <c r="N92" s="105">
        <v>105.95399999999999</v>
      </c>
      <c r="O92" s="105">
        <v>92.024000000000001</v>
      </c>
      <c r="P92" s="105">
        <v>79.817999999999998</v>
      </c>
      <c r="Q92" s="105">
        <v>69.155000000000001</v>
      </c>
      <c r="R92" s="105">
        <v>59.738</v>
      </c>
      <c r="S92" s="105">
        <v>51.396999999999998</v>
      </c>
      <c r="T92" s="105">
        <v>44.097999999999999</v>
      </c>
      <c r="U92" s="105">
        <v>37.719000000000001</v>
      </c>
      <c r="V92" s="105">
        <v>32.18</v>
      </c>
      <c r="W92" s="105">
        <v>27.283000000000001</v>
      </c>
      <c r="X92" s="105">
        <v>23.210999999999999</v>
      </c>
      <c r="Y92" s="105">
        <v>19.731000000000002</v>
      </c>
      <c r="Z92" s="105">
        <v>16.773</v>
      </c>
      <c r="AA92" s="105">
        <v>14.26</v>
      </c>
      <c r="AB92" s="105">
        <v>12.138</v>
      </c>
      <c r="AC92" s="105">
        <v>10.352</v>
      </c>
      <c r="AD92" s="105">
        <v>8.8450000000000006</v>
      </c>
      <c r="AE92" s="105">
        <v>7.5750000000000002</v>
      </c>
    </row>
  </sheetData>
  <sheetProtection algorithmName="SHA-512" hashValue="sWVE0kKRAmD8bh/7X6Ic9imYxo2AB1E1ntZzaPc7ftyPKhW0RfosdEMHD9gTyfoY9otStDcwHNiHbVquLArdhg==" saltValue="J17qb7ucizZ70l1BPDalHQ==" spinCount="100000" sheet="1" objects="1" scenarios="1"/>
  <mergeCells count="1">
    <mergeCell ref="B25:AE25"/>
  </mergeCells>
  <conditionalFormatting sqref="A6 A18:A20">
    <cfRule type="expression" dxfId="133" priority="25" stopIfTrue="1">
      <formula>MOD(ROW(),2)=0</formula>
    </cfRule>
    <cfRule type="expression" dxfId="132" priority="26" stopIfTrue="1">
      <formula>MOD(ROW(),2)&lt;&gt;0</formula>
    </cfRule>
  </conditionalFormatting>
  <conditionalFormatting sqref="B6:B16">
    <cfRule type="expression" dxfId="131" priority="27" stopIfTrue="1">
      <formula>MOD(ROW(),2)=0</formula>
    </cfRule>
    <cfRule type="expression" dxfId="130" priority="28" stopIfTrue="1">
      <formula>MOD(ROW(),2)&lt;&gt;0</formula>
    </cfRule>
  </conditionalFormatting>
  <conditionalFormatting sqref="A25:A26">
    <cfRule type="expression" dxfId="129" priority="21" stopIfTrue="1">
      <formula>MOD(ROW(),2)=0</formula>
    </cfRule>
    <cfRule type="expression" dxfId="128" priority="22" stopIfTrue="1">
      <formula>MOD(ROW(),2)&lt;&gt;0</formula>
    </cfRule>
  </conditionalFormatting>
  <conditionalFormatting sqref="B25 B26:AE26">
    <cfRule type="expression" dxfId="127" priority="23" stopIfTrue="1">
      <formula>MOD(ROW(),2)=0</formula>
    </cfRule>
    <cfRule type="expression" dxfId="126" priority="24" stopIfTrue="1">
      <formula>MOD(ROW(),2)&lt;&gt;0</formula>
    </cfRule>
  </conditionalFormatting>
  <conditionalFormatting sqref="A27:A87 A89:A92">
    <cfRule type="expression" dxfId="125" priority="19" stopIfTrue="1">
      <formula>MOD(ROW(),2)=0</formula>
    </cfRule>
    <cfRule type="expression" dxfId="124" priority="20" stopIfTrue="1">
      <formula>MOD(ROW(),2)&lt;&gt;0</formula>
    </cfRule>
  </conditionalFormatting>
  <conditionalFormatting sqref="A88">
    <cfRule type="expression" dxfId="123" priority="17" stopIfTrue="1">
      <formula>MOD(ROW(),2)=0</formula>
    </cfRule>
    <cfRule type="expression" dxfId="122" priority="18" stopIfTrue="1">
      <formula>MOD(ROW(),2)&lt;&gt;0</formula>
    </cfRule>
  </conditionalFormatting>
  <conditionalFormatting sqref="C6:AE20">
    <cfRule type="expression" dxfId="121" priority="15" stopIfTrue="1">
      <formula>MOD(ROW(),2)=0</formula>
    </cfRule>
    <cfRule type="expression" dxfId="120" priority="16" stopIfTrue="1">
      <formula>MOD(ROW(),2)&lt;&gt;0</formula>
    </cfRule>
  </conditionalFormatting>
  <conditionalFormatting sqref="B27:AE87 B89:AE92">
    <cfRule type="expression" dxfId="119" priority="13" stopIfTrue="1">
      <formula>MOD(ROW(),2)=0</formula>
    </cfRule>
    <cfRule type="expression" dxfId="118" priority="14" stopIfTrue="1">
      <formula>MOD(ROW(),2)&lt;&gt;0</formula>
    </cfRule>
  </conditionalFormatting>
  <conditionalFormatting sqref="B88:AE88">
    <cfRule type="expression" dxfId="117" priority="11" stopIfTrue="1">
      <formula>MOD(ROW(),2)=0</formula>
    </cfRule>
    <cfRule type="expression" dxfId="116" priority="12" stopIfTrue="1">
      <formula>MOD(ROW(),2)&lt;&gt;0</formula>
    </cfRule>
  </conditionalFormatting>
  <conditionalFormatting sqref="A7:A17">
    <cfRule type="expression" dxfId="115" priority="9" stopIfTrue="1">
      <formula>MOD(ROW(),2)=0</formula>
    </cfRule>
    <cfRule type="expression" dxfId="114" priority="10" stopIfTrue="1">
      <formula>MOD(ROW(),2)&lt;&gt;0</formula>
    </cfRule>
  </conditionalFormatting>
  <conditionalFormatting sqref="B17">
    <cfRule type="expression" dxfId="113" priority="7" stopIfTrue="1">
      <formula>MOD(ROW(),2)=0</formula>
    </cfRule>
    <cfRule type="expression" dxfId="112" priority="8" stopIfTrue="1">
      <formula>MOD(ROW(),2)&lt;&gt;0</formula>
    </cfRule>
  </conditionalFormatting>
  <conditionalFormatting sqref="B19:B20">
    <cfRule type="expression" dxfId="111" priority="3" stopIfTrue="1">
      <formula>MOD(ROW(),2)=0</formula>
    </cfRule>
    <cfRule type="expression" dxfId="110" priority="4" stopIfTrue="1">
      <formula>MOD(ROW(),2)&lt;&gt;0</formula>
    </cfRule>
  </conditionalFormatting>
  <conditionalFormatting sqref="B18">
    <cfRule type="expression" dxfId="109" priority="1" stopIfTrue="1">
      <formula>MOD(ROW(),2)=0</formula>
    </cfRule>
    <cfRule type="expression" dxfId="1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9"/>
  <dimension ref="A1:I84"/>
  <sheetViews>
    <sheetView showGridLines="0" zoomScale="85" zoomScaleNormal="85" workbookViewId="0">
      <selection activeCell="C50" sqref="C50"/>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"&amp;TABLE_REFERENCE</f>
        <v>CETV - Club 2023 Table 6</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16</v>
      </c>
      <c r="B7" s="93" t="s">
        <v>974</v>
      </c>
      <c r="C7" s="93"/>
      <c r="D7" s="93"/>
    </row>
    <row r="8" spans="1:9" x14ac:dyDescent="0.25">
      <c r="A8" s="92" t="s">
        <v>56</v>
      </c>
      <c r="B8" s="93" t="s">
        <v>974</v>
      </c>
      <c r="C8" s="93"/>
      <c r="D8" s="93"/>
    </row>
    <row r="9" spans="1:9" x14ac:dyDescent="0.25">
      <c r="A9" s="92" t="s">
        <v>17</v>
      </c>
      <c r="B9" s="93" t="s">
        <v>274</v>
      </c>
      <c r="C9" s="93"/>
      <c r="D9" s="93"/>
    </row>
    <row r="10" spans="1:9" x14ac:dyDescent="0.25">
      <c r="A10" s="92" t="s">
        <v>2</v>
      </c>
      <c r="B10" s="93" t="s">
        <v>982</v>
      </c>
      <c r="C10" s="93"/>
      <c r="D10" s="93"/>
    </row>
    <row r="11" spans="1:9" x14ac:dyDescent="0.25">
      <c r="A11" s="92" t="s">
        <v>23</v>
      </c>
      <c r="B11" s="93" t="s">
        <v>379</v>
      </c>
      <c r="C11" s="93"/>
      <c r="D11" s="93"/>
    </row>
    <row r="12" spans="1:9" x14ac:dyDescent="0.25">
      <c r="A12" s="92" t="s">
        <v>271</v>
      </c>
      <c r="B12" s="93" t="s">
        <v>489</v>
      </c>
      <c r="C12" s="93"/>
      <c r="D12" s="93"/>
    </row>
    <row r="13" spans="1:9" x14ac:dyDescent="0.25">
      <c r="A13" s="92" t="s">
        <v>57</v>
      </c>
      <c r="B13" s="177">
        <v>0</v>
      </c>
      <c r="C13" s="93"/>
      <c r="D13" s="93"/>
    </row>
    <row r="14" spans="1:9" x14ac:dyDescent="0.25">
      <c r="A14" s="92" t="s">
        <v>18</v>
      </c>
      <c r="B14" s="177">
        <v>106</v>
      </c>
      <c r="C14" s="93"/>
      <c r="D14" s="93"/>
    </row>
    <row r="15" spans="1:9" x14ac:dyDescent="0.25">
      <c r="A15" s="92" t="s">
        <v>58</v>
      </c>
      <c r="B15" s="177" t="s">
        <v>1118</v>
      </c>
      <c r="C15" s="93"/>
      <c r="D15" s="93"/>
    </row>
    <row r="16" spans="1:9" x14ac:dyDescent="0.25">
      <c r="A16" s="92" t="s">
        <v>59</v>
      </c>
      <c r="B16" s="93" t="s">
        <v>1113</v>
      </c>
      <c r="C16" s="93"/>
      <c r="D16" s="93"/>
    </row>
    <row r="17" spans="1:4" x14ac:dyDescent="0.25">
      <c r="A17" s="92" t="s">
        <v>350</v>
      </c>
      <c r="B17" s="93"/>
      <c r="C17" s="93"/>
      <c r="D17" s="93"/>
    </row>
    <row r="18" spans="1:4" x14ac:dyDescent="0.25">
      <c r="A18" s="92" t="s">
        <v>19</v>
      </c>
      <c r="B18" s="171">
        <v>45169</v>
      </c>
      <c r="C18" s="93"/>
      <c r="D18" s="93"/>
    </row>
    <row r="19" spans="1:4" x14ac:dyDescent="0.25">
      <c r="A19" s="92" t="s">
        <v>20</v>
      </c>
      <c r="B19" s="171">
        <v>45200</v>
      </c>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26.4" x14ac:dyDescent="0.25">
      <c r="A25" s="94" t="s">
        <v>276</v>
      </c>
      <c r="B25" s="94" t="s">
        <v>976</v>
      </c>
      <c r="C25" s="94" t="s">
        <v>977</v>
      </c>
      <c r="D25" s="94" t="s">
        <v>978</v>
      </c>
    </row>
    <row r="26" spans="1:4" x14ac:dyDescent="0.25">
      <c r="A26" s="95">
        <v>16</v>
      </c>
      <c r="B26" s="96">
        <v>7.9</v>
      </c>
      <c r="C26" s="96">
        <v>0.4</v>
      </c>
      <c r="D26" s="96">
        <v>1.37</v>
      </c>
    </row>
    <row r="27" spans="1:4" x14ac:dyDescent="0.25">
      <c r="A27" s="95">
        <v>17</v>
      </c>
      <c r="B27" s="96">
        <v>8.01</v>
      </c>
      <c r="C27" s="96">
        <v>0.41</v>
      </c>
      <c r="D27" s="96">
        <v>1.4</v>
      </c>
    </row>
    <row r="28" spans="1:4" x14ac:dyDescent="0.25">
      <c r="A28" s="95">
        <v>18</v>
      </c>
      <c r="B28" s="96">
        <v>8.1199999999999992</v>
      </c>
      <c r="C28" s="96">
        <v>0.41</v>
      </c>
      <c r="D28" s="96">
        <v>1.42</v>
      </c>
    </row>
    <row r="29" spans="1:4" x14ac:dyDescent="0.25">
      <c r="A29" s="95">
        <v>19</v>
      </c>
      <c r="B29" s="96">
        <v>8.24</v>
      </c>
      <c r="C29" s="96">
        <v>0.42</v>
      </c>
      <c r="D29" s="96">
        <v>1.44</v>
      </c>
    </row>
    <row r="30" spans="1:4" x14ac:dyDescent="0.25">
      <c r="A30" s="95">
        <v>20</v>
      </c>
      <c r="B30" s="96">
        <v>8.35</v>
      </c>
      <c r="C30" s="96">
        <v>0.43</v>
      </c>
      <c r="D30" s="96">
        <v>1.47</v>
      </c>
    </row>
    <row r="31" spans="1:4" x14ac:dyDescent="0.25">
      <c r="A31" s="95">
        <v>21</v>
      </c>
      <c r="B31" s="96">
        <v>8.4700000000000006</v>
      </c>
      <c r="C31" s="96">
        <v>0.43</v>
      </c>
      <c r="D31" s="96">
        <v>1.49</v>
      </c>
    </row>
    <row r="32" spans="1:4" x14ac:dyDescent="0.25">
      <c r="A32" s="95">
        <v>22</v>
      </c>
      <c r="B32" s="96">
        <v>8.59</v>
      </c>
      <c r="C32" s="96">
        <v>0.44</v>
      </c>
      <c r="D32" s="96">
        <v>1.51</v>
      </c>
    </row>
    <row r="33" spans="1:4" x14ac:dyDescent="0.25">
      <c r="A33" s="95">
        <v>23</v>
      </c>
      <c r="B33" s="96">
        <v>8.7100000000000009</v>
      </c>
      <c r="C33" s="96">
        <v>0.45</v>
      </c>
      <c r="D33" s="96">
        <v>1.54</v>
      </c>
    </row>
    <row r="34" spans="1:4" x14ac:dyDescent="0.25">
      <c r="A34" s="95">
        <v>24</v>
      </c>
      <c r="B34" s="96">
        <v>8.84</v>
      </c>
      <c r="C34" s="96">
        <v>0.46</v>
      </c>
      <c r="D34" s="96">
        <v>1.56</v>
      </c>
    </row>
    <row r="35" spans="1:4" x14ac:dyDescent="0.25">
      <c r="A35" s="95">
        <v>25</v>
      </c>
      <c r="B35" s="96">
        <v>8.9600000000000009</v>
      </c>
      <c r="C35" s="96">
        <v>0.46</v>
      </c>
      <c r="D35" s="96">
        <v>1.59</v>
      </c>
    </row>
    <row r="36" spans="1:4" x14ac:dyDescent="0.25">
      <c r="A36" s="95">
        <v>26</v>
      </c>
      <c r="B36" s="96">
        <v>9.09</v>
      </c>
      <c r="C36" s="96">
        <v>0.47</v>
      </c>
      <c r="D36" s="96">
        <v>1.61</v>
      </c>
    </row>
    <row r="37" spans="1:4" x14ac:dyDescent="0.25">
      <c r="A37" s="95">
        <v>27</v>
      </c>
      <c r="B37" s="96">
        <v>9.2200000000000006</v>
      </c>
      <c r="C37" s="96">
        <v>0.48</v>
      </c>
      <c r="D37" s="96">
        <v>1.64</v>
      </c>
    </row>
    <row r="38" spans="1:4" x14ac:dyDescent="0.25">
      <c r="A38" s="95">
        <v>28</v>
      </c>
      <c r="B38" s="96">
        <v>9.35</v>
      </c>
      <c r="C38" s="96">
        <v>0.49</v>
      </c>
      <c r="D38" s="96">
        <v>1.66</v>
      </c>
    </row>
    <row r="39" spans="1:4" x14ac:dyDescent="0.25">
      <c r="A39" s="95">
        <v>29</v>
      </c>
      <c r="B39" s="96">
        <v>9.48</v>
      </c>
      <c r="C39" s="96">
        <v>0.5</v>
      </c>
      <c r="D39" s="96">
        <v>1.68</v>
      </c>
    </row>
    <row r="40" spans="1:4" x14ac:dyDescent="0.25">
      <c r="A40" s="95">
        <v>30</v>
      </c>
      <c r="B40" s="96">
        <v>9.61</v>
      </c>
      <c r="C40" s="96">
        <v>0.5</v>
      </c>
      <c r="D40" s="96">
        <v>1.71</v>
      </c>
    </row>
    <row r="41" spans="1:4" x14ac:dyDescent="0.25">
      <c r="A41" s="95">
        <v>31</v>
      </c>
      <c r="B41" s="96">
        <v>9.75</v>
      </c>
      <c r="C41" s="96">
        <v>0.51</v>
      </c>
      <c r="D41" s="96">
        <v>1.73</v>
      </c>
    </row>
    <row r="42" spans="1:4" x14ac:dyDescent="0.25">
      <c r="A42" s="95">
        <v>32</v>
      </c>
      <c r="B42" s="96">
        <v>9.89</v>
      </c>
      <c r="C42" s="96">
        <v>0.52</v>
      </c>
      <c r="D42" s="96">
        <v>1.76</v>
      </c>
    </row>
    <row r="43" spans="1:4" x14ac:dyDescent="0.25">
      <c r="A43" s="95">
        <v>33</v>
      </c>
      <c r="B43" s="96">
        <v>10.029999999999999</v>
      </c>
      <c r="C43" s="96">
        <v>0.53</v>
      </c>
      <c r="D43" s="96">
        <v>1.78</v>
      </c>
    </row>
    <row r="44" spans="1:4" x14ac:dyDescent="0.25">
      <c r="A44" s="95">
        <v>34</v>
      </c>
      <c r="B44" s="96">
        <v>10.17</v>
      </c>
      <c r="C44" s="96">
        <v>0.54</v>
      </c>
      <c r="D44" s="96">
        <v>1.8</v>
      </c>
    </row>
    <row r="45" spans="1:4" x14ac:dyDescent="0.25">
      <c r="A45" s="95">
        <v>35</v>
      </c>
      <c r="B45" s="96">
        <v>10.32</v>
      </c>
      <c r="C45" s="96">
        <v>0.55000000000000004</v>
      </c>
      <c r="D45" s="96">
        <v>1.83</v>
      </c>
    </row>
    <row r="46" spans="1:4" x14ac:dyDescent="0.25">
      <c r="A46" s="95">
        <v>36</v>
      </c>
      <c r="B46" s="96">
        <v>10.46</v>
      </c>
      <c r="C46" s="96">
        <v>0.56000000000000005</v>
      </c>
      <c r="D46" s="96">
        <v>1.85</v>
      </c>
    </row>
    <row r="47" spans="1:4" x14ac:dyDescent="0.25">
      <c r="A47" s="95">
        <v>37</v>
      </c>
      <c r="B47" s="96">
        <v>10.61</v>
      </c>
      <c r="C47" s="96">
        <v>0.56999999999999995</v>
      </c>
      <c r="D47" s="96">
        <v>1.87</v>
      </c>
    </row>
    <row r="48" spans="1:4" x14ac:dyDescent="0.25">
      <c r="A48" s="95">
        <v>38</v>
      </c>
      <c r="B48" s="96">
        <v>10.76</v>
      </c>
      <c r="C48" s="96">
        <v>0.57999999999999996</v>
      </c>
      <c r="D48" s="96">
        <v>1.9</v>
      </c>
    </row>
    <row r="49" spans="1:4" x14ac:dyDescent="0.25">
      <c r="A49" s="95">
        <v>39</v>
      </c>
      <c r="B49" s="96">
        <v>10.92</v>
      </c>
      <c r="C49" s="96">
        <v>0.59</v>
      </c>
      <c r="D49" s="96">
        <v>1.92</v>
      </c>
    </row>
    <row r="50" spans="1:4" x14ac:dyDescent="0.25">
      <c r="A50" s="95">
        <v>40</v>
      </c>
      <c r="B50" s="96">
        <v>11.08</v>
      </c>
      <c r="C50" s="96">
        <v>0.6</v>
      </c>
      <c r="D50" s="96">
        <v>1.94</v>
      </c>
    </row>
    <row r="51" spans="1:4" x14ac:dyDescent="0.25">
      <c r="A51" s="95">
        <v>41</v>
      </c>
      <c r="B51" s="96">
        <v>11.23</v>
      </c>
      <c r="C51" s="96">
        <v>0.61</v>
      </c>
      <c r="D51" s="96">
        <v>1.97</v>
      </c>
    </row>
    <row r="52" spans="1:4" x14ac:dyDescent="0.25">
      <c r="A52" s="95">
        <v>42</v>
      </c>
      <c r="B52" s="96">
        <v>11.4</v>
      </c>
      <c r="C52" s="96">
        <v>0.62</v>
      </c>
      <c r="D52" s="96">
        <v>1.99</v>
      </c>
    </row>
    <row r="53" spans="1:4" x14ac:dyDescent="0.25">
      <c r="A53" s="95">
        <v>43</v>
      </c>
      <c r="B53" s="96">
        <v>11.56</v>
      </c>
      <c r="C53" s="96">
        <v>0.63</v>
      </c>
      <c r="D53" s="96">
        <v>2.0099999999999998</v>
      </c>
    </row>
    <row r="54" spans="1:4" x14ac:dyDescent="0.25">
      <c r="A54" s="95">
        <v>44</v>
      </c>
      <c r="B54" s="96">
        <v>11.73</v>
      </c>
      <c r="C54" s="96">
        <v>0.64</v>
      </c>
      <c r="D54" s="96">
        <v>2.0299999999999998</v>
      </c>
    </row>
    <row r="55" spans="1:4" x14ac:dyDescent="0.25">
      <c r="A55" s="95">
        <v>45</v>
      </c>
      <c r="B55" s="96">
        <v>11.9</v>
      </c>
      <c r="C55" s="96">
        <v>0.65</v>
      </c>
      <c r="D55" s="96">
        <v>2.0499999999999998</v>
      </c>
    </row>
    <row r="56" spans="1:4" x14ac:dyDescent="0.25">
      <c r="A56" s="95">
        <v>46</v>
      </c>
      <c r="B56" s="96">
        <v>12.07</v>
      </c>
      <c r="C56" s="96">
        <v>0.66</v>
      </c>
      <c r="D56" s="96">
        <v>2.0699999999999998</v>
      </c>
    </row>
    <row r="57" spans="1:4" x14ac:dyDescent="0.25">
      <c r="A57" s="95">
        <v>47</v>
      </c>
      <c r="B57" s="96">
        <v>12.25</v>
      </c>
      <c r="C57" s="96">
        <v>0.67</v>
      </c>
      <c r="D57" s="96">
        <v>2.09</v>
      </c>
    </row>
    <row r="58" spans="1:4" x14ac:dyDescent="0.25">
      <c r="A58" s="95">
        <v>48</v>
      </c>
      <c r="B58" s="96">
        <v>12.43</v>
      </c>
      <c r="C58" s="96">
        <v>0.68</v>
      </c>
      <c r="D58" s="96">
        <v>2.11</v>
      </c>
    </row>
    <row r="59" spans="1:4" x14ac:dyDescent="0.25">
      <c r="A59" s="95">
        <v>49</v>
      </c>
      <c r="B59" s="96">
        <v>12.61</v>
      </c>
      <c r="C59" s="96">
        <v>0.7</v>
      </c>
      <c r="D59" s="96">
        <v>2.12</v>
      </c>
    </row>
    <row r="60" spans="1:4" x14ac:dyDescent="0.25">
      <c r="A60" s="95">
        <v>50</v>
      </c>
      <c r="B60" s="96">
        <v>12.8</v>
      </c>
      <c r="C60" s="96">
        <v>0.71</v>
      </c>
      <c r="D60" s="96">
        <v>2.14</v>
      </c>
    </row>
    <row r="61" spans="1:4" x14ac:dyDescent="0.25">
      <c r="A61" s="95">
        <v>51</v>
      </c>
      <c r="B61" s="96">
        <v>12.99</v>
      </c>
      <c r="C61" s="96">
        <v>0.72</v>
      </c>
      <c r="D61" s="96">
        <v>2.16</v>
      </c>
    </row>
    <row r="62" spans="1:4" x14ac:dyDescent="0.25">
      <c r="A62" s="95">
        <v>52</v>
      </c>
      <c r="B62" s="96">
        <v>13.19</v>
      </c>
      <c r="C62" s="96">
        <v>0.74</v>
      </c>
      <c r="D62" s="96">
        <v>2.17</v>
      </c>
    </row>
    <row r="63" spans="1:4" x14ac:dyDescent="0.25">
      <c r="A63" s="95">
        <v>53</v>
      </c>
      <c r="B63" s="96">
        <v>13.39</v>
      </c>
      <c r="C63" s="96">
        <v>0.75</v>
      </c>
      <c r="D63" s="96">
        <v>2.1800000000000002</v>
      </c>
    </row>
    <row r="64" spans="1:4" x14ac:dyDescent="0.25">
      <c r="A64" s="95">
        <v>54</v>
      </c>
      <c r="B64" s="96">
        <v>13.6</v>
      </c>
      <c r="C64" s="96">
        <v>0.76</v>
      </c>
      <c r="D64" s="96">
        <v>2.2000000000000002</v>
      </c>
    </row>
    <row r="65" spans="1:4" x14ac:dyDescent="0.25">
      <c r="A65" s="95">
        <v>55</v>
      </c>
      <c r="B65" s="96">
        <v>13.81</v>
      </c>
      <c r="C65" s="96">
        <v>0.78</v>
      </c>
      <c r="D65" s="96">
        <v>2.21</v>
      </c>
    </row>
    <row r="66" spans="1:4" x14ac:dyDescent="0.25">
      <c r="A66" s="95">
        <v>56</v>
      </c>
      <c r="B66" s="96">
        <v>14.02</v>
      </c>
      <c r="C66" s="96">
        <v>0.79</v>
      </c>
      <c r="D66" s="96">
        <v>2.2200000000000002</v>
      </c>
    </row>
    <row r="67" spans="1:4" x14ac:dyDescent="0.25">
      <c r="A67" s="95">
        <v>57</v>
      </c>
      <c r="B67" s="96">
        <v>14.24</v>
      </c>
      <c r="C67" s="96">
        <v>0.81</v>
      </c>
      <c r="D67" s="96">
        <v>2.23</v>
      </c>
    </row>
    <row r="68" spans="1:4" x14ac:dyDescent="0.25">
      <c r="A68" s="95">
        <v>58</v>
      </c>
      <c r="B68" s="96">
        <v>14.47</v>
      </c>
      <c r="C68" s="96">
        <v>0.82</v>
      </c>
      <c r="D68" s="96">
        <v>2.23</v>
      </c>
    </row>
    <row r="69" spans="1:4" x14ac:dyDescent="0.25">
      <c r="A69" s="95">
        <v>59</v>
      </c>
      <c r="B69" s="96">
        <v>14.71</v>
      </c>
      <c r="C69" s="96">
        <v>0.84</v>
      </c>
      <c r="D69" s="96">
        <v>2.2400000000000002</v>
      </c>
    </row>
    <row r="70" spans="1:4" x14ac:dyDescent="0.25">
      <c r="A70" s="95">
        <v>60</v>
      </c>
      <c r="B70" s="96">
        <v>14.95</v>
      </c>
      <c r="C70" s="96">
        <v>0.85</v>
      </c>
      <c r="D70" s="96">
        <v>2.2400000000000002</v>
      </c>
    </row>
    <row r="71" spans="1:4" x14ac:dyDescent="0.25">
      <c r="A71" s="95">
        <v>61</v>
      </c>
      <c r="B71" s="96">
        <v>15.21</v>
      </c>
      <c r="C71" s="96">
        <v>0.87</v>
      </c>
      <c r="D71" s="96">
        <v>2.2400000000000002</v>
      </c>
    </row>
    <row r="72" spans="1:4" x14ac:dyDescent="0.25">
      <c r="A72" s="95">
        <v>62</v>
      </c>
      <c r="B72" s="96">
        <v>15.47</v>
      </c>
      <c r="C72" s="96">
        <v>0.89</v>
      </c>
      <c r="D72" s="96">
        <v>2.23</v>
      </c>
    </row>
    <row r="73" spans="1:4" x14ac:dyDescent="0.25">
      <c r="A73" s="95">
        <v>63</v>
      </c>
      <c r="B73" s="96">
        <v>15.74</v>
      </c>
      <c r="C73" s="96">
        <v>0.91</v>
      </c>
      <c r="D73" s="96">
        <v>2.23</v>
      </c>
    </row>
    <row r="74" spans="1:4" x14ac:dyDescent="0.25">
      <c r="A74" s="95">
        <v>64</v>
      </c>
      <c r="B74" s="96">
        <v>16.03</v>
      </c>
      <c r="C74" s="96">
        <v>0.93</v>
      </c>
      <c r="D74" s="96">
        <v>2.2200000000000002</v>
      </c>
    </row>
    <row r="75" spans="1:4" x14ac:dyDescent="0.25">
      <c r="A75" s="95">
        <v>65</v>
      </c>
      <c r="B75" s="96">
        <v>16.329999999999998</v>
      </c>
      <c r="C75" s="96">
        <v>0.95</v>
      </c>
      <c r="D75" s="96">
        <v>2.21</v>
      </c>
    </row>
    <row r="76" spans="1:4" x14ac:dyDescent="0.25">
      <c r="A76" s="95">
        <v>66</v>
      </c>
      <c r="B76" s="96">
        <v>16.649999999999999</v>
      </c>
      <c r="C76" s="96">
        <v>0.97</v>
      </c>
      <c r="D76" s="96">
        <v>2.19</v>
      </c>
    </row>
    <row r="77" spans="1:4" x14ac:dyDescent="0.25">
      <c r="A77" s="95">
        <v>67</v>
      </c>
      <c r="B77" s="96">
        <v>16.98</v>
      </c>
      <c r="C77" s="96">
        <v>0.99</v>
      </c>
      <c r="D77" s="96">
        <v>2.17</v>
      </c>
    </row>
    <row r="78" spans="1:4" x14ac:dyDescent="0.25">
      <c r="A78" s="95">
        <v>68</v>
      </c>
      <c r="B78" s="96">
        <v>16.829999999999998</v>
      </c>
      <c r="C78" s="96">
        <v>1</v>
      </c>
      <c r="D78" s="96">
        <v>2.16</v>
      </c>
    </row>
    <row r="79" spans="1:4" x14ac:dyDescent="0.25">
      <c r="A79" s="95">
        <v>69</v>
      </c>
      <c r="B79" s="96">
        <v>16.190000000000001</v>
      </c>
      <c r="C79" s="96">
        <v>1</v>
      </c>
      <c r="D79" s="96">
        <v>2.15</v>
      </c>
    </row>
    <row r="80" spans="1:4" x14ac:dyDescent="0.25">
      <c r="A80" s="95">
        <v>70</v>
      </c>
      <c r="B80" s="96">
        <v>15.54</v>
      </c>
      <c r="C80" s="96">
        <v>1</v>
      </c>
      <c r="D80" s="96">
        <v>2.15</v>
      </c>
    </row>
    <row r="81" spans="1:4" x14ac:dyDescent="0.25">
      <c r="A81" s="95">
        <v>71</v>
      </c>
      <c r="B81" s="96">
        <v>14.9</v>
      </c>
      <c r="C81" s="96">
        <v>1</v>
      </c>
      <c r="D81" s="96">
        <v>2.14</v>
      </c>
    </row>
    <row r="82" spans="1:4" x14ac:dyDescent="0.25">
      <c r="A82" s="95">
        <v>72</v>
      </c>
      <c r="B82" s="96">
        <v>14.27</v>
      </c>
      <c r="C82" s="96">
        <v>1</v>
      </c>
      <c r="D82" s="96">
        <v>2.13</v>
      </c>
    </row>
    <row r="83" spans="1:4" x14ac:dyDescent="0.25">
      <c r="A83" s="95">
        <v>73</v>
      </c>
      <c r="B83" s="96">
        <v>13.63</v>
      </c>
      <c r="C83" s="96">
        <v>1</v>
      </c>
      <c r="D83" s="96">
        <v>2.12</v>
      </c>
    </row>
    <row r="84" spans="1:4" x14ac:dyDescent="0.25">
      <c r="A84" s="95">
        <v>74</v>
      </c>
      <c r="B84" s="96">
        <v>13.01</v>
      </c>
      <c r="C84" s="96">
        <v>1</v>
      </c>
      <c r="D84" s="96">
        <v>2.1</v>
      </c>
    </row>
  </sheetData>
  <sheetProtection algorithmName="SHA-512" hashValue="l4IwrMZPBZTIajLNimKEoG7THYDyiXVNP4aVePROeBY3fZC+50IZyz51XxTeGU9oHnoiIO3NBHa/XJHdocCOyA==" saltValue="DLjy//9/JMfNB9NXQ2GEvA==" spinCount="100000" sheet="1" objects="1" scenarios="1"/>
  <conditionalFormatting sqref="A25:A84">
    <cfRule type="expression" dxfId="2361" priority="7" stopIfTrue="1">
      <formula>MOD(ROW(),2)=0</formula>
    </cfRule>
    <cfRule type="expression" dxfId="2360" priority="8" stopIfTrue="1">
      <formula>MOD(ROW(),2)&lt;&gt;0</formula>
    </cfRule>
  </conditionalFormatting>
  <conditionalFormatting sqref="B25:D84">
    <cfRule type="expression" dxfId="2359" priority="9" stopIfTrue="1">
      <formula>MOD(ROW(),2)=0</formula>
    </cfRule>
    <cfRule type="expression" dxfId="2358" priority="10" stopIfTrue="1">
      <formula>MOD(ROW(),2)&lt;&gt;0</formula>
    </cfRule>
  </conditionalFormatting>
  <conditionalFormatting sqref="A6:A16 A18:A20">
    <cfRule type="expression" dxfId="2357" priority="11" stopIfTrue="1">
      <formula>MOD(ROW(),2)=0</formula>
    </cfRule>
    <cfRule type="expression" dxfId="2356" priority="12" stopIfTrue="1">
      <formula>MOD(ROW(),2)&lt;&gt;0</formula>
    </cfRule>
  </conditionalFormatting>
  <conditionalFormatting sqref="B6:D17 C18:D20">
    <cfRule type="expression" dxfId="2355" priority="13" stopIfTrue="1">
      <formula>MOD(ROW(),2)=0</formula>
    </cfRule>
    <cfRule type="expression" dxfId="2354" priority="14" stopIfTrue="1">
      <formula>MOD(ROW(),2)&lt;&gt;0</formula>
    </cfRule>
  </conditionalFormatting>
  <conditionalFormatting sqref="A17">
    <cfRule type="expression" dxfId="2353" priority="3" stopIfTrue="1">
      <formula>MOD(ROW(),2)=0</formula>
    </cfRule>
    <cfRule type="expression" dxfId="2352" priority="4" stopIfTrue="1">
      <formula>MOD(ROW(),2)&lt;&gt;0</formula>
    </cfRule>
  </conditionalFormatting>
  <conditionalFormatting sqref="B18:B20">
    <cfRule type="expression" dxfId="2351" priority="1" stopIfTrue="1">
      <formula>MOD(ROW(),2)=0</formula>
    </cfRule>
    <cfRule type="expression" dxfId="23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3"/>
  <dimension ref="A1:I80"/>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CILON - x-810</v>
      </c>
      <c r="B3" s="48"/>
      <c r="C3" s="48"/>
      <c r="D3" s="48"/>
      <c r="E3" s="48"/>
      <c r="F3" s="48"/>
      <c r="G3" s="48"/>
      <c r="H3" s="48"/>
      <c r="I3" s="48"/>
    </row>
    <row r="4" spans="1:9" x14ac:dyDescent="0.25">
      <c r="A4" s="50"/>
    </row>
    <row r="6" spans="1:9" x14ac:dyDescent="0.25">
      <c r="A6" s="103" t="s">
        <v>24</v>
      </c>
      <c r="B6" s="104" t="s">
        <v>26</v>
      </c>
      <c r="C6" s="104"/>
      <c r="D6" s="104"/>
      <c r="E6" s="104"/>
    </row>
    <row r="7" spans="1:9" x14ac:dyDescent="0.25">
      <c r="A7" s="92" t="s">
        <v>354</v>
      </c>
      <c r="B7" s="93" t="s">
        <v>358</v>
      </c>
      <c r="C7" s="93"/>
      <c r="D7" s="93"/>
      <c r="E7" s="93"/>
    </row>
    <row r="8" spans="1:9" x14ac:dyDescent="0.25">
      <c r="A8" s="92" t="s">
        <v>360</v>
      </c>
      <c r="B8" s="93" t="s">
        <v>50</v>
      </c>
      <c r="C8" s="93"/>
      <c r="D8" s="93"/>
      <c r="E8" s="93"/>
    </row>
    <row r="9" spans="1:9" x14ac:dyDescent="0.25">
      <c r="A9" s="92" t="s">
        <v>17</v>
      </c>
      <c r="B9" s="93" t="s">
        <v>884</v>
      </c>
      <c r="C9" s="93"/>
      <c r="D9" s="93"/>
      <c r="E9" s="93"/>
    </row>
    <row r="10" spans="1:9" x14ac:dyDescent="0.25">
      <c r="A10" s="92" t="s">
        <v>2</v>
      </c>
      <c r="B10" s="93" t="s">
        <v>887</v>
      </c>
      <c r="C10" s="93"/>
      <c r="D10" s="93"/>
      <c r="E10" s="93"/>
    </row>
    <row r="11" spans="1:9" x14ac:dyDescent="0.25">
      <c r="A11" s="92" t="s">
        <v>23</v>
      </c>
      <c r="B11" s="93" t="s">
        <v>379</v>
      </c>
      <c r="C11" s="93"/>
      <c r="D11" s="93"/>
      <c r="E11" s="93"/>
    </row>
    <row r="12" spans="1:9" x14ac:dyDescent="0.25">
      <c r="A12" s="92" t="s">
        <v>271</v>
      </c>
      <c r="B12" s="93" t="s">
        <v>888</v>
      </c>
      <c r="C12" s="93"/>
      <c r="D12" s="93"/>
      <c r="E12" s="93"/>
    </row>
    <row r="13" spans="1:9" x14ac:dyDescent="0.25">
      <c r="A13" s="92" t="s">
        <v>372</v>
      </c>
      <c r="B13" s="93">
        <v>0</v>
      </c>
      <c r="C13" s="93"/>
      <c r="D13" s="93"/>
      <c r="E13" s="93"/>
    </row>
    <row r="14" spans="1:9" x14ac:dyDescent="0.25">
      <c r="A14" s="92" t="s">
        <v>18</v>
      </c>
      <c r="B14" s="93">
        <v>810</v>
      </c>
      <c r="C14" s="93"/>
      <c r="D14" s="93"/>
      <c r="E14" s="93"/>
    </row>
    <row r="15" spans="1:9" x14ac:dyDescent="0.25">
      <c r="A15" s="92" t="s">
        <v>58</v>
      </c>
      <c r="B15" s="93" t="s">
        <v>950</v>
      </c>
      <c r="C15" s="93"/>
      <c r="D15" s="93"/>
      <c r="E15" s="93"/>
    </row>
    <row r="16" spans="1:9" x14ac:dyDescent="0.25">
      <c r="A16" s="92" t="s">
        <v>411</v>
      </c>
      <c r="B16" s="93" t="s">
        <v>889</v>
      </c>
      <c r="C16" s="93"/>
      <c r="D16" s="93"/>
      <c r="E16" s="93"/>
    </row>
    <row r="17" spans="1:5" ht="26.4" x14ac:dyDescent="0.25">
      <c r="A17" s="92" t="s">
        <v>350</v>
      </c>
      <c r="B17" s="93" t="s">
        <v>1103</v>
      </c>
      <c r="C17" s="93"/>
      <c r="D17" s="93"/>
      <c r="E17" s="93"/>
    </row>
    <row r="18" spans="1:5" x14ac:dyDescent="0.25">
      <c r="A18" s="92" t="s">
        <v>19</v>
      </c>
      <c r="B18" s="181">
        <v>45184</v>
      </c>
      <c r="C18" s="93"/>
      <c r="D18" s="93"/>
      <c r="E18" s="93"/>
    </row>
    <row r="19" spans="1:5" x14ac:dyDescent="0.25">
      <c r="A19" s="92" t="s">
        <v>20</v>
      </c>
      <c r="B19" s="177"/>
      <c r="C19" s="93"/>
      <c r="D19" s="93"/>
      <c r="E19" s="93"/>
    </row>
    <row r="20" spans="1:5" x14ac:dyDescent="0.25">
      <c r="A20" s="92" t="s">
        <v>269</v>
      </c>
      <c r="B20" s="177" t="s">
        <v>353</v>
      </c>
      <c r="C20" s="93"/>
      <c r="D20" s="93"/>
      <c r="E20" s="93"/>
    </row>
    <row r="22" spans="1:5" x14ac:dyDescent="0.25">
      <c r="B22" s="119" t="str">
        <f>HYPERLINK("#'Factor List'!A1","Back to Factor List")</f>
        <v>Back to Factor List</v>
      </c>
    </row>
    <row r="23" spans="1:5" x14ac:dyDescent="0.25">
      <c r="A23" s="62"/>
    </row>
    <row r="25" spans="1:5" x14ac:dyDescent="0.25">
      <c r="A25" s="94" t="s">
        <v>276</v>
      </c>
      <c r="B25" s="94" t="s">
        <v>890</v>
      </c>
      <c r="C25" s="94" t="s">
        <v>891</v>
      </c>
      <c r="D25" s="94" t="s">
        <v>892</v>
      </c>
      <c r="E25" s="94" t="s">
        <v>893</v>
      </c>
    </row>
    <row r="26" spans="1:5" x14ac:dyDescent="0.25">
      <c r="A26" s="115" t="s">
        <v>886</v>
      </c>
      <c r="B26" s="116">
        <v>0.246</v>
      </c>
      <c r="C26" s="116">
        <v>0.23599999999999999</v>
      </c>
      <c r="D26" s="116">
        <v>0.22700000000000001</v>
      </c>
      <c r="E26" s="116">
        <v>0.218</v>
      </c>
    </row>
    <row r="27" spans="1:5" x14ac:dyDescent="0.25">
      <c r="A27" s="95">
        <v>21</v>
      </c>
      <c r="B27" s="116">
        <v>0.249</v>
      </c>
      <c r="C27" s="116">
        <v>0.24</v>
      </c>
      <c r="D27" s="116">
        <v>0.23</v>
      </c>
      <c r="E27" s="116">
        <v>0.221</v>
      </c>
    </row>
    <row r="28" spans="1:5" x14ac:dyDescent="0.25">
      <c r="A28" s="95">
        <v>22</v>
      </c>
      <c r="B28" s="116">
        <v>0.253</v>
      </c>
      <c r="C28" s="116">
        <v>0.24299999999999999</v>
      </c>
      <c r="D28" s="116">
        <v>0.23300000000000001</v>
      </c>
      <c r="E28" s="116">
        <v>0.224</v>
      </c>
    </row>
    <row r="29" spans="1:5" x14ac:dyDescent="0.25">
      <c r="A29" s="95">
        <v>23</v>
      </c>
      <c r="B29" s="116">
        <v>0.25700000000000001</v>
      </c>
      <c r="C29" s="116">
        <v>0.247</v>
      </c>
      <c r="D29" s="116">
        <v>0.23699999999999999</v>
      </c>
      <c r="E29" s="116">
        <v>0.22700000000000001</v>
      </c>
    </row>
    <row r="30" spans="1:5" x14ac:dyDescent="0.25">
      <c r="A30" s="95">
        <v>24</v>
      </c>
      <c r="B30" s="116">
        <v>0.26</v>
      </c>
      <c r="C30" s="116">
        <v>0.25</v>
      </c>
      <c r="D30" s="116">
        <v>0.24</v>
      </c>
      <c r="E30" s="116">
        <v>0.23</v>
      </c>
    </row>
    <row r="31" spans="1:5" x14ac:dyDescent="0.25">
      <c r="A31" s="95">
        <v>25</v>
      </c>
      <c r="B31" s="116">
        <v>0.26400000000000001</v>
      </c>
      <c r="C31" s="116">
        <v>0.254</v>
      </c>
      <c r="D31" s="116">
        <v>0.24399999999999999</v>
      </c>
      <c r="E31" s="116">
        <v>0.23400000000000001</v>
      </c>
    </row>
    <row r="32" spans="1:5" x14ac:dyDescent="0.25">
      <c r="A32" s="95">
        <v>26</v>
      </c>
      <c r="B32" s="116">
        <v>0.26800000000000002</v>
      </c>
      <c r="C32" s="116">
        <v>0.25700000000000001</v>
      </c>
      <c r="D32" s="116">
        <v>0.247</v>
      </c>
      <c r="E32" s="116">
        <v>0.23699999999999999</v>
      </c>
    </row>
    <row r="33" spans="1:5" x14ac:dyDescent="0.25">
      <c r="A33" s="95">
        <v>27</v>
      </c>
      <c r="B33" s="116">
        <v>0.27200000000000002</v>
      </c>
      <c r="C33" s="116">
        <v>0.26100000000000001</v>
      </c>
      <c r="D33" s="116">
        <v>0.251</v>
      </c>
      <c r="E33" s="116">
        <v>0.24</v>
      </c>
    </row>
    <row r="34" spans="1:5" x14ac:dyDescent="0.25">
      <c r="A34" s="95">
        <v>28</v>
      </c>
      <c r="B34" s="116">
        <v>0.27600000000000002</v>
      </c>
      <c r="C34" s="116">
        <v>0.26500000000000001</v>
      </c>
      <c r="D34" s="116">
        <v>0.254</v>
      </c>
      <c r="E34" s="116">
        <v>0.24399999999999999</v>
      </c>
    </row>
    <row r="35" spans="1:5" x14ac:dyDescent="0.25">
      <c r="A35" s="95">
        <v>29</v>
      </c>
      <c r="B35" s="116">
        <v>0.28000000000000003</v>
      </c>
      <c r="C35" s="116">
        <v>0.26900000000000002</v>
      </c>
      <c r="D35" s="116">
        <v>0.25800000000000001</v>
      </c>
      <c r="E35" s="116">
        <v>0.247</v>
      </c>
    </row>
    <row r="36" spans="1:5" x14ac:dyDescent="0.25">
      <c r="A36" s="95">
        <v>30</v>
      </c>
      <c r="B36" s="116">
        <v>0.28399999999999997</v>
      </c>
      <c r="C36" s="116">
        <v>0.27200000000000002</v>
      </c>
      <c r="D36" s="116">
        <v>0.26100000000000001</v>
      </c>
      <c r="E36" s="116">
        <v>0.251</v>
      </c>
    </row>
    <row r="37" spans="1:5" x14ac:dyDescent="0.25">
      <c r="A37" s="95">
        <v>31</v>
      </c>
      <c r="B37" s="116">
        <v>0.28799999999999998</v>
      </c>
      <c r="C37" s="116">
        <v>0.27600000000000002</v>
      </c>
      <c r="D37" s="116">
        <v>0.26500000000000001</v>
      </c>
      <c r="E37" s="116">
        <v>0.254</v>
      </c>
    </row>
    <row r="38" spans="1:5" x14ac:dyDescent="0.25">
      <c r="A38" s="95">
        <v>32</v>
      </c>
      <c r="B38" s="116">
        <v>0.29199999999999998</v>
      </c>
      <c r="C38" s="116">
        <v>0.28000000000000003</v>
      </c>
      <c r="D38" s="116">
        <v>0.26900000000000002</v>
      </c>
      <c r="E38" s="116">
        <v>0.25800000000000001</v>
      </c>
    </row>
    <row r="39" spans="1:5" x14ac:dyDescent="0.25">
      <c r="A39" s="95">
        <v>33</v>
      </c>
      <c r="B39" s="116">
        <v>0.29599999999999999</v>
      </c>
      <c r="C39" s="116">
        <v>0.28399999999999997</v>
      </c>
      <c r="D39" s="116">
        <v>0.27200000000000002</v>
      </c>
      <c r="E39" s="116">
        <v>0.26100000000000001</v>
      </c>
    </row>
    <row r="40" spans="1:5" x14ac:dyDescent="0.25">
      <c r="A40" s="95">
        <v>34</v>
      </c>
      <c r="B40" s="116">
        <v>0.3</v>
      </c>
      <c r="C40" s="116">
        <v>0.28799999999999998</v>
      </c>
      <c r="D40" s="116">
        <v>0.27600000000000002</v>
      </c>
      <c r="E40" s="116">
        <v>0.26500000000000001</v>
      </c>
    </row>
    <row r="41" spans="1:5" x14ac:dyDescent="0.25">
      <c r="A41" s="95">
        <v>35</v>
      </c>
      <c r="B41" s="116">
        <v>0.30399999999999999</v>
      </c>
      <c r="C41" s="116">
        <v>0.29199999999999998</v>
      </c>
      <c r="D41" s="116">
        <v>0.28000000000000003</v>
      </c>
      <c r="E41" s="116">
        <v>0.26800000000000002</v>
      </c>
    </row>
    <row r="42" spans="1:5" x14ac:dyDescent="0.25">
      <c r="A42" s="95">
        <v>36</v>
      </c>
      <c r="B42" s="116">
        <v>0.309</v>
      </c>
      <c r="C42" s="116">
        <v>0.29599999999999999</v>
      </c>
      <c r="D42" s="116">
        <v>0.28399999999999997</v>
      </c>
      <c r="E42" s="116">
        <v>0.27200000000000002</v>
      </c>
    </row>
    <row r="43" spans="1:5" x14ac:dyDescent="0.25">
      <c r="A43" s="95">
        <v>37</v>
      </c>
      <c r="B43" s="116">
        <v>0.313</v>
      </c>
      <c r="C43" s="116">
        <v>0.3</v>
      </c>
      <c r="D43" s="116">
        <v>0.28799999999999998</v>
      </c>
      <c r="E43" s="116">
        <v>0.27600000000000002</v>
      </c>
    </row>
    <row r="44" spans="1:5" x14ac:dyDescent="0.25">
      <c r="A44" s="95">
        <v>38</v>
      </c>
      <c r="B44" s="116">
        <v>0.317</v>
      </c>
      <c r="C44" s="116">
        <v>0.30399999999999999</v>
      </c>
      <c r="D44" s="116">
        <v>0.29199999999999998</v>
      </c>
      <c r="E44" s="116">
        <v>0.27900000000000003</v>
      </c>
    </row>
    <row r="45" spans="1:5" x14ac:dyDescent="0.25">
      <c r="A45" s="95">
        <v>39</v>
      </c>
      <c r="B45" s="116">
        <v>0.32100000000000001</v>
      </c>
      <c r="C45" s="116">
        <v>0.308</v>
      </c>
      <c r="D45" s="116">
        <v>0.29499999999999998</v>
      </c>
      <c r="E45" s="116">
        <v>0.28299999999999997</v>
      </c>
    </row>
    <row r="46" spans="1:5" x14ac:dyDescent="0.25">
      <c r="A46" s="95">
        <v>40</v>
      </c>
      <c r="B46" s="116">
        <v>0.32600000000000001</v>
      </c>
      <c r="C46" s="116">
        <v>0.312</v>
      </c>
      <c r="D46" s="116">
        <v>0.29899999999999999</v>
      </c>
      <c r="E46" s="116">
        <v>0.28699999999999998</v>
      </c>
    </row>
    <row r="47" spans="1:5" x14ac:dyDescent="0.25">
      <c r="A47" s="95">
        <v>41</v>
      </c>
      <c r="B47" s="116">
        <v>0.33</v>
      </c>
      <c r="C47" s="116">
        <v>0.317</v>
      </c>
      <c r="D47" s="116">
        <v>0.30299999999999999</v>
      </c>
      <c r="E47" s="116">
        <v>0.29099999999999998</v>
      </c>
    </row>
    <row r="48" spans="1:5" x14ac:dyDescent="0.25">
      <c r="A48" s="95">
        <v>42</v>
      </c>
      <c r="B48" s="116">
        <v>0.33500000000000002</v>
      </c>
      <c r="C48" s="116">
        <v>0.32100000000000001</v>
      </c>
      <c r="D48" s="116">
        <v>0.307</v>
      </c>
      <c r="E48" s="116">
        <v>0.29399999999999998</v>
      </c>
    </row>
    <row r="49" spans="1:5" x14ac:dyDescent="0.25">
      <c r="A49" s="95">
        <v>43</v>
      </c>
      <c r="B49" s="116">
        <v>0.33900000000000002</v>
      </c>
      <c r="C49" s="116">
        <v>0.32500000000000001</v>
      </c>
      <c r="D49" s="116">
        <v>0.312</v>
      </c>
      <c r="E49" s="116">
        <v>0.29799999999999999</v>
      </c>
    </row>
    <row r="50" spans="1:5" x14ac:dyDescent="0.25">
      <c r="A50" s="95">
        <v>44</v>
      </c>
      <c r="B50" s="116">
        <v>0.34399999999999997</v>
      </c>
      <c r="C50" s="116">
        <v>0.33</v>
      </c>
      <c r="D50" s="116">
        <v>0.316</v>
      </c>
      <c r="E50" s="116">
        <v>0.30199999999999999</v>
      </c>
    </row>
    <row r="51" spans="1:5" x14ac:dyDescent="0.25">
      <c r="A51" s="95">
        <v>45</v>
      </c>
      <c r="B51" s="116">
        <v>0.34899999999999998</v>
      </c>
      <c r="C51" s="116">
        <v>0.33400000000000002</v>
      </c>
      <c r="D51" s="116">
        <v>0.32</v>
      </c>
      <c r="E51" s="116">
        <v>0.30599999999999999</v>
      </c>
    </row>
    <row r="52" spans="1:5" x14ac:dyDescent="0.25">
      <c r="A52" s="95">
        <v>46</v>
      </c>
      <c r="B52" s="116">
        <v>0.35299999999999998</v>
      </c>
      <c r="C52" s="116">
        <v>0.33800000000000002</v>
      </c>
      <c r="D52" s="116">
        <v>0.32400000000000001</v>
      </c>
      <c r="E52" s="116">
        <v>0.31</v>
      </c>
    </row>
    <row r="53" spans="1:5" x14ac:dyDescent="0.25">
      <c r="A53" s="95">
        <v>47</v>
      </c>
      <c r="B53" s="116">
        <v>0.35799999999999998</v>
      </c>
      <c r="C53" s="116">
        <v>0.34300000000000003</v>
      </c>
      <c r="D53" s="116">
        <v>0.32800000000000001</v>
      </c>
      <c r="E53" s="116">
        <v>0.314</v>
      </c>
    </row>
    <row r="54" spans="1:5" x14ac:dyDescent="0.25">
      <c r="A54" s="95">
        <v>48</v>
      </c>
      <c r="B54" s="116">
        <v>0.36299999999999999</v>
      </c>
      <c r="C54" s="116">
        <v>0.34699999999999998</v>
      </c>
      <c r="D54" s="116">
        <v>0.33200000000000002</v>
      </c>
      <c r="E54" s="116">
        <v>0.318</v>
      </c>
    </row>
    <row r="55" spans="1:5" x14ac:dyDescent="0.25">
      <c r="A55" s="95">
        <v>49</v>
      </c>
      <c r="B55" s="116">
        <v>0.36799999999999999</v>
      </c>
      <c r="C55" s="116">
        <v>0.35199999999999998</v>
      </c>
      <c r="D55" s="116">
        <v>0.33700000000000002</v>
      </c>
      <c r="E55" s="116">
        <v>0.32200000000000001</v>
      </c>
    </row>
    <row r="56" spans="1:5" x14ac:dyDescent="0.25">
      <c r="A56" s="95">
        <v>50</v>
      </c>
      <c r="B56" s="116">
        <v>0.373</v>
      </c>
      <c r="C56" s="116">
        <v>0.35699999999999998</v>
      </c>
      <c r="D56" s="116">
        <v>0.34100000000000003</v>
      </c>
      <c r="E56" s="116">
        <v>0.32600000000000001</v>
      </c>
    </row>
    <row r="57" spans="1:5" x14ac:dyDescent="0.25">
      <c r="A57" s="95">
        <v>51</v>
      </c>
      <c r="B57" s="116">
        <v>0.378</v>
      </c>
      <c r="C57" s="116">
        <v>0.36099999999999999</v>
      </c>
      <c r="D57" s="116">
        <v>0.34599999999999997</v>
      </c>
      <c r="E57" s="116">
        <v>0.33</v>
      </c>
    </row>
    <row r="58" spans="1:5" x14ac:dyDescent="0.25">
      <c r="A58" s="95">
        <v>52</v>
      </c>
      <c r="B58" s="116">
        <v>0.38300000000000001</v>
      </c>
      <c r="C58" s="116">
        <v>0.36599999999999999</v>
      </c>
      <c r="D58" s="116">
        <v>0.35</v>
      </c>
      <c r="E58" s="116">
        <v>0.33400000000000002</v>
      </c>
    </row>
    <row r="59" spans="1:5" x14ac:dyDescent="0.25">
      <c r="A59" s="95">
        <v>53</v>
      </c>
      <c r="B59" s="116">
        <v>0.38800000000000001</v>
      </c>
      <c r="C59" s="116">
        <v>0.371</v>
      </c>
      <c r="D59" s="116">
        <v>0.35399999999999998</v>
      </c>
      <c r="E59" s="116">
        <v>0.33800000000000002</v>
      </c>
    </row>
    <row r="60" spans="1:5" x14ac:dyDescent="0.25">
      <c r="A60" s="95">
        <v>54</v>
      </c>
      <c r="B60" s="116">
        <v>0.39300000000000002</v>
      </c>
      <c r="C60" s="116">
        <v>0.376</v>
      </c>
      <c r="D60" s="116">
        <v>0.35899999999999999</v>
      </c>
      <c r="E60" s="116">
        <v>0.34300000000000003</v>
      </c>
    </row>
    <row r="61" spans="1:5" x14ac:dyDescent="0.25">
      <c r="A61" s="95">
        <v>55</v>
      </c>
      <c r="B61" s="116">
        <v>0.39900000000000002</v>
      </c>
      <c r="C61" s="116">
        <v>0.38100000000000001</v>
      </c>
      <c r="D61" s="116">
        <v>0.36399999999999999</v>
      </c>
      <c r="E61" s="116">
        <v>0.34699999999999998</v>
      </c>
    </row>
    <row r="62" spans="1:5" x14ac:dyDescent="0.25">
      <c r="A62" s="95">
        <v>56</v>
      </c>
      <c r="B62" s="116">
        <v>0.40400000000000003</v>
      </c>
      <c r="C62" s="116">
        <v>0.38600000000000001</v>
      </c>
      <c r="D62" s="116">
        <v>0.36799999999999999</v>
      </c>
      <c r="E62" s="116">
        <v>0.35099999999999998</v>
      </c>
    </row>
    <row r="63" spans="1:5" x14ac:dyDescent="0.25">
      <c r="A63" s="95">
        <v>57</v>
      </c>
      <c r="B63" s="116">
        <v>0.41</v>
      </c>
      <c r="C63" s="116">
        <v>0.39100000000000001</v>
      </c>
      <c r="D63" s="116">
        <v>0.373</v>
      </c>
      <c r="E63" s="116">
        <v>0.35599999999999998</v>
      </c>
    </row>
    <row r="64" spans="1:5" x14ac:dyDescent="0.25">
      <c r="A64" s="95">
        <v>58</v>
      </c>
      <c r="B64" s="116">
        <v>0.41499999999999998</v>
      </c>
      <c r="C64" s="116">
        <v>0.39600000000000002</v>
      </c>
      <c r="D64" s="116">
        <v>0.378</v>
      </c>
      <c r="E64" s="116">
        <v>0.36</v>
      </c>
    </row>
    <row r="65" spans="1:5" x14ac:dyDescent="0.25">
      <c r="A65" s="95">
        <v>59</v>
      </c>
      <c r="B65" s="116">
        <v>0.42099999999999999</v>
      </c>
      <c r="C65" s="116">
        <v>0.40200000000000002</v>
      </c>
      <c r="D65" s="116">
        <v>0.38300000000000001</v>
      </c>
      <c r="E65" s="116">
        <v>0.36499999999999999</v>
      </c>
    </row>
    <row r="66" spans="1:5" x14ac:dyDescent="0.25">
      <c r="A66" s="95">
        <v>60</v>
      </c>
      <c r="B66" s="116">
        <v>0.42699999999999999</v>
      </c>
      <c r="C66" s="116">
        <v>0.40799999999999997</v>
      </c>
      <c r="D66" s="116">
        <v>0.38800000000000001</v>
      </c>
      <c r="E66" s="116">
        <v>0.37</v>
      </c>
    </row>
    <row r="67" spans="1:5" x14ac:dyDescent="0.25">
      <c r="A67" s="95">
        <v>61</v>
      </c>
      <c r="B67" s="116">
        <v>0.434</v>
      </c>
      <c r="C67" s="116">
        <v>0.41399999999999998</v>
      </c>
      <c r="D67" s="116">
        <v>0.39400000000000002</v>
      </c>
      <c r="E67" s="116">
        <v>0.375</v>
      </c>
    </row>
    <row r="68" spans="1:5" x14ac:dyDescent="0.25">
      <c r="A68" s="95">
        <v>62</v>
      </c>
      <c r="B68" s="116">
        <v>0.441</v>
      </c>
      <c r="C68" s="116">
        <v>0.42</v>
      </c>
      <c r="D68" s="116">
        <v>0.4</v>
      </c>
      <c r="E68" s="116">
        <v>0.38</v>
      </c>
    </row>
    <row r="69" spans="1:5" x14ac:dyDescent="0.25">
      <c r="A69" s="95">
        <v>63</v>
      </c>
      <c r="B69" s="116">
        <v>0.44800000000000001</v>
      </c>
      <c r="C69" s="116">
        <v>0.42599999999999999</v>
      </c>
      <c r="D69" s="116">
        <v>0.40500000000000003</v>
      </c>
      <c r="E69" s="116">
        <v>0.38500000000000001</v>
      </c>
    </row>
    <row r="70" spans="1:5" x14ac:dyDescent="0.25">
      <c r="A70" s="95">
        <v>64</v>
      </c>
      <c r="B70" s="116">
        <v>0.45500000000000002</v>
      </c>
      <c r="C70" s="116">
        <v>0.433</v>
      </c>
      <c r="D70" s="116">
        <v>0.41199999999999998</v>
      </c>
      <c r="E70" s="116">
        <v>0.39100000000000001</v>
      </c>
    </row>
    <row r="71" spans="1:5" x14ac:dyDescent="0.25">
      <c r="A71" s="95">
        <v>65</v>
      </c>
      <c r="B71" s="116">
        <v>0.45200000000000001</v>
      </c>
      <c r="C71" s="116">
        <v>0.44</v>
      </c>
      <c r="D71" s="116">
        <v>0.41799999999999998</v>
      </c>
      <c r="E71" s="116">
        <v>0.39700000000000002</v>
      </c>
    </row>
    <row r="72" spans="1:5" x14ac:dyDescent="0.25">
      <c r="A72" s="95">
        <v>66</v>
      </c>
      <c r="B72" s="116">
        <v>0.437</v>
      </c>
      <c r="C72" s="116">
        <v>0.437</v>
      </c>
      <c r="D72" s="116">
        <v>0.42599999999999999</v>
      </c>
      <c r="E72" s="116">
        <v>0.40400000000000003</v>
      </c>
    </row>
    <row r="73" spans="1:5" x14ac:dyDescent="0.25">
      <c r="A73" s="95">
        <v>67</v>
      </c>
      <c r="B73" s="116">
        <v>0.42199999999999999</v>
      </c>
      <c r="C73" s="116">
        <v>0.42199999999999999</v>
      </c>
      <c r="D73" s="116">
        <v>0.42199999999999999</v>
      </c>
      <c r="E73" s="116">
        <v>0.41099999999999998</v>
      </c>
    </row>
    <row r="74" spans="1:5" x14ac:dyDescent="0.25">
      <c r="A74" s="95">
        <v>68</v>
      </c>
      <c r="B74" s="116">
        <v>0.40699999999999997</v>
      </c>
      <c r="C74" s="116">
        <v>0.40699999999999997</v>
      </c>
      <c r="D74" s="116">
        <v>0.40699999999999997</v>
      </c>
      <c r="E74" s="116">
        <v>0.40699999999999997</v>
      </c>
    </row>
    <row r="75" spans="1:5" x14ac:dyDescent="0.25">
      <c r="A75" s="95">
        <v>69</v>
      </c>
      <c r="B75" s="116">
        <v>0.39200000000000002</v>
      </c>
      <c r="C75" s="116">
        <v>0.39200000000000002</v>
      </c>
      <c r="D75" s="116">
        <v>0.39200000000000002</v>
      </c>
      <c r="E75" s="116">
        <v>0.39200000000000002</v>
      </c>
    </row>
    <row r="76" spans="1:5" x14ac:dyDescent="0.25">
      <c r="A76" s="95">
        <v>70</v>
      </c>
      <c r="B76" s="116">
        <v>0.377</v>
      </c>
      <c r="C76" s="116">
        <v>0.377</v>
      </c>
      <c r="D76" s="116">
        <v>0.377</v>
      </c>
      <c r="E76" s="116">
        <v>0.377</v>
      </c>
    </row>
    <row r="77" spans="1:5" x14ac:dyDescent="0.25">
      <c r="A77" s="95">
        <v>71</v>
      </c>
      <c r="B77" s="116">
        <v>0.36199999999999999</v>
      </c>
      <c r="C77" s="116">
        <v>0.36199999999999999</v>
      </c>
      <c r="D77" s="116">
        <v>0.36199999999999999</v>
      </c>
      <c r="E77" s="116">
        <v>0.36199999999999999</v>
      </c>
    </row>
    <row r="78" spans="1:5" x14ac:dyDescent="0.25">
      <c r="A78" s="95">
        <v>72</v>
      </c>
      <c r="B78" s="116">
        <v>0.34799999999999998</v>
      </c>
      <c r="C78" s="116">
        <v>0.34799999999999998</v>
      </c>
      <c r="D78" s="116">
        <v>0.34799999999999998</v>
      </c>
      <c r="E78" s="116">
        <v>0.34799999999999998</v>
      </c>
    </row>
    <row r="79" spans="1:5" x14ac:dyDescent="0.25">
      <c r="A79" s="95">
        <v>73</v>
      </c>
      <c r="B79" s="116">
        <v>0.33300000000000002</v>
      </c>
      <c r="C79" s="116">
        <v>0.33300000000000002</v>
      </c>
      <c r="D79" s="116">
        <v>0.33300000000000002</v>
      </c>
      <c r="E79" s="116">
        <v>0.33300000000000002</v>
      </c>
    </row>
    <row r="80" spans="1:5" x14ac:dyDescent="0.25">
      <c r="A80" s="95">
        <v>74</v>
      </c>
      <c r="B80" s="116">
        <v>0.31900000000000001</v>
      </c>
      <c r="C80" s="116">
        <v>0.31900000000000001</v>
      </c>
      <c r="D80" s="116">
        <v>0.31900000000000001</v>
      </c>
      <c r="E80" s="116">
        <v>0.31900000000000001</v>
      </c>
    </row>
  </sheetData>
  <sheetProtection algorithmName="SHA-512" hashValue="bYFrkd4wT5+C2bl2NarruMcb8+yhFxyyBj2rD5hvNt6D5jB66ED/Ipeud0eMvB+gcfxrjPG54i2F7j6z6oEbiQ==" saltValue="wx9mQ5gLgkhQXKgci15RHA==" spinCount="100000" sheet="1" objects="1" scenarios="1"/>
  <conditionalFormatting sqref="A25:A80">
    <cfRule type="expression" dxfId="107" priority="9" stopIfTrue="1">
      <formula>MOD(ROW(),2)=0</formula>
    </cfRule>
    <cfRule type="expression" dxfId="106" priority="10" stopIfTrue="1">
      <formula>MOD(ROW(),2)&lt;&gt;0</formula>
    </cfRule>
  </conditionalFormatting>
  <conditionalFormatting sqref="B25:E80">
    <cfRule type="expression" dxfId="105" priority="11" stopIfTrue="1">
      <formula>MOD(ROW(),2)=0</formula>
    </cfRule>
    <cfRule type="expression" dxfId="104" priority="12" stopIfTrue="1">
      <formula>MOD(ROW(),2)&lt;&gt;0</formula>
    </cfRule>
  </conditionalFormatting>
  <conditionalFormatting sqref="A6">
    <cfRule type="expression" dxfId="103" priority="13" stopIfTrue="1">
      <formula>MOD(ROW(),2)=0</formula>
    </cfRule>
    <cfRule type="expression" dxfId="102" priority="14" stopIfTrue="1">
      <formula>MOD(ROW(),2)&lt;&gt;0</formula>
    </cfRule>
  </conditionalFormatting>
  <conditionalFormatting sqref="B6:E17 C18:E20">
    <cfRule type="expression" dxfId="101" priority="15" stopIfTrue="1">
      <formula>MOD(ROW(),2)=0</formula>
    </cfRule>
    <cfRule type="expression" dxfId="100" priority="16" stopIfTrue="1">
      <formula>MOD(ROW(),2)&lt;&gt;0</formula>
    </cfRule>
  </conditionalFormatting>
  <conditionalFormatting sqref="A7:A20">
    <cfRule type="expression" dxfId="99" priority="7" stopIfTrue="1">
      <formula>MOD(ROW(),2)=0</formula>
    </cfRule>
    <cfRule type="expression" dxfId="98" priority="8" stopIfTrue="1">
      <formula>MOD(ROW(),2)&lt;&gt;0</formula>
    </cfRule>
  </conditionalFormatting>
  <conditionalFormatting sqref="B19:B20">
    <cfRule type="expression" dxfId="97" priority="3" stopIfTrue="1">
      <formula>MOD(ROW(),2)=0</formula>
    </cfRule>
    <cfRule type="expression" dxfId="96" priority="4" stopIfTrue="1">
      <formula>MOD(ROW(),2)&lt;&gt;0</formula>
    </cfRule>
  </conditionalFormatting>
  <conditionalFormatting sqref="B18">
    <cfRule type="expression" dxfId="95" priority="1" stopIfTrue="1">
      <formula>MOD(ROW(),2)=0</formula>
    </cfRule>
    <cfRule type="expression" dxfId="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47"/>
  <dimension ref="A1:I3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WPS refunds - x-811</v>
      </c>
      <c r="B3" s="48"/>
      <c r="C3" s="48"/>
      <c r="D3" s="48"/>
      <c r="E3" s="48"/>
      <c r="F3" s="48"/>
      <c r="G3" s="48"/>
      <c r="H3" s="48"/>
      <c r="I3" s="48"/>
    </row>
    <row r="4" spans="1:9" x14ac:dyDescent="0.25">
      <c r="A4" s="50"/>
    </row>
    <row r="6" spans="1:9" ht="26.4" x14ac:dyDescent="0.25">
      <c r="A6" s="85" t="s">
        <v>24</v>
      </c>
      <c r="B6" s="87" t="s">
        <v>26</v>
      </c>
    </row>
    <row r="7" spans="1:9" ht="27.9" customHeight="1" x14ac:dyDescent="0.25">
      <c r="A7" s="86" t="s">
        <v>354</v>
      </c>
      <c r="B7" s="93" t="s">
        <v>357</v>
      </c>
    </row>
    <row r="8" spans="1:9" x14ac:dyDescent="0.25">
      <c r="A8" s="86" t="s">
        <v>360</v>
      </c>
      <c r="B8" s="88" t="s">
        <v>51</v>
      </c>
    </row>
    <row r="9" spans="1:9" x14ac:dyDescent="0.25">
      <c r="A9" s="86" t="s">
        <v>17</v>
      </c>
      <c r="B9" s="88" t="s">
        <v>960</v>
      </c>
    </row>
    <row r="10" spans="1:9" ht="52.8" x14ac:dyDescent="0.25">
      <c r="A10" s="86" t="s">
        <v>2</v>
      </c>
      <c r="B10" s="88" t="s">
        <v>954</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811</v>
      </c>
    </row>
    <row r="15" spans="1:9" x14ac:dyDescent="0.25">
      <c r="A15" s="86" t="s">
        <v>58</v>
      </c>
      <c r="B15" s="88" t="s">
        <v>951</v>
      </c>
    </row>
    <row r="16" spans="1:9" x14ac:dyDescent="0.25">
      <c r="A16" s="86" t="s">
        <v>411</v>
      </c>
      <c r="B16" s="88" t="s">
        <v>952</v>
      </c>
    </row>
    <row r="17" spans="1:2" ht="190.5" customHeight="1" x14ac:dyDescent="0.25">
      <c r="A17" s="86" t="s">
        <v>350</v>
      </c>
      <c r="B17" s="88" t="s">
        <v>1104</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x14ac:dyDescent="0.25">
      <c r="A25" s="82" t="s">
        <v>276</v>
      </c>
      <c r="B25" s="82" t="s">
        <v>381</v>
      </c>
    </row>
    <row r="26" spans="1:2" x14ac:dyDescent="0.25">
      <c r="A26" s="83">
        <v>50</v>
      </c>
      <c r="B26" s="117">
        <v>0.755</v>
      </c>
    </row>
    <row r="27" spans="1:2" x14ac:dyDescent="0.25">
      <c r="A27" s="83">
        <v>51</v>
      </c>
      <c r="B27" s="117">
        <v>0.70499999999999996</v>
      </c>
    </row>
    <row r="28" spans="1:2" x14ac:dyDescent="0.25">
      <c r="A28" s="83">
        <v>52</v>
      </c>
      <c r="B28" s="117">
        <v>0.66</v>
      </c>
    </row>
    <row r="29" spans="1:2" x14ac:dyDescent="0.25">
      <c r="A29" s="83">
        <v>53</v>
      </c>
      <c r="B29" s="117">
        <v>0.61</v>
      </c>
    </row>
    <row r="30" spans="1:2" x14ac:dyDescent="0.25">
      <c r="A30" s="83">
        <v>54</v>
      </c>
      <c r="B30" s="117">
        <v>0.57500000000000007</v>
      </c>
    </row>
    <row r="31" spans="1:2" x14ac:dyDescent="0.25">
      <c r="A31" s="83">
        <v>55</v>
      </c>
      <c r="B31" s="117">
        <v>0.54500000000000004</v>
      </c>
    </row>
    <row r="32" spans="1:2" x14ac:dyDescent="0.25">
      <c r="A32" s="83">
        <v>56</v>
      </c>
      <c r="B32" s="117">
        <v>0.52</v>
      </c>
    </row>
    <row r="33" spans="1:2" x14ac:dyDescent="0.25">
      <c r="A33" s="83">
        <v>57</v>
      </c>
      <c r="B33" s="117">
        <v>0.5</v>
      </c>
    </row>
    <row r="34" spans="1:2" x14ac:dyDescent="0.25">
      <c r="A34" s="83">
        <v>58</v>
      </c>
      <c r="B34" s="117">
        <v>0.48499999999999999</v>
      </c>
    </row>
    <row r="35" spans="1:2" x14ac:dyDescent="0.25">
      <c r="A35" s="83">
        <v>59</v>
      </c>
      <c r="B35" s="117">
        <v>0.47500000000000003</v>
      </c>
    </row>
    <row r="36" spans="1:2" x14ac:dyDescent="0.25">
      <c r="A36" s="98" t="s">
        <v>953</v>
      </c>
      <c r="B36" s="117">
        <v>0.46</v>
      </c>
    </row>
  </sheetData>
  <sheetProtection algorithmName="SHA-512" hashValue="L2e/rSDkHfab+88hS2mHHOfDgnyPUzgnT5fOkMbHnNCUZxWdlK2PeGrXAsYlXGIlPlcRRh4ubUxkFj+fuJhAGQ==" saltValue="zT3x5PvyJf7FuDR1mR30uw==" spinCount="100000" sheet="1" objects="1" scenarios="1"/>
  <conditionalFormatting sqref="A6">
    <cfRule type="expression" dxfId="93" priority="27" stopIfTrue="1">
      <formula>MOD(ROW(),2)=0</formula>
    </cfRule>
    <cfRule type="expression" dxfId="92" priority="28" stopIfTrue="1">
      <formula>MOD(ROW(),2)&lt;&gt;0</formula>
    </cfRule>
  </conditionalFormatting>
  <conditionalFormatting sqref="B6">
    <cfRule type="expression" dxfId="91" priority="29" stopIfTrue="1">
      <formula>MOD(ROW(),2)=0</formula>
    </cfRule>
    <cfRule type="expression" dxfId="90" priority="30" stopIfTrue="1">
      <formula>MOD(ROW(),2)&lt;&gt;0</formula>
    </cfRule>
  </conditionalFormatting>
  <conditionalFormatting sqref="A25">
    <cfRule type="expression" dxfId="89" priority="21" stopIfTrue="1">
      <formula>MOD(ROW(),2)=0</formula>
    </cfRule>
    <cfRule type="expression" dxfId="88" priority="22" stopIfTrue="1">
      <formula>MOD(ROW(),2)&lt;&gt;0</formula>
    </cfRule>
  </conditionalFormatting>
  <conditionalFormatting sqref="B25">
    <cfRule type="expression" dxfId="87" priority="23" stopIfTrue="1">
      <formula>MOD(ROW(),2)=0</formula>
    </cfRule>
    <cfRule type="expression" dxfId="86" priority="24" stopIfTrue="1">
      <formula>MOD(ROW(),2)&lt;&gt;0</formula>
    </cfRule>
  </conditionalFormatting>
  <conditionalFormatting sqref="B8:B17">
    <cfRule type="expression" dxfId="85" priority="25" stopIfTrue="1">
      <formula>MOD(ROW(),2)=0</formula>
    </cfRule>
    <cfRule type="expression" dxfId="84" priority="26" stopIfTrue="1">
      <formula>MOD(ROW(),2)&lt;&gt;0</formula>
    </cfRule>
  </conditionalFormatting>
  <conditionalFormatting sqref="A7:A20">
    <cfRule type="expression" dxfId="83" priority="19" stopIfTrue="1">
      <formula>MOD(ROW(),2)=0</formula>
    </cfRule>
    <cfRule type="expression" dxfId="82" priority="20" stopIfTrue="1">
      <formula>MOD(ROW(),2)&lt;&gt;0</formula>
    </cfRule>
  </conditionalFormatting>
  <conditionalFormatting sqref="A26:A36">
    <cfRule type="expression" dxfId="81" priority="15" stopIfTrue="1">
      <formula>MOD(ROW(),2)=0</formula>
    </cfRule>
    <cfRule type="expression" dxfId="80" priority="16" stopIfTrue="1">
      <formula>MOD(ROW(),2)&lt;&gt;0</formula>
    </cfRule>
  </conditionalFormatting>
  <conditionalFormatting sqref="B26:B36">
    <cfRule type="expression" dxfId="79" priority="17" stopIfTrue="1">
      <formula>MOD(ROW(),2)=0</formula>
    </cfRule>
    <cfRule type="expression" dxfId="78" priority="18" stopIfTrue="1">
      <formula>MOD(ROW(),2)&lt;&gt;0</formula>
    </cfRule>
  </conditionalFormatting>
  <conditionalFormatting sqref="B7">
    <cfRule type="expression" dxfId="77" priority="7" stopIfTrue="1">
      <formula>MOD(ROW(),2)=0</formula>
    </cfRule>
    <cfRule type="expression" dxfId="76" priority="8" stopIfTrue="1">
      <formula>MOD(ROW(),2)&lt;&gt;0</formula>
    </cfRule>
  </conditionalFormatting>
  <conditionalFormatting sqref="B19:B20">
    <cfRule type="expression" dxfId="75" priority="3" stopIfTrue="1">
      <formula>MOD(ROW(),2)=0</formula>
    </cfRule>
    <cfRule type="expression" dxfId="74" priority="4" stopIfTrue="1">
      <formula>MOD(ROW(),2)&lt;&gt;0</formula>
    </cfRule>
  </conditionalFormatting>
  <conditionalFormatting sqref="B18">
    <cfRule type="expression" dxfId="73" priority="1" stopIfTrue="1">
      <formula>MOD(ROW(),2)=0</formula>
    </cfRule>
    <cfRule type="expression" dxfId="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48"/>
  <dimension ref="A1:I65"/>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WPS refunds - x-812</v>
      </c>
      <c r="B3" s="48"/>
      <c r="C3" s="48"/>
      <c r="D3" s="48"/>
      <c r="E3" s="48"/>
      <c r="F3" s="48"/>
      <c r="G3" s="48"/>
      <c r="H3" s="48"/>
      <c r="I3" s="48"/>
    </row>
    <row r="4" spans="1:9" x14ac:dyDescent="0.25">
      <c r="A4" s="50"/>
    </row>
    <row r="6" spans="1:9" ht="26.4" x14ac:dyDescent="0.25">
      <c r="A6" s="85" t="s">
        <v>24</v>
      </c>
      <c r="B6" s="87" t="s">
        <v>26</v>
      </c>
    </row>
    <row r="7" spans="1:9" ht="26.25" customHeight="1" x14ac:dyDescent="0.25">
      <c r="A7" s="86" t="s">
        <v>354</v>
      </c>
      <c r="B7" s="93" t="s">
        <v>357</v>
      </c>
    </row>
    <row r="8" spans="1:9" x14ac:dyDescent="0.25">
      <c r="A8" s="86" t="s">
        <v>360</v>
      </c>
      <c r="B8" s="88" t="s">
        <v>51</v>
      </c>
    </row>
    <row r="9" spans="1:9" x14ac:dyDescent="0.25">
      <c r="A9" s="86" t="s">
        <v>17</v>
      </c>
      <c r="B9" s="88" t="s">
        <v>960</v>
      </c>
    </row>
    <row r="10" spans="1:9" ht="55.5" customHeight="1" x14ac:dyDescent="0.25">
      <c r="A10" s="86" t="s">
        <v>2</v>
      </c>
      <c r="B10" s="88" t="s">
        <v>957</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812</v>
      </c>
    </row>
    <row r="15" spans="1:9" x14ac:dyDescent="0.25">
      <c r="A15" s="86" t="s">
        <v>58</v>
      </c>
      <c r="B15" s="88" t="s">
        <v>955</v>
      </c>
    </row>
    <row r="16" spans="1:9" x14ac:dyDescent="0.25">
      <c r="A16" s="86" t="s">
        <v>411</v>
      </c>
      <c r="B16" s="88" t="s">
        <v>956</v>
      </c>
    </row>
    <row r="17" spans="1:2" ht="199.5" customHeight="1" x14ac:dyDescent="0.25">
      <c r="A17" s="86" t="s">
        <v>350</v>
      </c>
      <c r="B17" s="88" t="s">
        <v>1104</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x14ac:dyDescent="0.25">
      <c r="A25" s="82" t="s">
        <v>276</v>
      </c>
      <c r="B25" s="82" t="s">
        <v>381</v>
      </c>
    </row>
    <row r="26" spans="1:2" x14ac:dyDescent="0.25">
      <c r="A26" s="83">
        <v>20</v>
      </c>
      <c r="B26" s="117">
        <v>1.85</v>
      </c>
    </row>
    <row r="27" spans="1:2" x14ac:dyDescent="0.25">
      <c r="A27" s="83">
        <v>21</v>
      </c>
      <c r="B27" s="117">
        <v>1.85</v>
      </c>
    </row>
    <row r="28" spans="1:2" x14ac:dyDescent="0.25">
      <c r="A28" s="83">
        <v>22</v>
      </c>
      <c r="B28" s="117">
        <v>1.85</v>
      </c>
    </row>
    <row r="29" spans="1:2" x14ac:dyDescent="0.25">
      <c r="A29" s="83">
        <v>23</v>
      </c>
      <c r="B29" s="117">
        <v>1.85</v>
      </c>
    </row>
    <row r="30" spans="1:2" x14ac:dyDescent="0.25">
      <c r="A30" s="83">
        <v>24</v>
      </c>
      <c r="B30" s="117">
        <v>1.845</v>
      </c>
    </row>
    <row r="31" spans="1:2" x14ac:dyDescent="0.25">
      <c r="A31" s="83">
        <v>25</v>
      </c>
      <c r="B31" s="117">
        <v>1.835</v>
      </c>
    </row>
    <row r="32" spans="1:2" x14ac:dyDescent="0.25">
      <c r="A32" s="83">
        <v>26</v>
      </c>
      <c r="B32" s="117">
        <v>1.825</v>
      </c>
    </row>
    <row r="33" spans="1:2" x14ac:dyDescent="0.25">
      <c r="A33" s="83">
        <v>27</v>
      </c>
      <c r="B33" s="117">
        <v>1.81</v>
      </c>
    </row>
    <row r="34" spans="1:2" x14ac:dyDescent="0.25">
      <c r="A34" s="83">
        <v>28</v>
      </c>
      <c r="B34" s="117">
        <v>1.79</v>
      </c>
    </row>
    <row r="35" spans="1:2" x14ac:dyDescent="0.25">
      <c r="A35" s="83">
        <v>29</v>
      </c>
      <c r="B35" s="117">
        <v>1.7650000000000001</v>
      </c>
    </row>
    <row r="36" spans="1:2" x14ac:dyDescent="0.25">
      <c r="A36" s="83">
        <v>30</v>
      </c>
      <c r="B36" s="117">
        <v>1.74</v>
      </c>
    </row>
    <row r="37" spans="1:2" x14ac:dyDescent="0.25">
      <c r="A37" s="83">
        <v>31</v>
      </c>
      <c r="B37" s="117">
        <v>1.7050000000000001</v>
      </c>
    </row>
    <row r="38" spans="1:2" x14ac:dyDescent="0.25">
      <c r="A38" s="83">
        <v>32</v>
      </c>
      <c r="B38" s="117">
        <v>1.67</v>
      </c>
    </row>
    <row r="39" spans="1:2" x14ac:dyDescent="0.25">
      <c r="A39" s="83">
        <v>33</v>
      </c>
      <c r="B39" s="117">
        <v>1.6300000000000001</v>
      </c>
    </row>
    <row r="40" spans="1:2" x14ac:dyDescent="0.25">
      <c r="A40" s="83">
        <v>34</v>
      </c>
      <c r="B40" s="117">
        <v>1.595</v>
      </c>
    </row>
    <row r="41" spans="1:2" x14ac:dyDescent="0.25">
      <c r="A41" s="83">
        <v>35</v>
      </c>
      <c r="B41" s="117">
        <v>1.55</v>
      </c>
    </row>
    <row r="42" spans="1:2" x14ac:dyDescent="0.25">
      <c r="A42" s="83">
        <v>36</v>
      </c>
      <c r="B42" s="117">
        <v>1.5050000000000001</v>
      </c>
    </row>
    <row r="43" spans="1:2" x14ac:dyDescent="0.25">
      <c r="A43" s="83">
        <v>37</v>
      </c>
      <c r="B43" s="117">
        <v>1.46</v>
      </c>
    </row>
    <row r="44" spans="1:2" x14ac:dyDescent="0.25">
      <c r="A44" s="83">
        <v>38</v>
      </c>
      <c r="B44" s="117">
        <v>1.41</v>
      </c>
    </row>
    <row r="45" spans="1:2" x14ac:dyDescent="0.25">
      <c r="A45" s="83">
        <v>39</v>
      </c>
      <c r="B45" s="117">
        <v>1.355</v>
      </c>
    </row>
    <row r="46" spans="1:2" x14ac:dyDescent="0.25">
      <c r="A46" s="83">
        <v>40</v>
      </c>
      <c r="B46" s="117">
        <v>1.3</v>
      </c>
    </row>
    <row r="47" spans="1:2" x14ac:dyDescent="0.25">
      <c r="A47" s="83">
        <v>41</v>
      </c>
      <c r="B47" s="117">
        <v>1.2450000000000001</v>
      </c>
    </row>
    <row r="48" spans="1:2" x14ac:dyDescent="0.25">
      <c r="A48" s="83">
        <v>42</v>
      </c>
      <c r="B48" s="117">
        <v>1.1850000000000001</v>
      </c>
    </row>
    <row r="49" spans="1:2" x14ac:dyDescent="0.25">
      <c r="A49" s="83">
        <v>43</v>
      </c>
      <c r="B49" s="117">
        <v>1.125</v>
      </c>
    </row>
    <row r="50" spans="1:2" x14ac:dyDescent="0.25">
      <c r="A50" s="83">
        <v>44</v>
      </c>
      <c r="B50" s="117">
        <v>1.07</v>
      </c>
    </row>
    <row r="51" spans="1:2" x14ac:dyDescent="0.25">
      <c r="A51" s="83">
        <v>45</v>
      </c>
      <c r="B51" s="117">
        <v>1.0150000000000001</v>
      </c>
    </row>
    <row r="52" spans="1:2" x14ac:dyDescent="0.25">
      <c r="A52" s="83">
        <v>46</v>
      </c>
      <c r="B52" s="117">
        <v>0.96</v>
      </c>
    </row>
    <row r="53" spans="1:2" x14ac:dyDescent="0.25">
      <c r="A53" s="83">
        <v>47</v>
      </c>
      <c r="B53" s="117">
        <v>0.91</v>
      </c>
    </row>
    <row r="54" spans="1:2" x14ac:dyDescent="0.25">
      <c r="A54" s="83">
        <v>48</v>
      </c>
      <c r="B54" s="117">
        <v>0.86</v>
      </c>
    </row>
    <row r="55" spans="1:2" x14ac:dyDescent="0.25">
      <c r="A55" s="83">
        <v>49</v>
      </c>
      <c r="B55" s="117">
        <v>0.81</v>
      </c>
    </row>
    <row r="56" spans="1:2" x14ac:dyDescent="0.25">
      <c r="A56" s="83">
        <v>50</v>
      </c>
      <c r="B56" s="117">
        <v>0.755</v>
      </c>
    </row>
    <row r="57" spans="1:2" x14ac:dyDescent="0.25">
      <c r="A57" s="83">
        <v>51</v>
      </c>
      <c r="B57" s="117">
        <v>0.70499999999999996</v>
      </c>
    </row>
    <row r="58" spans="1:2" x14ac:dyDescent="0.25">
      <c r="A58" s="83">
        <v>52</v>
      </c>
      <c r="B58" s="117">
        <v>0.66</v>
      </c>
    </row>
    <row r="59" spans="1:2" x14ac:dyDescent="0.25">
      <c r="A59" s="83">
        <v>53</v>
      </c>
      <c r="B59" s="117">
        <v>0.61</v>
      </c>
    </row>
    <row r="60" spans="1:2" x14ac:dyDescent="0.25">
      <c r="A60" s="83">
        <v>54</v>
      </c>
      <c r="B60" s="117">
        <v>0.57500000000000007</v>
      </c>
    </row>
    <row r="61" spans="1:2" x14ac:dyDescent="0.25">
      <c r="A61" s="83">
        <v>55</v>
      </c>
      <c r="B61" s="117">
        <v>0.54500000000000004</v>
      </c>
    </row>
    <row r="62" spans="1:2" x14ac:dyDescent="0.25">
      <c r="A62" s="83">
        <v>56</v>
      </c>
      <c r="B62" s="117">
        <v>0.52</v>
      </c>
    </row>
    <row r="63" spans="1:2" x14ac:dyDescent="0.25">
      <c r="A63" s="83">
        <v>57</v>
      </c>
      <c r="B63" s="117">
        <v>0.5</v>
      </c>
    </row>
    <row r="64" spans="1:2" x14ac:dyDescent="0.25">
      <c r="A64" s="83">
        <v>58</v>
      </c>
      <c r="B64" s="117">
        <v>0.48499999999999999</v>
      </c>
    </row>
    <row r="65" spans="1:2" x14ac:dyDescent="0.25">
      <c r="A65" s="83">
        <v>59</v>
      </c>
      <c r="B65" s="117">
        <v>0.47500000000000003</v>
      </c>
    </row>
  </sheetData>
  <sheetProtection algorithmName="SHA-512" hashValue="+xQh+GXWCTsF0nDwtMcvgQBARbbfX0k/zNmyQ0cGPMbRyD2nCoJ5yxbamw7/TehAbFHXfclYZQKe0FzAJtiY/g==" saltValue="99ugwazfe8n5hW/+/VN/Ig==" spinCount="100000" sheet="1" objects="1" scenarios="1"/>
  <conditionalFormatting sqref="A6">
    <cfRule type="expression" dxfId="71" priority="23" stopIfTrue="1">
      <formula>MOD(ROW(),2)=0</formula>
    </cfRule>
    <cfRule type="expression" dxfId="70" priority="24" stopIfTrue="1">
      <formula>MOD(ROW(),2)&lt;&gt;0</formula>
    </cfRule>
  </conditionalFormatting>
  <conditionalFormatting sqref="B6">
    <cfRule type="expression" dxfId="69" priority="25" stopIfTrue="1">
      <formula>MOD(ROW(),2)=0</formula>
    </cfRule>
    <cfRule type="expression" dxfId="68" priority="26" stopIfTrue="1">
      <formula>MOD(ROW(),2)&lt;&gt;0</formula>
    </cfRule>
  </conditionalFormatting>
  <conditionalFormatting sqref="A25">
    <cfRule type="expression" dxfId="67" priority="17" stopIfTrue="1">
      <formula>MOD(ROW(),2)=0</formula>
    </cfRule>
    <cfRule type="expression" dxfId="66" priority="18" stopIfTrue="1">
      <formula>MOD(ROW(),2)&lt;&gt;0</formula>
    </cfRule>
  </conditionalFormatting>
  <conditionalFormatting sqref="B25">
    <cfRule type="expression" dxfId="65" priority="19" stopIfTrue="1">
      <formula>MOD(ROW(),2)=0</formula>
    </cfRule>
    <cfRule type="expression" dxfId="64" priority="20" stopIfTrue="1">
      <formula>MOD(ROW(),2)&lt;&gt;0</formula>
    </cfRule>
  </conditionalFormatting>
  <conditionalFormatting sqref="B8:B17">
    <cfRule type="expression" dxfId="63" priority="21" stopIfTrue="1">
      <formula>MOD(ROW(),2)=0</formula>
    </cfRule>
    <cfRule type="expression" dxfId="62" priority="22" stopIfTrue="1">
      <formula>MOD(ROW(),2)&lt;&gt;0</formula>
    </cfRule>
  </conditionalFormatting>
  <conditionalFormatting sqref="A7:A20">
    <cfRule type="expression" dxfId="61" priority="15" stopIfTrue="1">
      <formula>MOD(ROW(),2)=0</formula>
    </cfRule>
    <cfRule type="expression" dxfId="60" priority="16" stopIfTrue="1">
      <formula>MOD(ROW(),2)&lt;&gt;0</formula>
    </cfRule>
  </conditionalFormatting>
  <conditionalFormatting sqref="A26:A65">
    <cfRule type="expression" dxfId="59" priority="11" stopIfTrue="1">
      <formula>MOD(ROW(),2)=0</formula>
    </cfRule>
    <cfRule type="expression" dxfId="58" priority="12" stopIfTrue="1">
      <formula>MOD(ROW(),2)&lt;&gt;0</formula>
    </cfRule>
  </conditionalFormatting>
  <conditionalFormatting sqref="B26:B65">
    <cfRule type="expression" dxfId="57" priority="13" stopIfTrue="1">
      <formula>MOD(ROW(),2)=0</formula>
    </cfRule>
    <cfRule type="expression" dxfId="56" priority="14" stopIfTrue="1">
      <formula>MOD(ROW(),2)&lt;&gt;0</formula>
    </cfRule>
  </conditionalFormatting>
  <conditionalFormatting sqref="B7">
    <cfRule type="expression" dxfId="55" priority="7" stopIfTrue="1">
      <formula>MOD(ROW(),2)=0</formula>
    </cfRule>
    <cfRule type="expression" dxfId="54" priority="8" stopIfTrue="1">
      <formula>MOD(ROW(),2)&lt;&gt;0</formula>
    </cfRule>
  </conditionalFormatting>
  <conditionalFormatting sqref="B19:B20">
    <cfRule type="expression" dxfId="53" priority="3" stopIfTrue="1">
      <formula>MOD(ROW(),2)=0</formula>
    </cfRule>
    <cfRule type="expression" dxfId="52" priority="4" stopIfTrue="1">
      <formula>MOD(ROW(),2)&lt;&gt;0</formula>
    </cfRule>
  </conditionalFormatting>
  <conditionalFormatting sqref="B18">
    <cfRule type="expression" dxfId="51" priority="1" stopIfTrue="1">
      <formula>MOD(ROW(),2)=0</formula>
    </cfRule>
    <cfRule type="expression" dxfId="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49"/>
  <dimension ref="A1:I35"/>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WPS refunds - x-813</v>
      </c>
      <c r="B3" s="48"/>
      <c r="C3" s="48"/>
      <c r="D3" s="48"/>
      <c r="E3" s="48"/>
      <c r="F3" s="48"/>
      <c r="G3" s="48"/>
      <c r="H3" s="48"/>
      <c r="I3" s="48"/>
    </row>
    <row r="4" spans="1:9" x14ac:dyDescent="0.25">
      <c r="A4" s="50"/>
    </row>
    <row r="6" spans="1:9" ht="26.4" x14ac:dyDescent="0.25">
      <c r="A6" s="85" t="s">
        <v>24</v>
      </c>
      <c r="B6" s="87" t="s">
        <v>26</v>
      </c>
    </row>
    <row r="7" spans="1:9" ht="26.4" customHeight="1" x14ac:dyDescent="0.25">
      <c r="A7" s="86" t="s">
        <v>354</v>
      </c>
      <c r="B7" s="93" t="s">
        <v>357</v>
      </c>
    </row>
    <row r="8" spans="1:9" x14ac:dyDescent="0.25">
      <c r="A8" s="86" t="s">
        <v>360</v>
      </c>
      <c r="B8" s="88" t="s">
        <v>53</v>
      </c>
    </row>
    <row r="9" spans="1:9" x14ac:dyDescent="0.25">
      <c r="A9" s="86" t="s">
        <v>17</v>
      </c>
      <c r="B9" s="88" t="s">
        <v>960</v>
      </c>
    </row>
    <row r="10" spans="1:9" ht="63" customHeight="1" x14ac:dyDescent="0.25">
      <c r="A10" s="86" t="s">
        <v>2</v>
      </c>
      <c r="B10" s="88" t="s">
        <v>959</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813</v>
      </c>
    </row>
    <row r="15" spans="1:9" x14ac:dyDescent="0.25">
      <c r="A15" s="86" t="s">
        <v>58</v>
      </c>
      <c r="B15" s="88" t="s">
        <v>958</v>
      </c>
    </row>
    <row r="16" spans="1:9" x14ac:dyDescent="0.25">
      <c r="A16" s="86" t="s">
        <v>411</v>
      </c>
      <c r="B16" s="88" t="s">
        <v>963</v>
      </c>
    </row>
    <row r="17" spans="1:2" ht="212.25" customHeight="1" x14ac:dyDescent="0.25">
      <c r="A17" s="86" t="s">
        <v>350</v>
      </c>
      <c r="B17" s="88" t="s">
        <v>1105</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x14ac:dyDescent="0.25">
      <c r="A25" s="82" t="s">
        <v>276</v>
      </c>
      <c r="B25" s="82" t="s">
        <v>381</v>
      </c>
    </row>
    <row r="26" spans="1:2" x14ac:dyDescent="0.25">
      <c r="A26" s="83">
        <v>50</v>
      </c>
      <c r="B26" s="118">
        <v>2.7749999999999999</v>
      </c>
    </row>
    <row r="27" spans="1:2" x14ac:dyDescent="0.25">
      <c r="A27" s="83">
        <v>51</v>
      </c>
      <c r="B27" s="118">
        <v>2.5249999999999995</v>
      </c>
    </row>
    <row r="28" spans="1:2" x14ac:dyDescent="0.25">
      <c r="A28" s="83">
        <v>52</v>
      </c>
      <c r="B28" s="118">
        <v>2.2999999999999998</v>
      </c>
    </row>
    <row r="29" spans="1:2" x14ac:dyDescent="0.25">
      <c r="A29" s="83">
        <v>53</v>
      </c>
      <c r="B29" s="118">
        <v>2.0499999999999998</v>
      </c>
    </row>
    <row r="30" spans="1:2" x14ac:dyDescent="0.25">
      <c r="A30" s="83">
        <v>54</v>
      </c>
      <c r="B30" s="118">
        <v>1.875</v>
      </c>
    </row>
    <row r="31" spans="1:2" x14ac:dyDescent="0.25">
      <c r="A31" s="83">
        <v>55</v>
      </c>
      <c r="B31" s="118">
        <v>1.7250000000000001</v>
      </c>
    </row>
    <row r="32" spans="1:2" x14ac:dyDescent="0.25">
      <c r="A32" s="83">
        <v>56</v>
      </c>
      <c r="B32" s="118">
        <v>1.6</v>
      </c>
    </row>
    <row r="33" spans="1:2" x14ac:dyDescent="0.25">
      <c r="A33" s="83">
        <v>57</v>
      </c>
      <c r="B33" s="118">
        <v>1.5</v>
      </c>
    </row>
    <row r="34" spans="1:2" x14ac:dyDescent="0.25">
      <c r="A34" s="83">
        <v>58</v>
      </c>
      <c r="B34" s="118">
        <v>1.4249999999999998</v>
      </c>
    </row>
    <row r="35" spans="1:2" x14ac:dyDescent="0.25">
      <c r="A35" s="83">
        <v>59</v>
      </c>
      <c r="B35" s="118">
        <v>1.375</v>
      </c>
    </row>
  </sheetData>
  <sheetProtection algorithmName="SHA-512" hashValue="ZiBJd9L2IxivWVXjw/oiEl88b4Hg4plSF26AU/7lrznb+YOANglkoHNUfyrF8v1d4OOL0/vEi2Xq3NvMZ4Io5g==" saltValue="7fYhqSyx6CkSw/0j+uNwQA==" spinCount="100000" sheet="1" objects="1" scenarios="1"/>
  <conditionalFormatting sqref="A6">
    <cfRule type="expression" dxfId="49" priority="25" stopIfTrue="1">
      <formula>MOD(ROW(),2)=0</formula>
    </cfRule>
    <cfRule type="expression" dxfId="48" priority="26" stopIfTrue="1">
      <formula>MOD(ROW(),2)&lt;&gt;0</formula>
    </cfRule>
  </conditionalFormatting>
  <conditionalFormatting sqref="B6">
    <cfRule type="expression" dxfId="47" priority="27" stopIfTrue="1">
      <formula>MOD(ROW(),2)=0</formula>
    </cfRule>
    <cfRule type="expression" dxfId="46" priority="28" stopIfTrue="1">
      <formula>MOD(ROW(),2)&lt;&gt;0</formula>
    </cfRule>
  </conditionalFormatting>
  <conditionalFormatting sqref="A25">
    <cfRule type="expression" dxfId="45" priority="19" stopIfTrue="1">
      <formula>MOD(ROW(),2)=0</formula>
    </cfRule>
    <cfRule type="expression" dxfId="44" priority="20" stopIfTrue="1">
      <formula>MOD(ROW(),2)&lt;&gt;0</formula>
    </cfRule>
  </conditionalFormatting>
  <conditionalFormatting sqref="B25">
    <cfRule type="expression" dxfId="43" priority="21" stopIfTrue="1">
      <formula>MOD(ROW(),2)=0</formula>
    </cfRule>
    <cfRule type="expression" dxfId="42" priority="22" stopIfTrue="1">
      <formula>MOD(ROW(),2)&lt;&gt;0</formula>
    </cfRule>
  </conditionalFormatting>
  <conditionalFormatting sqref="B8:B16">
    <cfRule type="expression" dxfId="41" priority="23" stopIfTrue="1">
      <formula>MOD(ROW(),2)=0</formula>
    </cfRule>
    <cfRule type="expression" dxfId="40" priority="24" stopIfTrue="1">
      <formula>MOD(ROW(),2)&lt;&gt;0</formula>
    </cfRule>
  </conditionalFormatting>
  <conditionalFormatting sqref="A7:A20">
    <cfRule type="expression" dxfId="39" priority="17" stopIfTrue="1">
      <formula>MOD(ROW(),2)=0</formula>
    </cfRule>
    <cfRule type="expression" dxfId="38" priority="18" stopIfTrue="1">
      <formula>MOD(ROW(),2)&lt;&gt;0</formula>
    </cfRule>
  </conditionalFormatting>
  <conditionalFormatting sqref="A26:A35">
    <cfRule type="expression" dxfId="37" priority="13" stopIfTrue="1">
      <formula>MOD(ROW(),2)=0</formula>
    </cfRule>
    <cfRule type="expression" dxfId="36" priority="14" stopIfTrue="1">
      <formula>MOD(ROW(),2)&lt;&gt;0</formula>
    </cfRule>
  </conditionalFormatting>
  <conditionalFormatting sqref="B26:B35">
    <cfRule type="expression" dxfId="35" priority="15" stopIfTrue="1">
      <formula>MOD(ROW(),2)=0</formula>
    </cfRule>
    <cfRule type="expression" dxfId="34" priority="16" stopIfTrue="1">
      <formula>MOD(ROW(),2)&lt;&gt;0</formula>
    </cfRule>
  </conditionalFormatting>
  <conditionalFormatting sqref="B7">
    <cfRule type="expression" dxfId="33" priority="9" stopIfTrue="1">
      <formula>MOD(ROW(),2)=0</formula>
    </cfRule>
    <cfRule type="expression" dxfId="32" priority="10" stopIfTrue="1">
      <formula>MOD(ROW(),2)&lt;&gt;0</formula>
    </cfRule>
  </conditionalFormatting>
  <conditionalFormatting sqref="B17">
    <cfRule type="expression" dxfId="31" priority="5" stopIfTrue="1">
      <formula>MOD(ROW(),2)=0</formula>
    </cfRule>
    <cfRule type="expression" dxfId="30" priority="6" stopIfTrue="1">
      <formula>MOD(ROW(),2)&lt;&gt;0</formula>
    </cfRule>
  </conditionalFormatting>
  <conditionalFormatting sqref="B19:B20">
    <cfRule type="expression" dxfId="29" priority="3" stopIfTrue="1">
      <formula>MOD(ROW(),2)=0</formula>
    </cfRule>
    <cfRule type="expression" dxfId="28" priority="4" stopIfTrue="1">
      <formula>MOD(ROW(),2)&lt;&gt;0</formula>
    </cfRule>
  </conditionalFormatting>
  <conditionalFormatting sqref="B18">
    <cfRule type="expression" dxfId="27" priority="1" stopIfTrue="1">
      <formula>MOD(ROW(),2)=0</formula>
    </cfRule>
    <cfRule type="expression" dxfId="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50"/>
  <dimension ref="A1:I65"/>
  <sheetViews>
    <sheetView showGridLines="0" topLeftCell="A4" zoomScale="85" zoomScaleNormal="85" workbookViewId="0">
      <selection activeCell="B22" sqref="B22"/>
    </sheetView>
  </sheetViews>
  <sheetFormatPr defaultColWidth="10" defaultRowHeight="13.2" x14ac:dyDescent="0.25"/>
  <cols>
    <col min="1" max="1" width="31.5546875" style="31" customWidth="1"/>
    <col min="2" max="2" width="22.5546875" style="31" customWidth="1"/>
    <col min="3"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WPS refunds - x-814</v>
      </c>
      <c r="B3" s="48"/>
      <c r="C3" s="48"/>
      <c r="D3" s="48"/>
      <c r="E3" s="48"/>
      <c r="F3" s="48"/>
      <c r="G3" s="48"/>
      <c r="H3" s="48"/>
      <c r="I3" s="48"/>
    </row>
    <row r="4" spans="1:9" x14ac:dyDescent="0.25">
      <c r="A4" s="50"/>
    </row>
    <row r="6" spans="1:9" ht="26.4" x14ac:dyDescent="0.25">
      <c r="A6" s="85" t="s">
        <v>24</v>
      </c>
      <c r="B6" s="87" t="s">
        <v>26</v>
      </c>
    </row>
    <row r="7" spans="1:9" ht="46.5" customHeight="1" x14ac:dyDescent="0.25">
      <c r="A7" s="86" t="s">
        <v>354</v>
      </c>
      <c r="B7" s="93" t="s">
        <v>357</v>
      </c>
    </row>
    <row r="8" spans="1:9" x14ac:dyDescent="0.25">
      <c r="A8" s="86" t="s">
        <v>360</v>
      </c>
      <c r="B8" s="88" t="s">
        <v>53</v>
      </c>
    </row>
    <row r="9" spans="1:9" x14ac:dyDescent="0.25">
      <c r="A9" s="86" t="s">
        <v>17</v>
      </c>
      <c r="B9" s="88" t="s">
        <v>960</v>
      </c>
    </row>
    <row r="10" spans="1:9" ht="66.900000000000006" customHeight="1" x14ac:dyDescent="0.25">
      <c r="A10" s="86" t="s">
        <v>2</v>
      </c>
      <c r="B10" s="88" t="s">
        <v>961</v>
      </c>
    </row>
    <row r="11" spans="1:9" x14ac:dyDescent="0.25">
      <c r="A11" s="86" t="s">
        <v>23</v>
      </c>
      <c r="B11" s="88" t="s">
        <v>379</v>
      </c>
    </row>
    <row r="12" spans="1:9" x14ac:dyDescent="0.25">
      <c r="A12" s="86" t="s">
        <v>271</v>
      </c>
      <c r="B12" s="88" t="s">
        <v>406</v>
      </c>
    </row>
    <row r="13" spans="1:9" x14ac:dyDescent="0.25">
      <c r="A13" s="86" t="s">
        <v>372</v>
      </c>
      <c r="B13" s="88">
        <v>1</v>
      </c>
    </row>
    <row r="14" spans="1:9" x14ac:dyDescent="0.25">
      <c r="A14" s="86" t="s">
        <v>18</v>
      </c>
      <c r="B14" s="88">
        <v>814</v>
      </c>
    </row>
    <row r="15" spans="1:9" x14ac:dyDescent="0.25">
      <c r="A15" s="86" t="s">
        <v>58</v>
      </c>
      <c r="B15" s="88" t="s">
        <v>973</v>
      </c>
    </row>
    <row r="16" spans="1:9" x14ac:dyDescent="0.25">
      <c r="A16" s="86" t="s">
        <v>411</v>
      </c>
      <c r="B16" s="88" t="s">
        <v>962</v>
      </c>
    </row>
    <row r="17" spans="1:2" ht="219" customHeight="1" x14ac:dyDescent="0.25">
      <c r="A17" s="86" t="s">
        <v>350</v>
      </c>
      <c r="B17" s="88" t="s">
        <v>1105</v>
      </c>
    </row>
    <row r="18" spans="1:2" x14ac:dyDescent="0.25">
      <c r="A18" s="86" t="s">
        <v>19</v>
      </c>
      <c r="B18" s="181">
        <v>45184</v>
      </c>
    </row>
    <row r="19" spans="1:2" x14ac:dyDescent="0.25">
      <c r="A19" s="86" t="s">
        <v>20</v>
      </c>
      <c r="B19" s="177"/>
    </row>
    <row r="20" spans="1:2" x14ac:dyDescent="0.25">
      <c r="A20" s="86" t="s">
        <v>269</v>
      </c>
      <c r="B20" s="177" t="s">
        <v>353</v>
      </c>
    </row>
    <row r="22" spans="1:2" x14ac:dyDescent="0.25">
      <c r="B22" s="119" t="str">
        <f>HYPERLINK("#'Factor List'!A1","Back to Factor List")</f>
        <v>Back to Factor List</v>
      </c>
    </row>
    <row r="23" spans="1:2" x14ac:dyDescent="0.25">
      <c r="A23" s="62"/>
    </row>
    <row r="25" spans="1:2" x14ac:dyDescent="0.25">
      <c r="A25" s="82" t="s">
        <v>276</v>
      </c>
      <c r="B25" s="82" t="s">
        <v>381</v>
      </c>
    </row>
    <row r="26" spans="1:2" x14ac:dyDescent="0.25">
      <c r="A26" s="83">
        <v>20</v>
      </c>
      <c r="B26" s="118">
        <v>8.25</v>
      </c>
    </row>
    <row r="27" spans="1:2" x14ac:dyDescent="0.25">
      <c r="A27" s="83">
        <v>21</v>
      </c>
      <c r="B27" s="118">
        <v>8.25</v>
      </c>
    </row>
    <row r="28" spans="1:2" x14ac:dyDescent="0.25">
      <c r="A28" s="83">
        <v>22</v>
      </c>
      <c r="B28" s="118">
        <v>8.25</v>
      </c>
    </row>
    <row r="29" spans="1:2" x14ac:dyDescent="0.25">
      <c r="A29" s="83">
        <v>23</v>
      </c>
      <c r="B29" s="118">
        <v>8.25</v>
      </c>
    </row>
    <row r="30" spans="1:2" x14ac:dyDescent="0.25">
      <c r="A30" s="83">
        <v>24</v>
      </c>
      <c r="B30" s="118">
        <v>8.2249999999999996</v>
      </c>
    </row>
    <row r="31" spans="1:2" x14ac:dyDescent="0.25">
      <c r="A31" s="83">
        <v>25</v>
      </c>
      <c r="B31" s="118">
        <v>8.1749999999999989</v>
      </c>
    </row>
    <row r="32" spans="1:2" x14ac:dyDescent="0.25">
      <c r="A32" s="83">
        <v>26</v>
      </c>
      <c r="B32" s="118">
        <v>8.125</v>
      </c>
    </row>
    <row r="33" spans="1:2" x14ac:dyDescent="0.25">
      <c r="A33" s="83">
        <v>27</v>
      </c>
      <c r="B33" s="118">
        <v>8.0499999999999989</v>
      </c>
    </row>
    <row r="34" spans="1:2" x14ac:dyDescent="0.25">
      <c r="A34" s="83">
        <v>28</v>
      </c>
      <c r="B34" s="118">
        <v>7.9499999999999993</v>
      </c>
    </row>
    <row r="35" spans="1:2" x14ac:dyDescent="0.25">
      <c r="A35" s="83">
        <v>29</v>
      </c>
      <c r="B35" s="118">
        <v>7.8249999999999993</v>
      </c>
    </row>
    <row r="36" spans="1:2" x14ac:dyDescent="0.25">
      <c r="A36" s="83">
        <v>30</v>
      </c>
      <c r="B36" s="118">
        <v>7.6999999999999993</v>
      </c>
    </row>
    <row r="37" spans="1:2" x14ac:dyDescent="0.25">
      <c r="A37" s="83">
        <v>31</v>
      </c>
      <c r="B37" s="118">
        <v>7.5250000000000004</v>
      </c>
    </row>
    <row r="38" spans="1:2" x14ac:dyDescent="0.25">
      <c r="A38" s="83">
        <v>32</v>
      </c>
      <c r="B38" s="118">
        <v>7.35</v>
      </c>
    </row>
    <row r="39" spans="1:2" x14ac:dyDescent="0.25">
      <c r="A39" s="83">
        <v>33</v>
      </c>
      <c r="B39" s="118">
        <v>7.15</v>
      </c>
    </row>
    <row r="40" spans="1:2" x14ac:dyDescent="0.25">
      <c r="A40" s="83">
        <v>34</v>
      </c>
      <c r="B40" s="118">
        <v>6.9749999999999996</v>
      </c>
    </row>
    <row r="41" spans="1:2" x14ac:dyDescent="0.25">
      <c r="A41" s="83">
        <v>35</v>
      </c>
      <c r="B41" s="118">
        <v>6.75</v>
      </c>
    </row>
    <row r="42" spans="1:2" x14ac:dyDescent="0.25">
      <c r="A42" s="83">
        <v>36</v>
      </c>
      <c r="B42" s="118">
        <v>6.5250000000000004</v>
      </c>
    </row>
    <row r="43" spans="1:2" x14ac:dyDescent="0.25">
      <c r="A43" s="83">
        <v>37</v>
      </c>
      <c r="B43" s="118">
        <v>6.3</v>
      </c>
    </row>
    <row r="44" spans="1:2" x14ac:dyDescent="0.25">
      <c r="A44" s="83">
        <v>38</v>
      </c>
      <c r="B44" s="118">
        <v>6.0499999999999989</v>
      </c>
    </row>
    <row r="45" spans="1:2" x14ac:dyDescent="0.25">
      <c r="A45" s="83">
        <v>39</v>
      </c>
      <c r="B45" s="118">
        <v>5.7749999999999995</v>
      </c>
    </row>
    <row r="46" spans="1:2" x14ac:dyDescent="0.25">
      <c r="A46" s="83">
        <v>40</v>
      </c>
      <c r="B46" s="118">
        <v>5.5</v>
      </c>
    </row>
    <row r="47" spans="1:2" x14ac:dyDescent="0.25">
      <c r="A47" s="83">
        <v>41</v>
      </c>
      <c r="B47" s="118">
        <v>5.2250000000000005</v>
      </c>
    </row>
    <row r="48" spans="1:2" x14ac:dyDescent="0.25">
      <c r="A48" s="83">
        <v>42</v>
      </c>
      <c r="B48" s="118">
        <v>4.9249999999999998</v>
      </c>
    </row>
    <row r="49" spans="1:2" x14ac:dyDescent="0.25">
      <c r="A49" s="83">
        <v>43</v>
      </c>
      <c r="B49" s="118">
        <v>4.625</v>
      </c>
    </row>
    <row r="50" spans="1:2" x14ac:dyDescent="0.25">
      <c r="A50" s="83">
        <v>44</v>
      </c>
      <c r="B50" s="118">
        <v>4.3499999999999996</v>
      </c>
    </row>
    <row r="51" spans="1:2" x14ac:dyDescent="0.25">
      <c r="A51" s="83">
        <v>45</v>
      </c>
      <c r="B51" s="118">
        <v>4.0750000000000002</v>
      </c>
    </row>
    <row r="52" spans="1:2" x14ac:dyDescent="0.25">
      <c r="A52" s="83">
        <v>46</v>
      </c>
      <c r="B52" s="118">
        <v>3.8</v>
      </c>
    </row>
    <row r="53" spans="1:2" x14ac:dyDescent="0.25">
      <c r="A53" s="83">
        <v>47</v>
      </c>
      <c r="B53" s="118">
        <v>3.55</v>
      </c>
    </row>
    <row r="54" spans="1:2" x14ac:dyDescent="0.25">
      <c r="A54" s="83">
        <v>48</v>
      </c>
      <c r="B54" s="118">
        <v>3.3</v>
      </c>
    </row>
    <row r="55" spans="1:2" x14ac:dyDescent="0.25">
      <c r="A55" s="83">
        <v>49</v>
      </c>
      <c r="B55" s="118">
        <v>3.05</v>
      </c>
    </row>
    <row r="56" spans="1:2" x14ac:dyDescent="0.25">
      <c r="A56" s="83">
        <v>50</v>
      </c>
      <c r="B56" s="118">
        <v>2.7749999999999999</v>
      </c>
    </row>
    <row r="57" spans="1:2" x14ac:dyDescent="0.25">
      <c r="A57" s="83">
        <v>51</v>
      </c>
      <c r="B57" s="118">
        <v>2.5249999999999995</v>
      </c>
    </row>
    <row r="58" spans="1:2" x14ac:dyDescent="0.25">
      <c r="A58" s="83">
        <v>52</v>
      </c>
      <c r="B58" s="118">
        <v>2.2999999999999998</v>
      </c>
    </row>
    <row r="59" spans="1:2" x14ac:dyDescent="0.25">
      <c r="A59" s="83">
        <v>53</v>
      </c>
      <c r="B59" s="118">
        <v>2.0499999999999998</v>
      </c>
    </row>
    <row r="60" spans="1:2" x14ac:dyDescent="0.25">
      <c r="A60" s="83">
        <v>54</v>
      </c>
      <c r="B60" s="118">
        <v>1.875</v>
      </c>
    </row>
    <row r="61" spans="1:2" x14ac:dyDescent="0.25">
      <c r="A61" s="83">
        <v>55</v>
      </c>
      <c r="B61" s="118">
        <v>1.7250000000000001</v>
      </c>
    </row>
    <row r="62" spans="1:2" x14ac:dyDescent="0.25">
      <c r="A62" s="83">
        <v>56</v>
      </c>
      <c r="B62" s="118">
        <v>1.6</v>
      </c>
    </row>
    <row r="63" spans="1:2" x14ac:dyDescent="0.25">
      <c r="A63" s="83">
        <v>57</v>
      </c>
      <c r="B63" s="118">
        <v>1.5</v>
      </c>
    </row>
    <row r="64" spans="1:2" x14ac:dyDescent="0.25">
      <c r="A64" s="83">
        <v>58</v>
      </c>
      <c r="B64" s="118">
        <v>1.4249999999999998</v>
      </c>
    </row>
    <row r="65" spans="1:2" x14ac:dyDescent="0.25">
      <c r="A65" s="83">
        <v>59</v>
      </c>
      <c r="B65" s="118">
        <v>1.375</v>
      </c>
    </row>
  </sheetData>
  <sheetProtection algorithmName="SHA-512" hashValue="4+FDEBeOh4LQc79SSFhu09r+noN0zdHYm/5hrK9ofqLUf7bA4wzeXEsowr2gJO0q+AiyfdQRsq4URn/KE46fIQ==" saltValue="t9n7q7WT9Vl3OstN+s4bgw==" spinCount="100000" sheet="1" objects="1" scenarios="1"/>
  <conditionalFormatting sqref="A6">
    <cfRule type="expression" dxfId="25" priority="27" stopIfTrue="1">
      <formula>MOD(ROW(),2)=0</formula>
    </cfRule>
    <cfRule type="expression" dxfId="24" priority="28" stopIfTrue="1">
      <formula>MOD(ROW(),2)&lt;&gt;0</formula>
    </cfRule>
  </conditionalFormatting>
  <conditionalFormatting sqref="B6">
    <cfRule type="expression" dxfId="23" priority="29" stopIfTrue="1">
      <formula>MOD(ROW(),2)=0</formula>
    </cfRule>
    <cfRule type="expression" dxfId="22" priority="30" stopIfTrue="1">
      <formula>MOD(ROW(),2)&lt;&gt;0</formula>
    </cfRule>
  </conditionalFormatting>
  <conditionalFormatting sqref="A25">
    <cfRule type="expression" dxfId="21" priority="21" stopIfTrue="1">
      <formula>MOD(ROW(),2)=0</formula>
    </cfRule>
    <cfRule type="expression" dxfId="20" priority="22" stopIfTrue="1">
      <formula>MOD(ROW(),2)&lt;&gt;0</formula>
    </cfRule>
  </conditionalFormatting>
  <conditionalFormatting sqref="B25">
    <cfRule type="expression" dxfId="19" priority="23" stopIfTrue="1">
      <formula>MOD(ROW(),2)=0</formula>
    </cfRule>
    <cfRule type="expression" dxfId="18" priority="24" stopIfTrue="1">
      <formula>MOD(ROW(),2)&lt;&gt;0</formula>
    </cfRule>
  </conditionalFormatting>
  <conditionalFormatting sqref="B10:B16">
    <cfRule type="expression" dxfId="17" priority="25" stopIfTrue="1">
      <formula>MOD(ROW(),2)=0</formula>
    </cfRule>
    <cfRule type="expression" dxfId="16" priority="26" stopIfTrue="1">
      <formula>MOD(ROW(),2)&lt;&gt;0</formula>
    </cfRule>
  </conditionalFormatting>
  <conditionalFormatting sqref="A7:A20">
    <cfRule type="expression" dxfId="15" priority="19" stopIfTrue="1">
      <formula>MOD(ROW(),2)=0</formula>
    </cfRule>
    <cfRule type="expression" dxfId="14" priority="20" stopIfTrue="1">
      <formula>MOD(ROW(),2)&lt;&gt;0</formula>
    </cfRule>
  </conditionalFormatting>
  <conditionalFormatting sqref="A26:A65">
    <cfRule type="expression" dxfId="13" priority="15" stopIfTrue="1">
      <formula>MOD(ROW(),2)=0</formula>
    </cfRule>
    <cfRule type="expression" dxfId="12" priority="16" stopIfTrue="1">
      <formula>MOD(ROW(),2)&lt;&gt;0</formula>
    </cfRule>
  </conditionalFormatting>
  <conditionalFormatting sqref="B26:B65">
    <cfRule type="expression" dxfId="11" priority="17" stopIfTrue="1">
      <formula>MOD(ROW(),2)=0</formula>
    </cfRule>
    <cfRule type="expression" dxfId="10" priority="18" stopIfTrue="1">
      <formula>MOD(ROW(),2)&lt;&gt;0</formula>
    </cfRule>
  </conditionalFormatting>
  <conditionalFormatting sqref="B7">
    <cfRule type="expression" dxfId="9" priority="11" stopIfTrue="1">
      <formula>MOD(ROW(),2)=0</formula>
    </cfRule>
    <cfRule type="expression" dxfId="8" priority="12" stopIfTrue="1">
      <formula>MOD(ROW(),2)&lt;&gt;0</formula>
    </cfRule>
  </conditionalFormatting>
  <conditionalFormatting sqref="B8:B9">
    <cfRule type="expression" dxfId="7" priority="9" stopIfTrue="1">
      <formula>MOD(ROW(),2)=0</formula>
    </cfRule>
    <cfRule type="expression" dxfId="6" priority="10" stopIfTrue="1">
      <formula>MOD(ROW(),2)&lt;&gt;0</formula>
    </cfRule>
  </conditionalFormatting>
  <conditionalFormatting sqref="B17">
    <cfRule type="expression" dxfId="5" priority="5" stopIfTrue="1">
      <formula>MOD(ROW(),2)=0</formula>
    </cfRule>
    <cfRule type="expression" dxfId="4" priority="6" stopIfTrue="1">
      <formula>MOD(ROW(),2)&lt;&gt;0</formula>
    </cfRule>
  </conditionalFormatting>
  <conditionalFormatting sqref="B19:B20">
    <cfRule type="expression" dxfId="3" priority="3" stopIfTrue="1">
      <formula>MOD(ROW(),2)=0</formula>
    </cfRule>
    <cfRule type="expression" dxfId="2" priority="4" stopIfTrue="1">
      <formula>MOD(ROW(),2)&lt;&gt;0</formula>
    </cfRule>
  </conditionalFormatting>
  <conditionalFormatting sqref="B18">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dimension ref="A1:E84"/>
  <sheetViews>
    <sheetView showGridLines="0" zoomScale="85" zoomScaleNormal="85" workbookViewId="0">
      <selection activeCell="C28" sqref="C28"/>
    </sheetView>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x-201</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274</v>
      </c>
      <c r="C9" s="88"/>
      <c r="D9" s="88"/>
      <c r="E9" s="88"/>
    </row>
    <row r="10" spans="1:5" x14ac:dyDescent="0.25">
      <c r="A10" s="86" t="s">
        <v>2</v>
      </c>
      <c r="B10" s="88" t="s">
        <v>369</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0</v>
      </c>
      <c r="C13" s="88"/>
      <c r="D13" s="88"/>
      <c r="E13" s="88"/>
    </row>
    <row r="14" spans="1:5" x14ac:dyDescent="0.25">
      <c r="A14" s="86" t="s">
        <v>18</v>
      </c>
      <c r="B14" s="88">
        <v>201</v>
      </c>
      <c r="C14" s="88"/>
      <c r="D14" s="88"/>
      <c r="E14" s="88"/>
    </row>
    <row r="15" spans="1:5" x14ac:dyDescent="0.25">
      <c r="A15" s="86" t="s">
        <v>58</v>
      </c>
      <c r="B15" s="88" t="s">
        <v>277</v>
      </c>
      <c r="C15" s="88"/>
      <c r="D15" s="88"/>
      <c r="E15" s="88"/>
    </row>
    <row r="16" spans="1:5" x14ac:dyDescent="0.25">
      <c r="A16" s="86" t="s">
        <v>59</v>
      </c>
      <c r="B16" s="88" t="s">
        <v>391</v>
      </c>
      <c r="C16" s="88"/>
      <c r="D16" s="88"/>
      <c r="E16" s="88"/>
    </row>
    <row r="17" spans="1:5" ht="39.6" x14ac:dyDescent="0.25">
      <c r="A17" s="86" t="s">
        <v>350</v>
      </c>
      <c r="B17" s="88" t="s">
        <v>999</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279</v>
      </c>
      <c r="D25" s="120" t="s">
        <v>280</v>
      </c>
      <c r="E25" s="120" t="s">
        <v>281</v>
      </c>
    </row>
    <row r="26" spans="1:5" x14ac:dyDescent="0.25">
      <c r="A26" s="121">
        <v>17</v>
      </c>
      <c r="B26" s="122">
        <v>4.8499999999999996</v>
      </c>
      <c r="C26" s="122">
        <v>0.64</v>
      </c>
      <c r="D26" s="122">
        <v>4.8499999999999996</v>
      </c>
      <c r="E26" s="122">
        <v>0.64</v>
      </c>
    </row>
    <row r="27" spans="1:5" x14ac:dyDescent="0.25">
      <c r="A27" s="121">
        <v>18</v>
      </c>
      <c r="B27" s="122">
        <v>5.0199999999999996</v>
      </c>
      <c r="C27" s="122">
        <v>0.68</v>
      </c>
      <c r="D27" s="122">
        <v>5.0199999999999996</v>
      </c>
      <c r="E27" s="122">
        <v>0.68</v>
      </c>
    </row>
    <row r="28" spans="1:5" x14ac:dyDescent="0.25">
      <c r="A28" s="121">
        <v>19</v>
      </c>
      <c r="B28" s="122">
        <v>5.19</v>
      </c>
      <c r="C28" s="122">
        <v>0.72</v>
      </c>
      <c r="D28" s="122">
        <v>5.19</v>
      </c>
      <c r="E28" s="122">
        <v>0.72</v>
      </c>
    </row>
    <row r="29" spans="1:5" x14ac:dyDescent="0.25">
      <c r="A29" s="121">
        <v>20</v>
      </c>
      <c r="B29" s="122">
        <v>5.37</v>
      </c>
      <c r="C29" s="122">
        <v>0.75</v>
      </c>
      <c r="D29" s="122">
        <v>5.37</v>
      </c>
      <c r="E29" s="122">
        <v>0.75</v>
      </c>
    </row>
    <row r="30" spans="1:5" x14ac:dyDescent="0.25">
      <c r="A30" s="121">
        <v>21</v>
      </c>
      <c r="B30" s="122">
        <v>5.56</v>
      </c>
      <c r="C30" s="122">
        <v>0.77</v>
      </c>
      <c r="D30" s="122">
        <v>5.56</v>
      </c>
      <c r="E30" s="122">
        <v>0.77</v>
      </c>
    </row>
    <row r="31" spans="1:5" x14ac:dyDescent="0.25">
      <c r="A31" s="121">
        <v>22</v>
      </c>
      <c r="B31" s="122">
        <v>5.75</v>
      </c>
      <c r="C31" s="122">
        <v>0.8</v>
      </c>
      <c r="D31" s="122">
        <v>5.75</v>
      </c>
      <c r="E31" s="122">
        <v>0.8</v>
      </c>
    </row>
    <row r="32" spans="1:5" x14ac:dyDescent="0.25">
      <c r="A32" s="121">
        <v>23</v>
      </c>
      <c r="B32" s="122">
        <v>5.96</v>
      </c>
      <c r="C32" s="122">
        <v>0.83</v>
      </c>
      <c r="D32" s="122">
        <v>5.96</v>
      </c>
      <c r="E32" s="122">
        <v>0.83</v>
      </c>
    </row>
    <row r="33" spans="1:5" x14ac:dyDescent="0.25">
      <c r="A33" s="121">
        <v>24</v>
      </c>
      <c r="B33" s="122">
        <v>6.16</v>
      </c>
      <c r="C33" s="122">
        <v>0.86</v>
      </c>
      <c r="D33" s="122">
        <v>6.16</v>
      </c>
      <c r="E33" s="122">
        <v>0.86</v>
      </c>
    </row>
    <row r="34" spans="1:5" x14ac:dyDescent="0.25">
      <c r="A34" s="121">
        <v>25</v>
      </c>
      <c r="B34" s="122">
        <v>6.38</v>
      </c>
      <c r="C34" s="122">
        <v>0.89</v>
      </c>
      <c r="D34" s="122">
        <v>6.38</v>
      </c>
      <c r="E34" s="122">
        <v>0.89</v>
      </c>
    </row>
    <row r="35" spans="1:5" x14ac:dyDescent="0.25">
      <c r="A35" s="121">
        <v>26</v>
      </c>
      <c r="B35" s="122">
        <v>6.6</v>
      </c>
      <c r="C35" s="122">
        <v>0.93</v>
      </c>
      <c r="D35" s="122">
        <v>6.6</v>
      </c>
      <c r="E35" s="122">
        <v>0.93</v>
      </c>
    </row>
    <row r="36" spans="1:5" x14ac:dyDescent="0.25">
      <c r="A36" s="121">
        <v>27</v>
      </c>
      <c r="B36" s="122">
        <v>6.83</v>
      </c>
      <c r="C36" s="122">
        <v>0.96</v>
      </c>
      <c r="D36" s="122">
        <v>6.83</v>
      </c>
      <c r="E36" s="122">
        <v>0.96</v>
      </c>
    </row>
    <row r="37" spans="1:5" x14ac:dyDescent="0.25">
      <c r="A37" s="121">
        <v>28</v>
      </c>
      <c r="B37" s="122">
        <v>7.07</v>
      </c>
      <c r="C37" s="122">
        <v>0.99</v>
      </c>
      <c r="D37" s="122">
        <v>7.07</v>
      </c>
      <c r="E37" s="122">
        <v>0.99</v>
      </c>
    </row>
    <row r="38" spans="1:5" x14ac:dyDescent="0.25">
      <c r="A38" s="121">
        <v>29</v>
      </c>
      <c r="B38" s="122">
        <v>7.32</v>
      </c>
      <c r="C38" s="122">
        <v>1.03</v>
      </c>
      <c r="D38" s="122">
        <v>7.32</v>
      </c>
      <c r="E38" s="122">
        <v>1.03</v>
      </c>
    </row>
    <row r="39" spans="1:5" x14ac:dyDescent="0.25">
      <c r="A39" s="121">
        <v>30</v>
      </c>
      <c r="B39" s="122">
        <v>7.58</v>
      </c>
      <c r="C39" s="122">
        <v>1.07</v>
      </c>
      <c r="D39" s="122">
        <v>7.58</v>
      </c>
      <c r="E39" s="122">
        <v>1.07</v>
      </c>
    </row>
    <row r="40" spans="1:5" x14ac:dyDescent="0.25">
      <c r="A40" s="121">
        <v>31</v>
      </c>
      <c r="B40" s="122">
        <v>7.84</v>
      </c>
      <c r="C40" s="122">
        <v>1.1000000000000001</v>
      </c>
      <c r="D40" s="122">
        <v>7.84</v>
      </c>
      <c r="E40" s="122">
        <v>1.1000000000000001</v>
      </c>
    </row>
    <row r="41" spans="1:5" x14ac:dyDescent="0.25">
      <c r="A41" s="121">
        <v>32</v>
      </c>
      <c r="B41" s="122">
        <v>8.1199999999999992</v>
      </c>
      <c r="C41" s="122">
        <v>1.1399999999999999</v>
      </c>
      <c r="D41" s="122">
        <v>8.1199999999999992</v>
      </c>
      <c r="E41" s="122">
        <v>1.1399999999999999</v>
      </c>
    </row>
    <row r="42" spans="1:5" x14ac:dyDescent="0.25">
      <c r="A42" s="121">
        <v>33</v>
      </c>
      <c r="B42" s="122">
        <v>8.41</v>
      </c>
      <c r="C42" s="122">
        <v>1.18</v>
      </c>
      <c r="D42" s="122">
        <v>8.41</v>
      </c>
      <c r="E42" s="122">
        <v>1.18</v>
      </c>
    </row>
    <row r="43" spans="1:5" x14ac:dyDescent="0.25">
      <c r="A43" s="121">
        <v>34</v>
      </c>
      <c r="B43" s="122">
        <v>8.6999999999999993</v>
      </c>
      <c r="C43" s="122">
        <v>1.22</v>
      </c>
      <c r="D43" s="122">
        <v>8.6999999999999993</v>
      </c>
      <c r="E43" s="122">
        <v>1.22</v>
      </c>
    </row>
    <row r="44" spans="1:5" x14ac:dyDescent="0.25">
      <c r="A44" s="121">
        <v>35</v>
      </c>
      <c r="B44" s="122">
        <v>9.01</v>
      </c>
      <c r="C44" s="122">
        <v>1.26</v>
      </c>
      <c r="D44" s="122">
        <v>9.01</v>
      </c>
      <c r="E44" s="122">
        <v>1.26</v>
      </c>
    </row>
    <row r="45" spans="1:5" x14ac:dyDescent="0.25">
      <c r="A45" s="121">
        <v>36</v>
      </c>
      <c r="B45" s="122">
        <v>9.32</v>
      </c>
      <c r="C45" s="122">
        <v>1.3</v>
      </c>
      <c r="D45" s="122">
        <v>9.32</v>
      </c>
      <c r="E45" s="122">
        <v>1.3</v>
      </c>
    </row>
    <row r="46" spans="1:5" x14ac:dyDescent="0.25">
      <c r="A46" s="121">
        <v>37</v>
      </c>
      <c r="B46" s="122">
        <v>9.65</v>
      </c>
      <c r="C46" s="122">
        <v>1.35</v>
      </c>
      <c r="D46" s="122">
        <v>9.65</v>
      </c>
      <c r="E46" s="122">
        <v>1.35</v>
      </c>
    </row>
    <row r="47" spans="1:5" x14ac:dyDescent="0.25">
      <c r="A47" s="121">
        <v>38</v>
      </c>
      <c r="B47" s="122">
        <v>9.99</v>
      </c>
      <c r="C47" s="122">
        <v>1.39</v>
      </c>
      <c r="D47" s="122">
        <v>9.99</v>
      </c>
      <c r="E47" s="122">
        <v>1.39</v>
      </c>
    </row>
    <row r="48" spans="1:5" x14ac:dyDescent="0.25">
      <c r="A48" s="121">
        <v>39</v>
      </c>
      <c r="B48" s="122">
        <v>10.35</v>
      </c>
      <c r="C48" s="122">
        <v>1.44</v>
      </c>
      <c r="D48" s="122">
        <v>10.35</v>
      </c>
      <c r="E48" s="122">
        <v>1.44</v>
      </c>
    </row>
    <row r="49" spans="1:5" x14ac:dyDescent="0.25">
      <c r="A49" s="121">
        <v>40</v>
      </c>
      <c r="B49" s="122">
        <v>10.71</v>
      </c>
      <c r="C49" s="122">
        <v>1.48</v>
      </c>
      <c r="D49" s="122">
        <v>10.71</v>
      </c>
      <c r="E49" s="122">
        <v>1.48</v>
      </c>
    </row>
    <row r="50" spans="1:5" x14ac:dyDescent="0.25">
      <c r="A50" s="121">
        <v>41</v>
      </c>
      <c r="B50" s="122">
        <v>11.09</v>
      </c>
      <c r="C50" s="122">
        <v>1.53</v>
      </c>
      <c r="D50" s="122">
        <v>11.09</v>
      </c>
      <c r="E50" s="122">
        <v>1.53</v>
      </c>
    </row>
    <row r="51" spans="1:5" x14ac:dyDescent="0.25">
      <c r="A51" s="121">
        <v>42</v>
      </c>
      <c r="B51" s="122">
        <v>11.49</v>
      </c>
      <c r="C51" s="122">
        <v>1.58</v>
      </c>
      <c r="D51" s="122">
        <v>11.49</v>
      </c>
      <c r="E51" s="122">
        <v>1.58</v>
      </c>
    </row>
    <row r="52" spans="1:5" x14ac:dyDescent="0.25">
      <c r="A52" s="121">
        <v>43</v>
      </c>
      <c r="B52" s="122">
        <v>11.89</v>
      </c>
      <c r="C52" s="122">
        <v>1.63</v>
      </c>
      <c r="D52" s="122">
        <v>11.89</v>
      </c>
      <c r="E52" s="122">
        <v>1.63</v>
      </c>
    </row>
    <row r="53" spans="1:5" x14ac:dyDescent="0.25">
      <c r="A53" s="121">
        <v>44</v>
      </c>
      <c r="B53" s="122">
        <v>12.32</v>
      </c>
      <c r="C53" s="122">
        <v>1.68</v>
      </c>
      <c r="D53" s="122">
        <v>12.32</v>
      </c>
      <c r="E53" s="122">
        <v>1.68</v>
      </c>
    </row>
    <row r="54" spans="1:5" x14ac:dyDescent="0.25">
      <c r="A54" s="121">
        <v>45</v>
      </c>
      <c r="B54" s="122">
        <v>12.76</v>
      </c>
      <c r="C54" s="122">
        <v>1.73</v>
      </c>
      <c r="D54" s="122">
        <v>12.76</v>
      </c>
      <c r="E54" s="122">
        <v>1.73</v>
      </c>
    </row>
    <row r="55" spans="1:5" x14ac:dyDescent="0.25">
      <c r="A55" s="121">
        <v>46</v>
      </c>
      <c r="B55" s="122">
        <v>13.21</v>
      </c>
      <c r="C55" s="122">
        <v>1.78</v>
      </c>
      <c r="D55" s="122">
        <v>13.21</v>
      </c>
      <c r="E55" s="122">
        <v>1.78</v>
      </c>
    </row>
    <row r="56" spans="1:5" x14ac:dyDescent="0.25">
      <c r="A56" s="121">
        <v>47</v>
      </c>
      <c r="B56" s="122">
        <v>13.69</v>
      </c>
      <c r="C56" s="122">
        <v>1.83</v>
      </c>
      <c r="D56" s="122">
        <v>13.69</v>
      </c>
      <c r="E56" s="122">
        <v>1.83</v>
      </c>
    </row>
    <row r="57" spans="1:5" x14ac:dyDescent="0.25">
      <c r="A57" s="121">
        <v>48</v>
      </c>
      <c r="B57" s="122">
        <v>14.18</v>
      </c>
      <c r="C57" s="122">
        <v>1.88</v>
      </c>
      <c r="D57" s="122">
        <v>14.18</v>
      </c>
      <c r="E57" s="122">
        <v>1.88</v>
      </c>
    </row>
    <row r="58" spans="1:5" x14ac:dyDescent="0.25">
      <c r="A58" s="121">
        <v>49</v>
      </c>
      <c r="B58" s="122">
        <v>14.69</v>
      </c>
      <c r="C58" s="122">
        <v>1.94</v>
      </c>
      <c r="D58" s="122">
        <v>14.69</v>
      </c>
      <c r="E58" s="122">
        <v>1.94</v>
      </c>
    </row>
    <row r="59" spans="1:5" x14ac:dyDescent="0.25">
      <c r="A59" s="121">
        <v>50</v>
      </c>
      <c r="B59" s="122">
        <v>15.22</v>
      </c>
      <c r="C59" s="122">
        <v>1.99</v>
      </c>
      <c r="D59" s="122">
        <v>15.22</v>
      </c>
      <c r="E59" s="122">
        <v>1.99</v>
      </c>
    </row>
    <row r="60" spans="1:5" x14ac:dyDescent="0.25">
      <c r="A60" s="121">
        <v>51</v>
      </c>
      <c r="B60" s="122">
        <v>15.78</v>
      </c>
      <c r="C60" s="122">
        <v>2.0499999999999998</v>
      </c>
      <c r="D60" s="122">
        <v>15.78</v>
      </c>
      <c r="E60" s="122">
        <v>2.0499999999999998</v>
      </c>
    </row>
    <row r="61" spans="1:5" x14ac:dyDescent="0.25">
      <c r="A61" s="121">
        <v>52</v>
      </c>
      <c r="B61" s="122">
        <v>16.350000000000001</v>
      </c>
      <c r="C61" s="122">
        <v>2.1</v>
      </c>
      <c r="D61" s="122">
        <v>16.350000000000001</v>
      </c>
      <c r="E61" s="122">
        <v>2.1</v>
      </c>
    </row>
    <row r="62" spans="1:5" x14ac:dyDescent="0.25">
      <c r="A62" s="121">
        <v>53</v>
      </c>
      <c r="B62" s="122">
        <v>16.95</v>
      </c>
      <c r="C62" s="122">
        <v>2.15</v>
      </c>
      <c r="D62" s="122">
        <v>16.95</v>
      </c>
      <c r="E62" s="122">
        <v>2.15</v>
      </c>
    </row>
    <row r="63" spans="1:5" x14ac:dyDescent="0.25">
      <c r="A63" s="121">
        <v>54</v>
      </c>
      <c r="B63" s="122">
        <v>17.579999999999998</v>
      </c>
      <c r="C63" s="122">
        <v>2.21</v>
      </c>
      <c r="D63" s="122">
        <v>17.579999999999998</v>
      </c>
      <c r="E63" s="122">
        <v>2.21</v>
      </c>
    </row>
    <row r="64" spans="1:5" x14ac:dyDescent="0.25">
      <c r="A64" s="121">
        <v>55</v>
      </c>
      <c r="B64" s="122">
        <v>18.23</v>
      </c>
      <c r="C64" s="122">
        <v>2.27</v>
      </c>
      <c r="D64" s="122">
        <v>18.23</v>
      </c>
      <c r="E64" s="122">
        <v>2.27</v>
      </c>
    </row>
    <row r="65" spans="1:5" x14ac:dyDescent="0.25">
      <c r="A65" s="121">
        <v>56</v>
      </c>
      <c r="B65" s="122">
        <v>18.91</v>
      </c>
      <c r="C65" s="122">
        <v>2.3199999999999998</v>
      </c>
      <c r="D65" s="122">
        <v>18.91</v>
      </c>
      <c r="E65" s="122">
        <v>2.3199999999999998</v>
      </c>
    </row>
    <row r="66" spans="1:5" x14ac:dyDescent="0.25">
      <c r="A66" s="121">
        <v>57</v>
      </c>
      <c r="B66" s="122">
        <v>19.61</v>
      </c>
      <c r="C66" s="122">
        <v>2.38</v>
      </c>
      <c r="D66" s="122">
        <v>19.61</v>
      </c>
      <c r="E66" s="122">
        <v>2.38</v>
      </c>
    </row>
    <row r="67" spans="1:5" x14ac:dyDescent="0.25">
      <c r="A67" s="121">
        <v>58</v>
      </c>
      <c r="B67" s="122">
        <v>20.36</v>
      </c>
      <c r="C67" s="122">
        <v>2.4300000000000002</v>
      </c>
      <c r="D67" s="122">
        <v>20.36</v>
      </c>
      <c r="E67" s="122">
        <v>2.4300000000000002</v>
      </c>
    </row>
    <row r="68" spans="1:5" x14ac:dyDescent="0.25">
      <c r="A68" s="121">
        <v>59</v>
      </c>
      <c r="B68" s="122">
        <v>21.13</v>
      </c>
      <c r="C68" s="122">
        <v>2.48</v>
      </c>
      <c r="D68" s="122">
        <v>21.13</v>
      </c>
      <c r="E68" s="122">
        <v>2.48</v>
      </c>
    </row>
    <row r="69" spans="1:5" x14ac:dyDescent="0.25">
      <c r="A69" s="121">
        <v>60</v>
      </c>
      <c r="B69" s="122">
        <v>21.21</v>
      </c>
      <c r="C69" s="122">
        <v>2.52</v>
      </c>
      <c r="D69" s="122">
        <v>21.21</v>
      </c>
      <c r="E69" s="122">
        <v>2.52</v>
      </c>
    </row>
    <row r="70" spans="1:5" x14ac:dyDescent="0.25">
      <c r="A70" s="121">
        <v>61</v>
      </c>
      <c r="B70" s="122">
        <v>20.58</v>
      </c>
      <c r="C70" s="122">
        <v>2.5299999999999998</v>
      </c>
      <c r="D70" s="122">
        <v>20.58</v>
      </c>
      <c r="E70" s="122">
        <v>2.5299999999999998</v>
      </c>
    </row>
    <row r="71" spans="1:5" x14ac:dyDescent="0.25">
      <c r="A71" s="121">
        <v>62</v>
      </c>
      <c r="B71" s="122">
        <v>19.940000000000001</v>
      </c>
      <c r="C71" s="122">
        <v>2.54</v>
      </c>
      <c r="D71" s="122">
        <v>19.940000000000001</v>
      </c>
      <c r="E71" s="122">
        <v>2.54</v>
      </c>
    </row>
    <row r="72" spans="1:5" x14ac:dyDescent="0.25">
      <c r="A72" s="121">
        <v>63</v>
      </c>
      <c r="B72" s="122">
        <v>19.309999999999999</v>
      </c>
      <c r="C72" s="122">
        <v>2.5499999999999998</v>
      </c>
      <c r="D72" s="122">
        <v>19.309999999999999</v>
      </c>
      <c r="E72" s="122">
        <v>2.5499999999999998</v>
      </c>
    </row>
    <row r="73" spans="1:5" x14ac:dyDescent="0.25">
      <c r="A73" s="121">
        <v>64</v>
      </c>
      <c r="B73" s="122">
        <v>18.670000000000002</v>
      </c>
      <c r="C73" s="122">
        <v>2.5499999999999998</v>
      </c>
      <c r="D73" s="122">
        <v>18.670000000000002</v>
      </c>
      <c r="E73" s="122">
        <v>2.5499999999999998</v>
      </c>
    </row>
    <row r="74" spans="1:5" x14ac:dyDescent="0.25">
      <c r="A74" s="121">
        <v>65</v>
      </c>
      <c r="B74" s="122">
        <v>18.04</v>
      </c>
      <c r="C74" s="122">
        <v>2.5499999999999998</v>
      </c>
      <c r="D74" s="122">
        <v>18.04</v>
      </c>
      <c r="E74" s="122">
        <v>2.5499999999999998</v>
      </c>
    </row>
    <row r="75" spans="1:5" x14ac:dyDescent="0.25">
      <c r="A75" s="121">
        <v>66</v>
      </c>
      <c r="B75" s="122">
        <v>17.399999999999999</v>
      </c>
      <c r="C75" s="122">
        <v>2.5499999999999998</v>
      </c>
      <c r="D75" s="122">
        <v>17.399999999999999</v>
      </c>
      <c r="E75" s="122">
        <v>2.5499999999999998</v>
      </c>
    </row>
    <row r="76" spans="1:5" x14ac:dyDescent="0.25">
      <c r="A76" s="121">
        <v>67</v>
      </c>
      <c r="B76" s="122">
        <v>16.760000000000002</v>
      </c>
      <c r="C76" s="122">
        <v>2.5499999999999998</v>
      </c>
      <c r="D76" s="122">
        <v>16.760000000000002</v>
      </c>
      <c r="E76" s="122">
        <v>2.5499999999999998</v>
      </c>
    </row>
    <row r="77" spans="1:5" x14ac:dyDescent="0.25">
      <c r="A77" s="121">
        <v>68</v>
      </c>
      <c r="B77" s="122">
        <v>16.12</v>
      </c>
      <c r="C77" s="122">
        <v>2.5499999999999998</v>
      </c>
      <c r="D77" s="122">
        <v>16.12</v>
      </c>
      <c r="E77" s="122">
        <v>2.5499999999999998</v>
      </c>
    </row>
    <row r="78" spans="1:5" x14ac:dyDescent="0.25">
      <c r="A78" s="121">
        <v>69</v>
      </c>
      <c r="B78" s="122">
        <v>15.48</v>
      </c>
      <c r="C78" s="122">
        <v>2.54</v>
      </c>
      <c r="D78" s="122">
        <v>15.48</v>
      </c>
      <c r="E78" s="122">
        <v>2.54</v>
      </c>
    </row>
    <row r="79" spans="1:5" x14ac:dyDescent="0.25">
      <c r="A79" s="121">
        <v>70</v>
      </c>
      <c r="B79" s="122">
        <v>14.84</v>
      </c>
      <c r="C79" s="122">
        <v>2.5299999999999998</v>
      </c>
      <c r="D79" s="122">
        <v>14.84</v>
      </c>
      <c r="E79" s="122">
        <v>2.5299999999999998</v>
      </c>
    </row>
    <row r="80" spans="1:5" x14ac:dyDescent="0.25">
      <c r="A80" s="121">
        <v>71</v>
      </c>
      <c r="B80" s="122">
        <v>14.2</v>
      </c>
      <c r="C80" s="122">
        <v>2.5099999999999998</v>
      </c>
      <c r="D80" s="122">
        <v>14.2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f9L4L/nSdnCkJUW8uCSd3XUQcxbxREgqinUTK/mbFm3Y3/eaTmPtuVc3Fj14koPnM1727a98ZEcneNFoo4U0qA==" saltValue="prD4NCYIy4ZNjyJNJpYCpA==" spinCount="100000" sheet="1" objects="1" scenarios="1"/>
  <conditionalFormatting sqref="A6:A7 A9:A20">
    <cfRule type="expression" dxfId="2349" priority="11" stopIfTrue="1">
      <formula>MOD(ROW(),2)=0</formula>
    </cfRule>
    <cfRule type="expression" dxfId="2348" priority="12" stopIfTrue="1">
      <formula>MOD(ROW(),2)&lt;&gt;0</formula>
    </cfRule>
  </conditionalFormatting>
  <conditionalFormatting sqref="B6:E20">
    <cfRule type="expression" dxfId="2347" priority="13" stopIfTrue="1">
      <formula>MOD(ROW(),2)=0</formula>
    </cfRule>
    <cfRule type="expression" dxfId="2346" priority="14" stopIfTrue="1">
      <formula>MOD(ROW(),2)&lt;&gt;0</formula>
    </cfRule>
  </conditionalFormatting>
  <conditionalFormatting sqref="A8">
    <cfRule type="expression" dxfId="2345" priority="5" stopIfTrue="1">
      <formula>MOD(ROW(),2)=0</formula>
    </cfRule>
    <cfRule type="expression" dxfId="2344" priority="6" stopIfTrue="1">
      <formula>MOD(ROW(),2)&lt;&gt;0</formula>
    </cfRule>
  </conditionalFormatting>
  <conditionalFormatting sqref="A25:A84">
    <cfRule type="expression" dxfId="2343" priority="1" stopIfTrue="1">
      <formula>MOD(ROW(),2)=0</formula>
    </cfRule>
    <cfRule type="expression" dxfId="2342" priority="2" stopIfTrue="1">
      <formula>MOD(ROW(),2)&lt;&gt;0</formula>
    </cfRule>
  </conditionalFormatting>
  <conditionalFormatting sqref="B25:E84">
    <cfRule type="expression" dxfId="2341" priority="3" stopIfTrue="1">
      <formula>MOD(ROW(),2)=0</formula>
    </cfRule>
    <cfRule type="expression" dxfId="23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x-202</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274</v>
      </c>
      <c r="C9" s="88"/>
      <c r="D9" s="88"/>
      <c r="E9" s="88"/>
    </row>
    <row r="10" spans="1:5" x14ac:dyDescent="0.25">
      <c r="A10" s="86" t="s">
        <v>2</v>
      </c>
      <c r="B10" s="88" t="s">
        <v>282</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0</v>
      </c>
      <c r="C13" s="88"/>
      <c r="D13" s="88"/>
      <c r="E13" s="88"/>
    </row>
    <row r="14" spans="1:5" x14ac:dyDescent="0.25">
      <c r="A14" s="86" t="s">
        <v>18</v>
      </c>
      <c r="B14" s="88">
        <v>202</v>
      </c>
      <c r="C14" s="88"/>
      <c r="D14" s="88"/>
      <c r="E14" s="88"/>
    </row>
    <row r="15" spans="1:5" x14ac:dyDescent="0.25">
      <c r="A15" s="86" t="s">
        <v>58</v>
      </c>
      <c r="B15" s="88" t="s">
        <v>283</v>
      </c>
      <c r="C15" s="88"/>
      <c r="D15" s="88"/>
      <c r="E15" s="88"/>
    </row>
    <row r="16" spans="1:5" x14ac:dyDescent="0.25">
      <c r="A16" s="86" t="s">
        <v>59</v>
      </c>
      <c r="B16" s="88" t="s">
        <v>392</v>
      </c>
      <c r="C16" s="88"/>
      <c r="D16" s="88"/>
      <c r="E16" s="88"/>
    </row>
    <row r="17" spans="1:5" ht="39.6" x14ac:dyDescent="0.25">
      <c r="A17" s="86" t="s">
        <v>350</v>
      </c>
      <c r="B17" s="88" t="s">
        <v>999</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279</v>
      </c>
      <c r="D25" s="120" t="s">
        <v>280</v>
      </c>
      <c r="E25" s="120" t="s">
        <v>281</v>
      </c>
    </row>
    <row r="26" spans="1:5" x14ac:dyDescent="0.25">
      <c r="A26" s="121">
        <v>17</v>
      </c>
      <c r="B26" s="122">
        <v>3.51</v>
      </c>
      <c r="C26" s="122">
        <v>0.59</v>
      </c>
      <c r="D26" s="122">
        <v>3.51</v>
      </c>
      <c r="E26" s="122">
        <v>0.59</v>
      </c>
    </row>
    <row r="27" spans="1:5" x14ac:dyDescent="0.25">
      <c r="A27" s="121">
        <v>18</v>
      </c>
      <c r="B27" s="122">
        <v>3.63</v>
      </c>
      <c r="C27" s="122">
        <v>0.63</v>
      </c>
      <c r="D27" s="122">
        <v>3.63</v>
      </c>
      <c r="E27" s="122">
        <v>0.63</v>
      </c>
    </row>
    <row r="28" spans="1:5" x14ac:dyDescent="0.25">
      <c r="A28" s="121">
        <v>19</v>
      </c>
      <c r="B28" s="122">
        <v>3.76</v>
      </c>
      <c r="C28" s="122">
        <v>0.66</v>
      </c>
      <c r="D28" s="122">
        <v>3.76</v>
      </c>
      <c r="E28" s="122">
        <v>0.66</v>
      </c>
    </row>
    <row r="29" spans="1:5" x14ac:dyDescent="0.25">
      <c r="A29" s="121">
        <v>20</v>
      </c>
      <c r="B29" s="122">
        <v>3.89</v>
      </c>
      <c r="C29" s="122">
        <v>0.69</v>
      </c>
      <c r="D29" s="122">
        <v>3.89</v>
      </c>
      <c r="E29" s="122">
        <v>0.69</v>
      </c>
    </row>
    <row r="30" spans="1:5" x14ac:dyDescent="0.25">
      <c r="A30" s="121">
        <v>21</v>
      </c>
      <c r="B30" s="122">
        <v>4.0199999999999996</v>
      </c>
      <c r="C30" s="122">
        <v>0.71</v>
      </c>
      <c r="D30" s="122">
        <v>4.0199999999999996</v>
      </c>
      <c r="E30" s="122">
        <v>0.71</v>
      </c>
    </row>
    <row r="31" spans="1:5" x14ac:dyDescent="0.25">
      <c r="A31" s="121">
        <v>22</v>
      </c>
      <c r="B31" s="122">
        <v>4.16</v>
      </c>
      <c r="C31" s="122">
        <v>0.74</v>
      </c>
      <c r="D31" s="122">
        <v>4.16</v>
      </c>
      <c r="E31" s="122">
        <v>0.74</v>
      </c>
    </row>
    <row r="32" spans="1:5" x14ac:dyDescent="0.25">
      <c r="A32" s="121">
        <v>23</v>
      </c>
      <c r="B32" s="122">
        <v>4.3</v>
      </c>
      <c r="C32" s="122">
        <v>0.77</v>
      </c>
      <c r="D32" s="122">
        <v>4.3</v>
      </c>
      <c r="E32" s="122">
        <v>0.77</v>
      </c>
    </row>
    <row r="33" spans="1:5" x14ac:dyDescent="0.25">
      <c r="A33" s="121">
        <v>24</v>
      </c>
      <c r="B33" s="122">
        <v>4.45</v>
      </c>
      <c r="C33" s="122">
        <v>0.8</v>
      </c>
      <c r="D33" s="122">
        <v>4.45</v>
      </c>
      <c r="E33" s="122">
        <v>0.8</v>
      </c>
    </row>
    <row r="34" spans="1:5" x14ac:dyDescent="0.25">
      <c r="A34" s="121">
        <v>25</v>
      </c>
      <c r="B34" s="122">
        <v>4.6100000000000003</v>
      </c>
      <c r="C34" s="122">
        <v>0.83</v>
      </c>
      <c r="D34" s="122">
        <v>4.6100000000000003</v>
      </c>
      <c r="E34" s="122">
        <v>0.83</v>
      </c>
    </row>
    <row r="35" spans="1:5" x14ac:dyDescent="0.25">
      <c r="A35" s="121">
        <v>26</v>
      </c>
      <c r="B35" s="122">
        <v>4.76</v>
      </c>
      <c r="C35" s="122">
        <v>0.86</v>
      </c>
      <c r="D35" s="122">
        <v>4.76</v>
      </c>
      <c r="E35" s="122">
        <v>0.86</v>
      </c>
    </row>
    <row r="36" spans="1:5" x14ac:dyDescent="0.25">
      <c r="A36" s="121">
        <v>27</v>
      </c>
      <c r="B36" s="122">
        <v>4.93</v>
      </c>
      <c r="C36" s="122">
        <v>0.89</v>
      </c>
      <c r="D36" s="122">
        <v>4.93</v>
      </c>
      <c r="E36" s="122">
        <v>0.89</v>
      </c>
    </row>
    <row r="37" spans="1:5" x14ac:dyDescent="0.25">
      <c r="A37" s="121">
        <v>28</v>
      </c>
      <c r="B37" s="122">
        <v>5.0999999999999996</v>
      </c>
      <c r="C37" s="122">
        <v>0.92</v>
      </c>
      <c r="D37" s="122">
        <v>5.0999999999999996</v>
      </c>
      <c r="E37" s="122">
        <v>0.92</v>
      </c>
    </row>
    <row r="38" spans="1:5" x14ac:dyDescent="0.25">
      <c r="A38" s="121">
        <v>29</v>
      </c>
      <c r="B38" s="122">
        <v>5.27</v>
      </c>
      <c r="C38" s="122">
        <v>0.95</v>
      </c>
      <c r="D38" s="122">
        <v>5.27</v>
      </c>
      <c r="E38" s="122">
        <v>0.95</v>
      </c>
    </row>
    <row r="39" spans="1:5" x14ac:dyDescent="0.25">
      <c r="A39" s="121">
        <v>30</v>
      </c>
      <c r="B39" s="122">
        <v>5.46</v>
      </c>
      <c r="C39" s="122">
        <v>0.98</v>
      </c>
      <c r="D39" s="122">
        <v>5.46</v>
      </c>
      <c r="E39" s="122">
        <v>0.98</v>
      </c>
    </row>
    <row r="40" spans="1:5" x14ac:dyDescent="0.25">
      <c r="A40" s="121">
        <v>31</v>
      </c>
      <c r="B40" s="122">
        <v>5.64</v>
      </c>
      <c r="C40" s="122">
        <v>1.02</v>
      </c>
      <c r="D40" s="122">
        <v>5.64</v>
      </c>
      <c r="E40" s="122">
        <v>1.02</v>
      </c>
    </row>
    <row r="41" spans="1:5" x14ac:dyDescent="0.25">
      <c r="A41" s="121">
        <v>32</v>
      </c>
      <c r="B41" s="122">
        <v>5.84</v>
      </c>
      <c r="C41" s="122">
        <v>1.05</v>
      </c>
      <c r="D41" s="122">
        <v>5.84</v>
      </c>
      <c r="E41" s="122">
        <v>1.05</v>
      </c>
    </row>
    <row r="42" spans="1:5" x14ac:dyDescent="0.25">
      <c r="A42" s="121">
        <v>33</v>
      </c>
      <c r="B42" s="122">
        <v>6.04</v>
      </c>
      <c r="C42" s="122">
        <v>1.0900000000000001</v>
      </c>
      <c r="D42" s="122">
        <v>6.04</v>
      </c>
      <c r="E42" s="122">
        <v>1.0900000000000001</v>
      </c>
    </row>
    <row r="43" spans="1:5" x14ac:dyDescent="0.25">
      <c r="A43" s="121">
        <v>34</v>
      </c>
      <c r="B43" s="122">
        <v>6.25</v>
      </c>
      <c r="C43" s="122">
        <v>1.1299999999999999</v>
      </c>
      <c r="D43" s="122">
        <v>6.25</v>
      </c>
      <c r="E43" s="122">
        <v>1.1299999999999999</v>
      </c>
    </row>
    <row r="44" spans="1:5" x14ac:dyDescent="0.25">
      <c r="A44" s="121">
        <v>35</v>
      </c>
      <c r="B44" s="122">
        <v>6.47</v>
      </c>
      <c r="C44" s="122">
        <v>1.17</v>
      </c>
      <c r="D44" s="122">
        <v>6.47</v>
      </c>
      <c r="E44" s="122">
        <v>1.17</v>
      </c>
    </row>
    <row r="45" spans="1:5" x14ac:dyDescent="0.25">
      <c r="A45" s="121">
        <v>36</v>
      </c>
      <c r="B45" s="122">
        <v>6.69</v>
      </c>
      <c r="C45" s="122">
        <v>1.21</v>
      </c>
      <c r="D45" s="122">
        <v>6.69</v>
      </c>
      <c r="E45" s="122">
        <v>1.21</v>
      </c>
    </row>
    <row r="46" spans="1:5" x14ac:dyDescent="0.25">
      <c r="A46" s="121">
        <v>37</v>
      </c>
      <c r="B46" s="122">
        <v>6.92</v>
      </c>
      <c r="C46" s="122">
        <v>1.25</v>
      </c>
      <c r="D46" s="122">
        <v>6.92</v>
      </c>
      <c r="E46" s="122">
        <v>1.25</v>
      </c>
    </row>
    <row r="47" spans="1:5" x14ac:dyDescent="0.25">
      <c r="A47" s="121">
        <v>38</v>
      </c>
      <c r="B47" s="122">
        <v>7.16</v>
      </c>
      <c r="C47" s="122">
        <v>1.29</v>
      </c>
      <c r="D47" s="122">
        <v>7.16</v>
      </c>
      <c r="E47" s="122">
        <v>1.29</v>
      </c>
    </row>
    <row r="48" spans="1:5" x14ac:dyDescent="0.25">
      <c r="A48" s="121">
        <v>39</v>
      </c>
      <c r="B48" s="122">
        <v>7.41</v>
      </c>
      <c r="C48" s="122">
        <v>1.33</v>
      </c>
      <c r="D48" s="122">
        <v>7.41</v>
      </c>
      <c r="E48" s="122">
        <v>1.33</v>
      </c>
    </row>
    <row r="49" spans="1:5" x14ac:dyDescent="0.25">
      <c r="A49" s="121">
        <v>40</v>
      </c>
      <c r="B49" s="122">
        <v>7.67</v>
      </c>
      <c r="C49" s="122">
        <v>1.37</v>
      </c>
      <c r="D49" s="122">
        <v>7.67</v>
      </c>
      <c r="E49" s="122">
        <v>1.37</v>
      </c>
    </row>
    <row r="50" spans="1:5" x14ac:dyDescent="0.25">
      <c r="A50" s="121">
        <v>41</v>
      </c>
      <c r="B50" s="122">
        <v>7.93</v>
      </c>
      <c r="C50" s="122">
        <v>1.42</v>
      </c>
      <c r="D50" s="122">
        <v>7.93</v>
      </c>
      <c r="E50" s="122">
        <v>1.42</v>
      </c>
    </row>
    <row r="51" spans="1:5" x14ac:dyDescent="0.25">
      <c r="A51" s="121">
        <v>42</v>
      </c>
      <c r="B51" s="122">
        <v>8.2100000000000009</v>
      </c>
      <c r="C51" s="122">
        <v>1.46</v>
      </c>
      <c r="D51" s="122">
        <v>8.2100000000000009</v>
      </c>
      <c r="E51" s="122">
        <v>1.46</v>
      </c>
    </row>
    <row r="52" spans="1:5" x14ac:dyDescent="0.25">
      <c r="A52" s="121">
        <v>43</v>
      </c>
      <c r="B52" s="122">
        <v>8.5</v>
      </c>
      <c r="C52" s="122">
        <v>1.51</v>
      </c>
      <c r="D52" s="122">
        <v>8.5</v>
      </c>
      <c r="E52" s="122">
        <v>1.51</v>
      </c>
    </row>
    <row r="53" spans="1:5" x14ac:dyDescent="0.25">
      <c r="A53" s="121">
        <v>44</v>
      </c>
      <c r="B53" s="122">
        <v>8.8000000000000007</v>
      </c>
      <c r="C53" s="122">
        <v>1.56</v>
      </c>
      <c r="D53" s="122">
        <v>8.8000000000000007</v>
      </c>
      <c r="E53" s="122">
        <v>1.56</v>
      </c>
    </row>
    <row r="54" spans="1:5" x14ac:dyDescent="0.25">
      <c r="A54" s="121">
        <v>45</v>
      </c>
      <c r="B54" s="122">
        <v>9.1</v>
      </c>
      <c r="C54" s="122">
        <v>1.6</v>
      </c>
      <c r="D54" s="122">
        <v>9.1</v>
      </c>
      <c r="E54" s="122">
        <v>1.6</v>
      </c>
    </row>
    <row r="55" spans="1:5" x14ac:dyDescent="0.25">
      <c r="A55" s="121">
        <v>46</v>
      </c>
      <c r="B55" s="122">
        <v>9.42</v>
      </c>
      <c r="C55" s="122">
        <v>1.65</v>
      </c>
      <c r="D55" s="122">
        <v>9.42</v>
      </c>
      <c r="E55" s="122">
        <v>1.65</v>
      </c>
    </row>
    <row r="56" spans="1:5" x14ac:dyDescent="0.25">
      <c r="A56" s="121">
        <v>47</v>
      </c>
      <c r="B56" s="122">
        <v>9.76</v>
      </c>
      <c r="C56" s="122">
        <v>1.7</v>
      </c>
      <c r="D56" s="122">
        <v>9.76</v>
      </c>
      <c r="E56" s="122">
        <v>1.7</v>
      </c>
    </row>
    <row r="57" spans="1:5" x14ac:dyDescent="0.25">
      <c r="A57" s="121">
        <v>48</v>
      </c>
      <c r="B57" s="122">
        <v>10.1</v>
      </c>
      <c r="C57" s="122">
        <v>1.75</v>
      </c>
      <c r="D57" s="122">
        <v>10.1</v>
      </c>
      <c r="E57" s="122">
        <v>1.75</v>
      </c>
    </row>
    <row r="58" spans="1:5" x14ac:dyDescent="0.25">
      <c r="A58" s="121">
        <v>49</v>
      </c>
      <c r="B58" s="122">
        <v>10.46</v>
      </c>
      <c r="C58" s="122">
        <v>1.8</v>
      </c>
      <c r="D58" s="122">
        <v>10.46</v>
      </c>
      <c r="E58" s="122">
        <v>1.8</v>
      </c>
    </row>
    <row r="59" spans="1:5" x14ac:dyDescent="0.25">
      <c r="A59" s="121">
        <v>50</v>
      </c>
      <c r="B59" s="122">
        <v>10.83</v>
      </c>
      <c r="C59" s="122">
        <v>1.85</v>
      </c>
      <c r="D59" s="122">
        <v>10.83</v>
      </c>
      <c r="E59" s="122">
        <v>1.85</v>
      </c>
    </row>
    <row r="60" spans="1:5" x14ac:dyDescent="0.25">
      <c r="A60" s="121">
        <v>51</v>
      </c>
      <c r="B60" s="122">
        <v>11.22</v>
      </c>
      <c r="C60" s="122">
        <v>1.9</v>
      </c>
      <c r="D60" s="122">
        <v>11.22</v>
      </c>
      <c r="E60" s="122">
        <v>1.9</v>
      </c>
    </row>
    <row r="61" spans="1:5" x14ac:dyDescent="0.25">
      <c r="A61" s="121">
        <v>52</v>
      </c>
      <c r="B61" s="122">
        <v>11.62</v>
      </c>
      <c r="C61" s="122">
        <v>1.95</v>
      </c>
      <c r="D61" s="122">
        <v>11.62</v>
      </c>
      <c r="E61" s="122">
        <v>1.95</v>
      </c>
    </row>
    <row r="62" spans="1:5" x14ac:dyDescent="0.25">
      <c r="A62" s="121">
        <v>53</v>
      </c>
      <c r="B62" s="122">
        <v>12.04</v>
      </c>
      <c r="C62" s="122">
        <v>2</v>
      </c>
      <c r="D62" s="122">
        <v>12.04</v>
      </c>
      <c r="E62" s="122">
        <v>2</v>
      </c>
    </row>
    <row r="63" spans="1:5" x14ac:dyDescent="0.25">
      <c r="A63" s="121">
        <v>54</v>
      </c>
      <c r="B63" s="122">
        <v>12.47</v>
      </c>
      <c r="C63" s="122">
        <v>2.06</v>
      </c>
      <c r="D63" s="122">
        <v>12.47</v>
      </c>
      <c r="E63" s="122">
        <v>2.06</v>
      </c>
    </row>
    <row r="64" spans="1:5" x14ac:dyDescent="0.25">
      <c r="A64" s="121">
        <v>55</v>
      </c>
      <c r="B64" s="122">
        <v>12.92</v>
      </c>
      <c r="C64" s="122">
        <v>2.11</v>
      </c>
      <c r="D64" s="122">
        <v>12.92</v>
      </c>
      <c r="E64" s="122">
        <v>2.11</v>
      </c>
    </row>
    <row r="65" spans="1:5" x14ac:dyDescent="0.25">
      <c r="A65" s="121">
        <v>56</v>
      </c>
      <c r="B65" s="122">
        <v>13.4</v>
      </c>
      <c r="C65" s="122">
        <v>2.16</v>
      </c>
      <c r="D65" s="122">
        <v>13.4</v>
      </c>
      <c r="E65" s="122">
        <v>2.16</v>
      </c>
    </row>
    <row r="66" spans="1:5" x14ac:dyDescent="0.25">
      <c r="A66" s="121">
        <v>57</v>
      </c>
      <c r="B66" s="122">
        <v>13.89</v>
      </c>
      <c r="C66" s="122">
        <v>2.21</v>
      </c>
      <c r="D66" s="122">
        <v>13.89</v>
      </c>
      <c r="E66" s="122">
        <v>2.21</v>
      </c>
    </row>
    <row r="67" spans="1:5" x14ac:dyDescent="0.25">
      <c r="A67" s="121">
        <v>58</v>
      </c>
      <c r="B67" s="122">
        <v>14.41</v>
      </c>
      <c r="C67" s="122">
        <v>2.2599999999999998</v>
      </c>
      <c r="D67" s="122">
        <v>14.41</v>
      </c>
      <c r="E67" s="122">
        <v>2.2599999999999998</v>
      </c>
    </row>
    <row r="68" spans="1:5" x14ac:dyDescent="0.25">
      <c r="A68" s="121">
        <v>59</v>
      </c>
      <c r="B68" s="122">
        <v>14.94</v>
      </c>
      <c r="C68" s="122">
        <v>2.31</v>
      </c>
      <c r="D68" s="122">
        <v>14.94</v>
      </c>
      <c r="E68" s="122">
        <v>2.31</v>
      </c>
    </row>
    <row r="69" spans="1:5" x14ac:dyDescent="0.25">
      <c r="A69" s="121">
        <v>60</v>
      </c>
      <c r="B69" s="122">
        <v>15.51</v>
      </c>
      <c r="C69" s="122">
        <v>2.36</v>
      </c>
      <c r="D69" s="122">
        <v>15.51</v>
      </c>
      <c r="E69" s="122">
        <v>2.36</v>
      </c>
    </row>
    <row r="70" spans="1:5" x14ac:dyDescent="0.25">
      <c r="A70" s="121">
        <v>61</v>
      </c>
      <c r="B70" s="122">
        <v>16.100000000000001</v>
      </c>
      <c r="C70" s="122">
        <v>2.41</v>
      </c>
      <c r="D70" s="122">
        <v>16.100000000000001</v>
      </c>
      <c r="E70" s="122">
        <v>2.41</v>
      </c>
    </row>
    <row r="71" spans="1:5" x14ac:dyDescent="0.25">
      <c r="A71" s="121">
        <v>62</v>
      </c>
      <c r="B71" s="122">
        <v>16.73</v>
      </c>
      <c r="C71" s="122">
        <v>2.4500000000000002</v>
      </c>
      <c r="D71" s="122">
        <v>16.73</v>
      </c>
      <c r="E71" s="122">
        <v>2.4500000000000002</v>
      </c>
    </row>
    <row r="72" spans="1:5" x14ac:dyDescent="0.25">
      <c r="A72" s="121">
        <v>63</v>
      </c>
      <c r="B72" s="122">
        <v>17.38</v>
      </c>
      <c r="C72" s="122">
        <v>2.5</v>
      </c>
      <c r="D72" s="122">
        <v>17.38</v>
      </c>
      <c r="E72" s="122">
        <v>2.5</v>
      </c>
    </row>
    <row r="73" spans="1:5" x14ac:dyDescent="0.25">
      <c r="A73" s="121">
        <v>64</v>
      </c>
      <c r="B73" s="122">
        <v>18.079999999999998</v>
      </c>
      <c r="C73" s="122">
        <v>2.5299999999999998</v>
      </c>
      <c r="D73" s="122">
        <v>18.079999999999998</v>
      </c>
      <c r="E73" s="122">
        <v>2.5299999999999998</v>
      </c>
    </row>
    <row r="74" spans="1:5" x14ac:dyDescent="0.25">
      <c r="A74" s="121">
        <v>65</v>
      </c>
      <c r="B74" s="122">
        <v>18.11</v>
      </c>
      <c r="C74" s="122">
        <v>2.5499999999999998</v>
      </c>
      <c r="D74" s="122">
        <v>18.11</v>
      </c>
      <c r="E74" s="122">
        <v>2.5499999999999998</v>
      </c>
    </row>
    <row r="75" spans="1:5" x14ac:dyDescent="0.25">
      <c r="A75" s="121">
        <v>66</v>
      </c>
      <c r="B75" s="122">
        <v>17.45</v>
      </c>
      <c r="C75" s="122">
        <v>2.5499999999999998</v>
      </c>
      <c r="D75" s="122">
        <v>17.45</v>
      </c>
      <c r="E75" s="122">
        <v>2.5499999999999998</v>
      </c>
    </row>
    <row r="76" spans="1:5" x14ac:dyDescent="0.25">
      <c r="A76" s="121">
        <v>67</v>
      </c>
      <c r="B76" s="122">
        <v>16.79</v>
      </c>
      <c r="C76" s="122">
        <v>2.5499999999999998</v>
      </c>
      <c r="D76" s="122">
        <v>16.79</v>
      </c>
      <c r="E76" s="122">
        <v>2.5499999999999998</v>
      </c>
    </row>
    <row r="77" spans="1:5" x14ac:dyDescent="0.25">
      <c r="A77" s="121">
        <v>68</v>
      </c>
      <c r="B77" s="122">
        <v>16.13</v>
      </c>
      <c r="C77" s="122">
        <v>2.5499999999999998</v>
      </c>
      <c r="D77" s="122">
        <v>16.13</v>
      </c>
      <c r="E77" s="122">
        <v>2.5499999999999998</v>
      </c>
    </row>
    <row r="78" spans="1:5" x14ac:dyDescent="0.25">
      <c r="A78" s="121">
        <v>69</v>
      </c>
      <c r="B78" s="122">
        <v>15.48</v>
      </c>
      <c r="C78" s="122">
        <v>2.54</v>
      </c>
      <c r="D78" s="122">
        <v>15.48</v>
      </c>
      <c r="E78" s="122">
        <v>2.54</v>
      </c>
    </row>
    <row r="79" spans="1:5" x14ac:dyDescent="0.25">
      <c r="A79" s="121">
        <v>70</v>
      </c>
      <c r="B79" s="122">
        <v>14.84</v>
      </c>
      <c r="C79" s="122">
        <v>2.5299999999999998</v>
      </c>
      <c r="D79" s="122">
        <v>14.84</v>
      </c>
      <c r="E79" s="122">
        <v>2.5299999999999998</v>
      </c>
    </row>
    <row r="80" spans="1:5" x14ac:dyDescent="0.25">
      <c r="A80" s="121">
        <v>71</v>
      </c>
      <c r="B80" s="122">
        <v>14.2</v>
      </c>
      <c r="C80" s="122">
        <v>2.5099999999999998</v>
      </c>
      <c r="D80" s="122">
        <v>14.2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Rz/VfNcO/GvKAfkhIbbTr/9CdZ8rlsQobjJkq0To521Tw/qn6lLrgTWqxMf59miuDhcRr3V0t5TgIu7cR9uZXQ==" saltValue="nz6qCg0JNkS3zpWfLcakjg==" spinCount="100000" sheet="1" objects="1" scenarios="1"/>
  <conditionalFormatting sqref="A6 A9:A12 A14:A16">
    <cfRule type="expression" dxfId="2339" priority="37" stopIfTrue="1">
      <formula>MOD(ROW(),2)=0</formula>
    </cfRule>
    <cfRule type="expression" dxfId="2338" priority="38" stopIfTrue="1">
      <formula>MOD(ROW(),2)&lt;&gt;0</formula>
    </cfRule>
  </conditionalFormatting>
  <conditionalFormatting sqref="B6:E6 B8:E11 C7:E7 C17:E20 B13:E16 C12:E12">
    <cfRule type="expression" dxfId="2337" priority="39" stopIfTrue="1">
      <formula>MOD(ROW(),2)=0</formula>
    </cfRule>
    <cfRule type="expression" dxfId="2336" priority="40" stopIfTrue="1">
      <formula>MOD(ROW(),2)&lt;&gt;0</formula>
    </cfRule>
  </conditionalFormatting>
  <conditionalFormatting sqref="A8">
    <cfRule type="expression" dxfId="2335" priority="19" stopIfTrue="1">
      <formula>MOD(ROW(),2)=0</formula>
    </cfRule>
    <cfRule type="expression" dxfId="2334" priority="20" stopIfTrue="1">
      <formula>MOD(ROW(),2)&lt;&gt;0</formula>
    </cfRule>
  </conditionalFormatting>
  <conditionalFormatting sqref="A7">
    <cfRule type="expression" dxfId="2333" priority="21" stopIfTrue="1">
      <formula>MOD(ROW(),2)=0</formula>
    </cfRule>
    <cfRule type="expression" dxfId="2332" priority="22" stopIfTrue="1">
      <formula>MOD(ROW(),2)&lt;&gt;0</formula>
    </cfRule>
  </conditionalFormatting>
  <conditionalFormatting sqref="B7">
    <cfRule type="expression" dxfId="2331" priority="23" stopIfTrue="1">
      <formula>MOD(ROW(),2)=0</formula>
    </cfRule>
    <cfRule type="expression" dxfId="2330" priority="24" stopIfTrue="1">
      <formula>MOD(ROW(),2)&lt;&gt;0</formula>
    </cfRule>
  </conditionalFormatting>
  <conditionalFormatting sqref="A17">
    <cfRule type="expression" dxfId="2329" priority="15" stopIfTrue="1">
      <formula>MOD(ROW(),2)=0</formula>
    </cfRule>
    <cfRule type="expression" dxfId="2328" priority="16" stopIfTrue="1">
      <formula>MOD(ROW(),2)&lt;&gt;0</formula>
    </cfRule>
  </conditionalFormatting>
  <conditionalFormatting sqref="B17">
    <cfRule type="expression" dxfId="2327" priority="17" stopIfTrue="1">
      <formula>MOD(ROW(),2)=0</formula>
    </cfRule>
    <cfRule type="expression" dxfId="2326" priority="18" stopIfTrue="1">
      <formula>MOD(ROW(),2)&lt;&gt;0</formula>
    </cfRule>
  </conditionalFormatting>
  <conditionalFormatting sqref="A18:A20">
    <cfRule type="expression" dxfId="2325" priority="11" stopIfTrue="1">
      <formula>MOD(ROW(),2)=0</formula>
    </cfRule>
    <cfRule type="expression" dxfId="2324" priority="12" stopIfTrue="1">
      <formula>MOD(ROW(),2)&lt;&gt;0</formula>
    </cfRule>
  </conditionalFormatting>
  <conditionalFormatting sqref="B18:B19">
    <cfRule type="expression" dxfId="2323" priority="13" stopIfTrue="1">
      <formula>MOD(ROW(),2)=0</formula>
    </cfRule>
    <cfRule type="expression" dxfId="2322" priority="14" stopIfTrue="1">
      <formula>MOD(ROW(),2)&lt;&gt;0</formula>
    </cfRule>
  </conditionalFormatting>
  <conditionalFormatting sqref="A13">
    <cfRule type="expression" dxfId="2321" priority="9" stopIfTrue="1">
      <formula>MOD(ROW(),2)=0</formula>
    </cfRule>
    <cfRule type="expression" dxfId="2320" priority="10" stopIfTrue="1">
      <formula>MOD(ROW(),2)&lt;&gt;0</formula>
    </cfRule>
  </conditionalFormatting>
  <conditionalFormatting sqref="B12">
    <cfRule type="expression" dxfId="2319" priority="7" stopIfTrue="1">
      <formula>MOD(ROW(),2)=0</formula>
    </cfRule>
    <cfRule type="expression" dxfId="2318" priority="8" stopIfTrue="1">
      <formula>MOD(ROW(),2)&lt;&gt;0</formula>
    </cfRule>
  </conditionalFormatting>
  <conditionalFormatting sqref="A25:A84">
    <cfRule type="expression" dxfId="2317" priority="3" stopIfTrue="1">
      <formula>MOD(ROW(),2)=0</formula>
    </cfRule>
    <cfRule type="expression" dxfId="2316" priority="4" stopIfTrue="1">
      <formula>MOD(ROW(),2)&lt;&gt;0</formula>
    </cfRule>
  </conditionalFormatting>
  <conditionalFormatting sqref="B25:E84">
    <cfRule type="expression" dxfId="2315" priority="5" stopIfTrue="1">
      <formula>MOD(ROW(),2)=0</formula>
    </cfRule>
    <cfRule type="expression" dxfId="2314" priority="6" stopIfTrue="1">
      <formula>MOD(ROW(),2)&lt;&gt;0</formula>
    </cfRule>
  </conditionalFormatting>
  <conditionalFormatting sqref="B20">
    <cfRule type="expression" dxfId="2313" priority="1" stopIfTrue="1">
      <formula>MOD(ROW(),2)=0</formula>
    </cfRule>
    <cfRule type="expression" dxfId="23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x-203</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274</v>
      </c>
      <c r="C9" s="88"/>
      <c r="D9" s="88"/>
      <c r="E9" s="88"/>
    </row>
    <row r="10" spans="1:5" x14ac:dyDescent="0.25">
      <c r="A10" s="86" t="s">
        <v>2</v>
      </c>
      <c r="B10" s="88" t="s">
        <v>284</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0</v>
      </c>
      <c r="C13" s="88"/>
      <c r="D13" s="88"/>
      <c r="E13" s="88"/>
    </row>
    <row r="14" spans="1:5" x14ac:dyDescent="0.25">
      <c r="A14" s="86" t="s">
        <v>18</v>
      </c>
      <c r="B14" s="88">
        <v>203</v>
      </c>
      <c r="C14" s="88"/>
      <c r="D14" s="88"/>
      <c r="E14" s="88"/>
    </row>
    <row r="15" spans="1:5" x14ac:dyDescent="0.25">
      <c r="A15" s="86" t="s">
        <v>58</v>
      </c>
      <c r="B15" s="88" t="s">
        <v>285</v>
      </c>
      <c r="C15" s="88"/>
      <c r="D15" s="88"/>
      <c r="E15" s="88"/>
    </row>
    <row r="16" spans="1:5" x14ac:dyDescent="0.25">
      <c r="A16" s="86" t="s">
        <v>59</v>
      </c>
      <c r="B16" s="88" t="s">
        <v>393</v>
      </c>
      <c r="C16" s="88"/>
      <c r="D16" s="88"/>
      <c r="E16" s="88"/>
    </row>
    <row r="17" spans="1:5" ht="39.6" x14ac:dyDescent="0.25">
      <c r="A17" s="86" t="s">
        <v>350</v>
      </c>
      <c r="B17" s="88" t="s">
        <v>999</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279</v>
      </c>
      <c r="D25" s="120" t="s">
        <v>280</v>
      </c>
      <c r="E25" s="120" t="s">
        <v>281</v>
      </c>
    </row>
    <row r="26" spans="1:5" x14ac:dyDescent="0.25">
      <c r="A26" s="121">
        <v>17</v>
      </c>
      <c r="B26" s="122">
        <v>3.28</v>
      </c>
      <c r="C26" s="122">
        <v>0.57999999999999996</v>
      </c>
      <c r="D26" s="122">
        <v>3.28</v>
      </c>
      <c r="E26" s="122">
        <v>0.57999999999999996</v>
      </c>
    </row>
    <row r="27" spans="1:5" x14ac:dyDescent="0.25">
      <c r="A27" s="121">
        <v>18</v>
      </c>
      <c r="B27" s="122">
        <v>3.39</v>
      </c>
      <c r="C27" s="122">
        <v>0.62</v>
      </c>
      <c r="D27" s="122">
        <v>3.39</v>
      </c>
      <c r="E27" s="122">
        <v>0.62</v>
      </c>
    </row>
    <row r="28" spans="1:5" x14ac:dyDescent="0.25">
      <c r="A28" s="121">
        <v>19</v>
      </c>
      <c r="B28" s="122">
        <v>3.51</v>
      </c>
      <c r="C28" s="122">
        <v>0.65</v>
      </c>
      <c r="D28" s="122">
        <v>3.51</v>
      </c>
      <c r="E28" s="122">
        <v>0.65</v>
      </c>
    </row>
    <row r="29" spans="1:5" x14ac:dyDescent="0.25">
      <c r="A29" s="121">
        <v>20</v>
      </c>
      <c r="B29" s="122">
        <v>3.63</v>
      </c>
      <c r="C29" s="122">
        <v>0.68</v>
      </c>
      <c r="D29" s="122">
        <v>3.63</v>
      </c>
      <c r="E29" s="122">
        <v>0.68</v>
      </c>
    </row>
    <row r="30" spans="1:5" x14ac:dyDescent="0.25">
      <c r="A30" s="121">
        <v>21</v>
      </c>
      <c r="B30" s="122">
        <v>3.76</v>
      </c>
      <c r="C30" s="122">
        <v>0.7</v>
      </c>
      <c r="D30" s="122">
        <v>3.76</v>
      </c>
      <c r="E30" s="122">
        <v>0.7</v>
      </c>
    </row>
    <row r="31" spans="1:5" x14ac:dyDescent="0.25">
      <c r="A31" s="121">
        <v>22</v>
      </c>
      <c r="B31" s="122">
        <v>3.88</v>
      </c>
      <c r="C31" s="122">
        <v>0.73</v>
      </c>
      <c r="D31" s="122">
        <v>3.88</v>
      </c>
      <c r="E31" s="122">
        <v>0.73</v>
      </c>
    </row>
    <row r="32" spans="1:5" x14ac:dyDescent="0.25">
      <c r="A32" s="121">
        <v>23</v>
      </c>
      <c r="B32" s="122">
        <v>4.0199999999999996</v>
      </c>
      <c r="C32" s="122">
        <v>0.76</v>
      </c>
      <c r="D32" s="122">
        <v>4.0199999999999996</v>
      </c>
      <c r="E32" s="122">
        <v>0.76</v>
      </c>
    </row>
    <row r="33" spans="1:5" x14ac:dyDescent="0.25">
      <c r="A33" s="121">
        <v>24</v>
      </c>
      <c r="B33" s="122">
        <v>4.16</v>
      </c>
      <c r="C33" s="122">
        <v>0.78</v>
      </c>
      <c r="D33" s="122">
        <v>4.16</v>
      </c>
      <c r="E33" s="122">
        <v>0.78</v>
      </c>
    </row>
    <row r="34" spans="1:5" x14ac:dyDescent="0.25">
      <c r="A34" s="121">
        <v>25</v>
      </c>
      <c r="B34" s="122">
        <v>4.3</v>
      </c>
      <c r="C34" s="122">
        <v>0.81</v>
      </c>
      <c r="D34" s="122">
        <v>4.3</v>
      </c>
      <c r="E34" s="122">
        <v>0.81</v>
      </c>
    </row>
    <row r="35" spans="1:5" x14ac:dyDescent="0.25">
      <c r="A35" s="121">
        <v>26</v>
      </c>
      <c r="B35" s="122">
        <v>4.45</v>
      </c>
      <c r="C35" s="122">
        <v>0.84</v>
      </c>
      <c r="D35" s="122">
        <v>4.45</v>
      </c>
      <c r="E35" s="122">
        <v>0.84</v>
      </c>
    </row>
    <row r="36" spans="1:5" x14ac:dyDescent="0.25">
      <c r="A36" s="121">
        <v>27</v>
      </c>
      <c r="B36" s="122">
        <v>4.5999999999999996</v>
      </c>
      <c r="C36" s="122">
        <v>0.87</v>
      </c>
      <c r="D36" s="122">
        <v>4.5999999999999996</v>
      </c>
      <c r="E36" s="122">
        <v>0.87</v>
      </c>
    </row>
    <row r="37" spans="1:5" x14ac:dyDescent="0.25">
      <c r="A37" s="121">
        <v>28</v>
      </c>
      <c r="B37" s="122">
        <v>4.76</v>
      </c>
      <c r="C37" s="122">
        <v>0.9</v>
      </c>
      <c r="D37" s="122">
        <v>4.76</v>
      </c>
      <c r="E37" s="122">
        <v>0.9</v>
      </c>
    </row>
    <row r="38" spans="1:5" x14ac:dyDescent="0.25">
      <c r="A38" s="121">
        <v>29</v>
      </c>
      <c r="B38" s="122">
        <v>4.92</v>
      </c>
      <c r="C38" s="122">
        <v>0.94</v>
      </c>
      <c r="D38" s="122">
        <v>4.92</v>
      </c>
      <c r="E38" s="122">
        <v>0.94</v>
      </c>
    </row>
    <row r="39" spans="1:5" x14ac:dyDescent="0.25">
      <c r="A39" s="121">
        <v>30</v>
      </c>
      <c r="B39" s="122">
        <v>5.09</v>
      </c>
      <c r="C39" s="122">
        <v>0.97</v>
      </c>
      <c r="D39" s="122">
        <v>5.09</v>
      </c>
      <c r="E39" s="122">
        <v>0.97</v>
      </c>
    </row>
    <row r="40" spans="1:5" x14ac:dyDescent="0.25">
      <c r="A40" s="121">
        <v>31</v>
      </c>
      <c r="B40" s="122">
        <v>5.26</v>
      </c>
      <c r="C40" s="122">
        <v>1</v>
      </c>
      <c r="D40" s="122">
        <v>5.26</v>
      </c>
      <c r="E40" s="122">
        <v>1</v>
      </c>
    </row>
    <row r="41" spans="1:5" x14ac:dyDescent="0.25">
      <c r="A41" s="121">
        <v>32</v>
      </c>
      <c r="B41" s="122">
        <v>5.45</v>
      </c>
      <c r="C41" s="122">
        <v>1.04</v>
      </c>
      <c r="D41" s="122">
        <v>5.45</v>
      </c>
      <c r="E41" s="122">
        <v>1.04</v>
      </c>
    </row>
    <row r="42" spans="1:5" x14ac:dyDescent="0.25">
      <c r="A42" s="121">
        <v>33</v>
      </c>
      <c r="B42" s="122">
        <v>5.63</v>
      </c>
      <c r="C42" s="122">
        <v>1.08</v>
      </c>
      <c r="D42" s="122">
        <v>5.63</v>
      </c>
      <c r="E42" s="122">
        <v>1.08</v>
      </c>
    </row>
    <row r="43" spans="1:5" x14ac:dyDescent="0.25">
      <c r="A43" s="121">
        <v>34</v>
      </c>
      <c r="B43" s="122">
        <v>5.83</v>
      </c>
      <c r="C43" s="122">
        <v>1.1100000000000001</v>
      </c>
      <c r="D43" s="122">
        <v>5.83</v>
      </c>
      <c r="E43" s="122">
        <v>1.1100000000000001</v>
      </c>
    </row>
    <row r="44" spans="1:5" x14ac:dyDescent="0.25">
      <c r="A44" s="121">
        <v>35</v>
      </c>
      <c r="B44" s="122">
        <v>6.03</v>
      </c>
      <c r="C44" s="122">
        <v>1.1499999999999999</v>
      </c>
      <c r="D44" s="122">
        <v>6.03</v>
      </c>
      <c r="E44" s="122">
        <v>1.1499999999999999</v>
      </c>
    </row>
    <row r="45" spans="1:5" x14ac:dyDescent="0.25">
      <c r="A45" s="121">
        <v>36</v>
      </c>
      <c r="B45" s="122">
        <v>6.24</v>
      </c>
      <c r="C45" s="122">
        <v>1.19</v>
      </c>
      <c r="D45" s="122">
        <v>6.24</v>
      </c>
      <c r="E45" s="122">
        <v>1.19</v>
      </c>
    </row>
    <row r="46" spans="1:5" x14ac:dyDescent="0.25">
      <c r="A46" s="121">
        <v>37</v>
      </c>
      <c r="B46" s="122">
        <v>6.45</v>
      </c>
      <c r="C46" s="122">
        <v>1.23</v>
      </c>
      <c r="D46" s="122">
        <v>6.45</v>
      </c>
      <c r="E46" s="122">
        <v>1.23</v>
      </c>
    </row>
    <row r="47" spans="1:5" x14ac:dyDescent="0.25">
      <c r="A47" s="121">
        <v>38</v>
      </c>
      <c r="B47" s="122">
        <v>6.67</v>
      </c>
      <c r="C47" s="122">
        <v>1.27</v>
      </c>
      <c r="D47" s="122">
        <v>6.67</v>
      </c>
      <c r="E47" s="122">
        <v>1.27</v>
      </c>
    </row>
    <row r="48" spans="1:5" x14ac:dyDescent="0.25">
      <c r="A48" s="121">
        <v>39</v>
      </c>
      <c r="B48" s="122">
        <v>6.9</v>
      </c>
      <c r="C48" s="122">
        <v>1.31</v>
      </c>
      <c r="D48" s="122">
        <v>6.9</v>
      </c>
      <c r="E48" s="122">
        <v>1.31</v>
      </c>
    </row>
    <row r="49" spans="1:5" x14ac:dyDescent="0.25">
      <c r="A49" s="121">
        <v>40</v>
      </c>
      <c r="B49" s="122">
        <v>7.14</v>
      </c>
      <c r="C49" s="122">
        <v>1.35</v>
      </c>
      <c r="D49" s="122">
        <v>7.14</v>
      </c>
      <c r="E49" s="122">
        <v>1.35</v>
      </c>
    </row>
    <row r="50" spans="1:5" x14ac:dyDescent="0.25">
      <c r="A50" s="121">
        <v>41</v>
      </c>
      <c r="B50" s="122">
        <v>7.39</v>
      </c>
      <c r="C50" s="122">
        <v>1.4</v>
      </c>
      <c r="D50" s="122">
        <v>7.39</v>
      </c>
      <c r="E50" s="122">
        <v>1.4</v>
      </c>
    </row>
    <row r="51" spans="1:5" x14ac:dyDescent="0.25">
      <c r="A51" s="121">
        <v>42</v>
      </c>
      <c r="B51" s="122">
        <v>7.65</v>
      </c>
      <c r="C51" s="122">
        <v>1.44</v>
      </c>
      <c r="D51" s="122">
        <v>7.65</v>
      </c>
      <c r="E51" s="122">
        <v>1.44</v>
      </c>
    </row>
    <row r="52" spans="1:5" x14ac:dyDescent="0.25">
      <c r="A52" s="121">
        <v>43</v>
      </c>
      <c r="B52" s="122">
        <v>7.91</v>
      </c>
      <c r="C52" s="122">
        <v>1.49</v>
      </c>
      <c r="D52" s="122">
        <v>7.91</v>
      </c>
      <c r="E52" s="122">
        <v>1.49</v>
      </c>
    </row>
    <row r="53" spans="1:5" x14ac:dyDescent="0.25">
      <c r="A53" s="121">
        <v>44</v>
      </c>
      <c r="B53" s="122">
        <v>8.19</v>
      </c>
      <c r="C53" s="122">
        <v>1.53</v>
      </c>
      <c r="D53" s="122">
        <v>8.19</v>
      </c>
      <c r="E53" s="122">
        <v>1.53</v>
      </c>
    </row>
    <row r="54" spans="1:5" x14ac:dyDescent="0.25">
      <c r="A54" s="121">
        <v>45</v>
      </c>
      <c r="B54" s="122">
        <v>8.4700000000000006</v>
      </c>
      <c r="C54" s="122">
        <v>1.58</v>
      </c>
      <c r="D54" s="122">
        <v>8.4700000000000006</v>
      </c>
      <c r="E54" s="122">
        <v>1.58</v>
      </c>
    </row>
    <row r="55" spans="1:5" x14ac:dyDescent="0.25">
      <c r="A55" s="121">
        <v>46</v>
      </c>
      <c r="B55" s="122">
        <v>8.77</v>
      </c>
      <c r="C55" s="122">
        <v>1.63</v>
      </c>
      <c r="D55" s="122">
        <v>8.77</v>
      </c>
      <c r="E55" s="122">
        <v>1.63</v>
      </c>
    </row>
    <row r="56" spans="1:5" x14ac:dyDescent="0.25">
      <c r="A56" s="121">
        <v>47</v>
      </c>
      <c r="B56" s="122">
        <v>9.08</v>
      </c>
      <c r="C56" s="122">
        <v>1.68</v>
      </c>
      <c r="D56" s="122">
        <v>9.08</v>
      </c>
      <c r="E56" s="122">
        <v>1.68</v>
      </c>
    </row>
    <row r="57" spans="1:5" x14ac:dyDescent="0.25">
      <c r="A57" s="121">
        <v>48</v>
      </c>
      <c r="B57" s="122">
        <v>9.4</v>
      </c>
      <c r="C57" s="122">
        <v>1.73</v>
      </c>
      <c r="D57" s="122">
        <v>9.4</v>
      </c>
      <c r="E57" s="122">
        <v>1.73</v>
      </c>
    </row>
    <row r="58" spans="1:5" x14ac:dyDescent="0.25">
      <c r="A58" s="121">
        <v>49</v>
      </c>
      <c r="B58" s="122">
        <v>9.73</v>
      </c>
      <c r="C58" s="122">
        <v>1.77</v>
      </c>
      <c r="D58" s="122">
        <v>9.73</v>
      </c>
      <c r="E58" s="122">
        <v>1.77</v>
      </c>
    </row>
    <row r="59" spans="1:5" x14ac:dyDescent="0.25">
      <c r="A59" s="121">
        <v>50</v>
      </c>
      <c r="B59" s="122">
        <v>10.07</v>
      </c>
      <c r="C59" s="122">
        <v>1.82</v>
      </c>
      <c r="D59" s="122">
        <v>10.07</v>
      </c>
      <c r="E59" s="122">
        <v>1.82</v>
      </c>
    </row>
    <row r="60" spans="1:5" x14ac:dyDescent="0.25">
      <c r="A60" s="121">
        <v>51</v>
      </c>
      <c r="B60" s="122">
        <v>10.43</v>
      </c>
      <c r="C60" s="122">
        <v>1.87</v>
      </c>
      <c r="D60" s="122">
        <v>10.43</v>
      </c>
      <c r="E60" s="122">
        <v>1.87</v>
      </c>
    </row>
    <row r="61" spans="1:5" x14ac:dyDescent="0.25">
      <c r="A61" s="121">
        <v>52</v>
      </c>
      <c r="B61" s="122">
        <v>10.8</v>
      </c>
      <c r="C61" s="122">
        <v>1.93</v>
      </c>
      <c r="D61" s="122">
        <v>10.8</v>
      </c>
      <c r="E61" s="122">
        <v>1.93</v>
      </c>
    </row>
    <row r="62" spans="1:5" x14ac:dyDescent="0.25">
      <c r="A62" s="121">
        <v>53</v>
      </c>
      <c r="B62" s="122">
        <v>11.19</v>
      </c>
      <c r="C62" s="122">
        <v>1.98</v>
      </c>
      <c r="D62" s="122">
        <v>11.19</v>
      </c>
      <c r="E62" s="122">
        <v>1.98</v>
      </c>
    </row>
    <row r="63" spans="1:5" x14ac:dyDescent="0.25">
      <c r="A63" s="121">
        <v>54</v>
      </c>
      <c r="B63" s="122">
        <v>11.59</v>
      </c>
      <c r="C63" s="122">
        <v>2.0299999999999998</v>
      </c>
      <c r="D63" s="122">
        <v>11.59</v>
      </c>
      <c r="E63" s="122">
        <v>2.0299999999999998</v>
      </c>
    </row>
    <row r="64" spans="1:5" x14ac:dyDescent="0.25">
      <c r="A64" s="121">
        <v>55</v>
      </c>
      <c r="B64" s="122">
        <v>12.01</v>
      </c>
      <c r="C64" s="122">
        <v>2.08</v>
      </c>
      <c r="D64" s="122">
        <v>12.01</v>
      </c>
      <c r="E64" s="122">
        <v>2.08</v>
      </c>
    </row>
    <row r="65" spans="1:5" x14ac:dyDescent="0.25">
      <c r="A65" s="121">
        <v>56</v>
      </c>
      <c r="B65" s="122">
        <v>12.45</v>
      </c>
      <c r="C65" s="122">
        <v>2.13</v>
      </c>
      <c r="D65" s="122">
        <v>12.45</v>
      </c>
      <c r="E65" s="122">
        <v>2.13</v>
      </c>
    </row>
    <row r="66" spans="1:5" x14ac:dyDescent="0.25">
      <c r="A66" s="121">
        <v>57</v>
      </c>
      <c r="B66" s="122">
        <v>12.91</v>
      </c>
      <c r="C66" s="122">
        <v>2.1800000000000002</v>
      </c>
      <c r="D66" s="122">
        <v>12.91</v>
      </c>
      <c r="E66" s="122">
        <v>2.1800000000000002</v>
      </c>
    </row>
    <row r="67" spans="1:5" x14ac:dyDescent="0.25">
      <c r="A67" s="121">
        <v>58</v>
      </c>
      <c r="B67" s="122">
        <v>13.38</v>
      </c>
      <c r="C67" s="122">
        <v>2.23</v>
      </c>
      <c r="D67" s="122">
        <v>13.38</v>
      </c>
      <c r="E67" s="122">
        <v>2.23</v>
      </c>
    </row>
    <row r="68" spans="1:5" x14ac:dyDescent="0.25">
      <c r="A68" s="121">
        <v>59</v>
      </c>
      <c r="B68" s="122">
        <v>13.88</v>
      </c>
      <c r="C68" s="122">
        <v>2.2799999999999998</v>
      </c>
      <c r="D68" s="122">
        <v>13.88</v>
      </c>
      <c r="E68" s="122">
        <v>2.2799999999999998</v>
      </c>
    </row>
    <row r="69" spans="1:5" x14ac:dyDescent="0.25">
      <c r="A69" s="121">
        <v>60</v>
      </c>
      <c r="B69" s="122">
        <v>14.41</v>
      </c>
      <c r="C69" s="122">
        <v>2.33</v>
      </c>
      <c r="D69" s="122">
        <v>14.41</v>
      </c>
      <c r="E69" s="122">
        <v>2.33</v>
      </c>
    </row>
    <row r="70" spans="1:5" x14ac:dyDescent="0.25">
      <c r="A70" s="121">
        <v>61</v>
      </c>
      <c r="B70" s="122">
        <v>14.95</v>
      </c>
      <c r="C70" s="122">
        <v>2.38</v>
      </c>
      <c r="D70" s="122">
        <v>14.95</v>
      </c>
      <c r="E70" s="122">
        <v>2.38</v>
      </c>
    </row>
    <row r="71" spans="1:5" x14ac:dyDescent="0.25">
      <c r="A71" s="121">
        <v>62</v>
      </c>
      <c r="B71" s="122">
        <v>15.53</v>
      </c>
      <c r="C71" s="122">
        <v>2.42</v>
      </c>
      <c r="D71" s="122">
        <v>15.53</v>
      </c>
      <c r="E71" s="122">
        <v>2.42</v>
      </c>
    </row>
    <row r="72" spans="1:5" x14ac:dyDescent="0.25">
      <c r="A72" s="121">
        <v>63</v>
      </c>
      <c r="B72" s="122">
        <v>16.14</v>
      </c>
      <c r="C72" s="122">
        <v>2.46</v>
      </c>
      <c r="D72" s="122">
        <v>16.14</v>
      </c>
      <c r="E72" s="122">
        <v>2.46</v>
      </c>
    </row>
    <row r="73" spans="1:5" x14ac:dyDescent="0.25">
      <c r="A73" s="121">
        <v>64</v>
      </c>
      <c r="B73" s="122">
        <v>16.78</v>
      </c>
      <c r="C73" s="122">
        <v>2.5</v>
      </c>
      <c r="D73" s="122">
        <v>16.78</v>
      </c>
      <c r="E73" s="122">
        <v>2.5</v>
      </c>
    </row>
    <row r="74" spans="1:5" x14ac:dyDescent="0.25">
      <c r="A74" s="121">
        <v>65</v>
      </c>
      <c r="B74" s="122">
        <v>17.46</v>
      </c>
      <c r="C74" s="122">
        <v>2.54</v>
      </c>
      <c r="D74" s="122">
        <v>17.46</v>
      </c>
      <c r="E74" s="122">
        <v>2.54</v>
      </c>
    </row>
    <row r="75" spans="1:5" x14ac:dyDescent="0.25">
      <c r="A75" s="121">
        <v>66</v>
      </c>
      <c r="B75" s="122">
        <v>17.48</v>
      </c>
      <c r="C75" s="122">
        <v>2.5499999999999998</v>
      </c>
      <c r="D75" s="122">
        <v>17.48</v>
      </c>
      <c r="E75" s="122">
        <v>2.5499999999999998</v>
      </c>
    </row>
    <row r="76" spans="1:5" x14ac:dyDescent="0.25">
      <c r="A76" s="121">
        <v>67</v>
      </c>
      <c r="B76" s="122">
        <v>16.809999999999999</v>
      </c>
      <c r="C76" s="122">
        <v>2.5499999999999998</v>
      </c>
      <c r="D76" s="122">
        <v>16.809999999999999</v>
      </c>
      <c r="E76" s="122">
        <v>2.5499999999999998</v>
      </c>
    </row>
    <row r="77" spans="1:5" x14ac:dyDescent="0.25">
      <c r="A77" s="121">
        <v>68</v>
      </c>
      <c r="B77" s="122">
        <v>16.149999999999999</v>
      </c>
      <c r="C77" s="122">
        <v>2.5499999999999998</v>
      </c>
      <c r="D77" s="122">
        <v>16.149999999999999</v>
      </c>
      <c r="E77" s="122">
        <v>2.5499999999999998</v>
      </c>
    </row>
    <row r="78" spans="1:5" x14ac:dyDescent="0.25">
      <c r="A78" s="121">
        <v>69</v>
      </c>
      <c r="B78" s="122">
        <v>15.49</v>
      </c>
      <c r="C78" s="122">
        <v>2.54</v>
      </c>
      <c r="D78" s="122">
        <v>15.49</v>
      </c>
      <c r="E78" s="122">
        <v>2.54</v>
      </c>
    </row>
    <row r="79" spans="1:5" x14ac:dyDescent="0.25">
      <c r="A79" s="121">
        <v>70</v>
      </c>
      <c r="B79" s="122">
        <v>14.84</v>
      </c>
      <c r="C79" s="122">
        <v>2.5299999999999998</v>
      </c>
      <c r="D79" s="122">
        <v>14.84</v>
      </c>
      <c r="E79" s="122">
        <v>2.5299999999999998</v>
      </c>
    </row>
    <row r="80" spans="1:5" x14ac:dyDescent="0.25">
      <c r="A80" s="121">
        <v>71</v>
      </c>
      <c r="B80" s="122">
        <v>14.2</v>
      </c>
      <c r="C80" s="122">
        <v>2.5099999999999998</v>
      </c>
      <c r="D80" s="122">
        <v>14.2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l1nyReN2Kz24Mk3hWLzHYANYHSukZjutJ7d4uAjfygTjyi21rwi3n8qfEhNhsTOoW2kT6f87CP4RJHG3qUpS5A==" saltValue="cpD5IYOZH7VWim9ma0bjUQ==" spinCount="100000" sheet="1" objects="1" scenarios="1"/>
  <conditionalFormatting sqref="A6 A9:A12 A14:A16">
    <cfRule type="expression" dxfId="2311" priority="37" stopIfTrue="1">
      <formula>MOD(ROW(),2)=0</formula>
    </cfRule>
    <cfRule type="expression" dxfId="2310" priority="38" stopIfTrue="1">
      <formula>MOD(ROW(),2)&lt;&gt;0</formula>
    </cfRule>
  </conditionalFormatting>
  <conditionalFormatting sqref="B6:E6 B8:E11 C7:E7 C17:E20 B13:E16 C12:E12">
    <cfRule type="expression" dxfId="2309" priority="39" stopIfTrue="1">
      <formula>MOD(ROW(),2)=0</formula>
    </cfRule>
    <cfRule type="expression" dxfId="2308" priority="40" stopIfTrue="1">
      <formula>MOD(ROW(),2)&lt;&gt;0</formula>
    </cfRule>
  </conditionalFormatting>
  <conditionalFormatting sqref="A8">
    <cfRule type="expression" dxfId="2307" priority="19" stopIfTrue="1">
      <formula>MOD(ROW(),2)=0</formula>
    </cfRule>
    <cfRule type="expression" dxfId="2306" priority="20" stopIfTrue="1">
      <formula>MOD(ROW(),2)&lt;&gt;0</formula>
    </cfRule>
  </conditionalFormatting>
  <conditionalFormatting sqref="A7">
    <cfRule type="expression" dxfId="2305" priority="21" stopIfTrue="1">
      <formula>MOD(ROW(),2)=0</formula>
    </cfRule>
    <cfRule type="expression" dxfId="2304" priority="22" stopIfTrue="1">
      <formula>MOD(ROW(),2)&lt;&gt;0</formula>
    </cfRule>
  </conditionalFormatting>
  <conditionalFormatting sqref="B7">
    <cfRule type="expression" dxfId="2303" priority="23" stopIfTrue="1">
      <formula>MOD(ROW(),2)=0</formula>
    </cfRule>
    <cfRule type="expression" dxfId="2302" priority="24" stopIfTrue="1">
      <formula>MOD(ROW(),2)&lt;&gt;0</formula>
    </cfRule>
  </conditionalFormatting>
  <conditionalFormatting sqref="A17">
    <cfRule type="expression" dxfId="2301" priority="15" stopIfTrue="1">
      <formula>MOD(ROW(),2)=0</formula>
    </cfRule>
    <cfRule type="expression" dxfId="2300" priority="16" stopIfTrue="1">
      <formula>MOD(ROW(),2)&lt;&gt;0</formula>
    </cfRule>
  </conditionalFormatting>
  <conditionalFormatting sqref="B17">
    <cfRule type="expression" dxfId="2299" priority="17" stopIfTrue="1">
      <formula>MOD(ROW(),2)=0</formula>
    </cfRule>
    <cfRule type="expression" dxfId="2298" priority="18" stopIfTrue="1">
      <formula>MOD(ROW(),2)&lt;&gt;0</formula>
    </cfRule>
  </conditionalFormatting>
  <conditionalFormatting sqref="A18:A20">
    <cfRule type="expression" dxfId="2297" priority="11" stopIfTrue="1">
      <formula>MOD(ROW(),2)=0</formula>
    </cfRule>
    <cfRule type="expression" dxfId="2296" priority="12" stopIfTrue="1">
      <formula>MOD(ROW(),2)&lt;&gt;0</formula>
    </cfRule>
  </conditionalFormatting>
  <conditionalFormatting sqref="B18:B19">
    <cfRule type="expression" dxfId="2295" priority="13" stopIfTrue="1">
      <formula>MOD(ROW(),2)=0</formula>
    </cfRule>
    <cfRule type="expression" dxfId="2294" priority="14" stopIfTrue="1">
      <formula>MOD(ROW(),2)&lt;&gt;0</formula>
    </cfRule>
  </conditionalFormatting>
  <conditionalFormatting sqref="A13">
    <cfRule type="expression" dxfId="2293" priority="9" stopIfTrue="1">
      <formula>MOD(ROW(),2)=0</formula>
    </cfRule>
    <cfRule type="expression" dxfId="2292" priority="10" stopIfTrue="1">
      <formula>MOD(ROW(),2)&lt;&gt;0</formula>
    </cfRule>
  </conditionalFormatting>
  <conditionalFormatting sqref="B12">
    <cfRule type="expression" dxfId="2291" priority="7" stopIfTrue="1">
      <formula>MOD(ROW(),2)=0</formula>
    </cfRule>
    <cfRule type="expression" dxfId="2290" priority="8" stopIfTrue="1">
      <formula>MOD(ROW(),2)&lt;&gt;0</formula>
    </cfRule>
  </conditionalFormatting>
  <conditionalFormatting sqref="A25:A84">
    <cfRule type="expression" dxfId="2289" priority="3" stopIfTrue="1">
      <formula>MOD(ROW(),2)=0</formula>
    </cfRule>
    <cfRule type="expression" dxfId="2288" priority="4" stopIfTrue="1">
      <formula>MOD(ROW(),2)&lt;&gt;0</formula>
    </cfRule>
  </conditionalFormatting>
  <conditionalFormatting sqref="B25:E84">
    <cfRule type="expression" dxfId="2287" priority="5" stopIfTrue="1">
      <formula>MOD(ROW(),2)=0</formula>
    </cfRule>
    <cfRule type="expression" dxfId="2286" priority="6" stopIfTrue="1">
      <formula>MOD(ROW(),2)&lt;&gt;0</formula>
    </cfRule>
  </conditionalFormatting>
  <conditionalFormatting sqref="B20">
    <cfRule type="expression" dxfId="2285" priority="1" stopIfTrue="1">
      <formula>MOD(ROW(),2)=0</formula>
    </cfRule>
    <cfRule type="expression" dxfId="22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2"/>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x-204</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274</v>
      </c>
      <c r="C9" s="88"/>
      <c r="D9" s="88"/>
      <c r="E9" s="88"/>
    </row>
    <row r="10" spans="1:5" x14ac:dyDescent="0.25">
      <c r="A10" s="86" t="s">
        <v>2</v>
      </c>
      <c r="B10" s="88" t="s">
        <v>286</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0</v>
      </c>
      <c r="C13" s="88"/>
      <c r="D13" s="88"/>
      <c r="E13" s="88"/>
    </row>
    <row r="14" spans="1:5" x14ac:dyDescent="0.25">
      <c r="A14" s="86" t="s">
        <v>18</v>
      </c>
      <c r="B14" s="88">
        <v>204</v>
      </c>
      <c r="C14" s="88"/>
      <c r="D14" s="88"/>
      <c r="E14" s="88"/>
    </row>
    <row r="15" spans="1:5" x14ac:dyDescent="0.25">
      <c r="A15" s="86" t="s">
        <v>58</v>
      </c>
      <c r="B15" s="88" t="s">
        <v>287</v>
      </c>
      <c r="C15" s="88"/>
      <c r="D15" s="88"/>
      <c r="E15" s="88"/>
    </row>
    <row r="16" spans="1:5" x14ac:dyDescent="0.25">
      <c r="A16" s="86" t="s">
        <v>59</v>
      </c>
      <c r="B16" s="88" t="s">
        <v>394</v>
      </c>
      <c r="C16" s="88"/>
      <c r="D16" s="88"/>
      <c r="E16" s="88"/>
    </row>
    <row r="17" spans="1:5" ht="39.6" x14ac:dyDescent="0.25">
      <c r="A17" s="86" t="s">
        <v>350</v>
      </c>
      <c r="B17" s="88" t="s">
        <v>999</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288</v>
      </c>
      <c r="D25" s="120" t="s">
        <v>280</v>
      </c>
      <c r="E25" s="120" t="s">
        <v>281</v>
      </c>
    </row>
    <row r="26" spans="1:5" x14ac:dyDescent="0.25">
      <c r="A26" s="121">
        <v>17</v>
      </c>
      <c r="B26" s="122">
        <v>3.06</v>
      </c>
      <c r="C26" s="122">
        <v>0.56999999999999995</v>
      </c>
      <c r="D26" s="122">
        <v>3.06</v>
      </c>
      <c r="E26" s="122">
        <v>0.56999999999999995</v>
      </c>
    </row>
    <row r="27" spans="1:5" x14ac:dyDescent="0.25">
      <c r="A27" s="121">
        <v>18</v>
      </c>
      <c r="B27" s="122">
        <v>3.17</v>
      </c>
      <c r="C27" s="122">
        <v>0.61</v>
      </c>
      <c r="D27" s="122">
        <v>3.17</v>
      </c>
      <c r="E27" s="122">
        <v>0.61</v>
      </c>
    </row>
    <row r="28" spans="1:5" x14ac:dyDescent="0.25">
      <c r="A28" s="121">
        <v>19</v>
      </c>
      <c r="B28" s="122">
        <v>3.27</v>
      </c>
      <c r="C28" s="122">
        <v>0.64</v>
      </c>
      <c r="D28" s="122">
        <v>3.27</v>
      </c>
      <c r="E28" s="122">
        <v>0.64</v>
      </c>
    </row>
    <row r="29" spans="1:5" x14ac:dyDescent="0.25">
      <c r="A29" s="121">
        <v>20</v>
      </c>
      <c r="B29" s="122">
        <v>3.39</v>
      </c>
      <c r="C29" s="122">
        <v>0.67</v>
      </c>
      <c r="D29" s="122">
        <v>3.39</v>
      </c>
      <c r="E29" s="122">
        <v>0.67</v>
      </c>
    </row>
    <row r="30" spans="1:5" x14ac:dyDescent="0.25">
      <c r="A30" s="121">
        <v>21</v>
      </c>
      <c r="B30" s="122">
        <v>3.5</v>
      </c>
      <c r="C30" s="122">
        <v>0.69</v>
      </c>
      <c r="D30" s="122">
        <v>3.5</v>
      </c>
      <c r="E30" s="122">
        <v>0.69</v>
      </c>
    </row>
    <row r="31" spans="1:5" x14ac:dyDescent="0.25">
      <c r="A31" s="121">
        <v>22</v>
      </c>
      <c r="B31" s="122">
        <v>3.62</v>
      </c>
      <c r="C31" s="122">
        <v>0.72</v>
      </c>
      <c r="D31" s="122">
        <v>3.62</v>
      </c>
      <c r="E31" s="122">
        <v>0.72</v>
      </c>
    </row>
    <row r="32" spans="1:5" x14ac:dyDescent="0.25">
      <c r="A32" s="121">
        <v>23</v>
      </c>
      <c r="B32" s="122">
        <v>3.75</v>
      </c>
      <c r="C32" s="122">
        <v>0.74</v>
      </c>
      <c r="D32" s="122">
        <v>3.75</v>
      </c>
      <c r="E32" s="122">
        <v>0.74</v>
      </c>
    </row>
    <row r="33" spans="1:5" x14ac:dyDescent="0.25">
      <c r="A33" s="121">
        <v>24</v>
      </c>
      <c r="B33" s="122">
        <v>3.87</v>
      </c>
      <c r="C33" s="122">
        <v>0.77</v>
      </c>
      <c r="D33" s="122">
        <v>3.87</v>
      </c>
      <c r="E33" s="122">
        <v>0.77</v>
      </c>
    </row>
    <row r="34" spans="1:5" x14ac:dyDescent="0.25">
      <c r="A34" s="121">
        <v>25</v>
      </c>
      <c r="B34" s="122">
        <v>4.01</v>
      </c>
      <c r="C34" s="122">
        <v>0.8</v>
      </c>
      <c r="D34" s="122">
        <v>4.01</v>
      </c>
      <c r="E34" s="122">
        <v>0.8</v>
      </c>
    </row>
    <row r="35" spans="1:5" x14ac:dyDescent="0.25">
      <c r="A35" s="121">
        <v>26</v>
      </c>
      <c r="B35" s="122">
        <v>4.1399999999999997</v>
      </c>
      <c r="C35" s="122">
        <v>0.83</v>
      </c>
      <c r="D35" s="122">
        <v>4.1399999999999997</v>
      </c>
      <c r="E35" s="122">
        <v>0.83</v>
      </c>
    </row>
    <row r="36" spans="1:5" x14ac:dyDescent="0.25">
      <c r="A36" s="121">
        <v>27</v>
      </c>
      <c r="B36" s="122">
        <v>4.29</v>
      </c>
      <c r="C36" s="122">
        <v>0.86</v>
      </c>
      <c r="D36" s="122">
        <v>4.29</v>
      </c>
      <c r="E36" s="122">
        <v>0.86</v>
      </c>
    </row>
    <row r="37" spans="1:5" x14ac:dyDescent="0.25">
      <c r="A37" s="121">
        <v>28</v>
      </c>
      <c r="B37" s="122">
        <v>4.43</v>
      </c>
      <c r="C37" s="122">
        <v>0.89</v>
      </c>
      <c r="D37" s="122">
        <v>4.43</v>
      </c>
      <c r="E37" s="122">
        <v>0.89</v>
      </c>
    </row>
    <row r="38" spans="1:5" x14ac:dyDescent="0.25">
      <c r="A38" s="121">
        <v>29</v>
      </c>
      <c r="B38" s="122">
        <v>4.58</v>
      </c>
      <c r="C38" s="122">
        <v>0.92</v>
      </c>
      <c r="D38" s="122">
        <v>4.58</v>
      </c>
      <c r="E38" s="122">
        <v>0.92</v>
      </c>
    </row>
    <row r="39" spans="1:5" x14ac:dyDescent="0.25">
      <c r="A39" s="121">
        <v>30</v>
      </c>
      <c r="B39" s="122">
        <v>4.74</v>
      </c>
      <c r="C39" s="122">
        <v>0.96</v>
      </c>
      <c r="D39" s="122">
        <v>4.74</v>
      </c>
      <c r="E39" s="122">
        <v>0.96</v>
      </c>
    </row>
    <row r="40" spans="1:5" x14ac:dyDescent="0.25">
      <c r="A40" s="121">
        <v>31</v>
      </c>
      <c r="B40" s="122">
        <v>4.9000000000000004</v>
      </c>
      <c r="C40" s="122">
        <v>0.99</v>
      </c>
      <c r="D40" s="122">
        <v>4.9000000000000004</v>
      </c>
      <c r="E40" s="122">
        <v>0.99</v>
      </c>
    </row>
    <row r="41" spans="1:5" x14ac:dyDescent="0.25">
      <c r="A41" s="121">
        <v>32</v>
      </c>
      <c r="B41" s="122">
        <v>5.07</v>
      </c>
      <c r="C41" s="122">
        <v>1.02</v>
      </c>
      <c r="D41" s="122">
        <v>5.07</v>
      </c>
      <c r="E41" s="122">
        <v>1.02</v>
      </c>
    </row>
    <row r="42" spans="1:5" x14ac:dyDescent="0.25">
      <c r="A42" s="121">
        <v>33</v>
      </c>
      <c r="B42" s="122">
        <v>5.24</v>
      </c>
      <c r="C42" s="122">
        <v>1.06</v>
      </c>
      <c r="D42" s="122">
        <v>5.24</v>
      </c>
      <c r="E42" s="122">
        <v>1.06</v>
      </c>
    </row>
    <row r="43" spans="1:5" x14ac:dyDescent="0.25">
      <c r="A43" s="121">
        <v>34</v>
      </c>
      <c r="B43" s="122">
        <v>5.42</v>
      </c>
      <c r="C43" s="122">
        <v>1.1000000000000001</v>
      </c>
      <c r="D43" s="122">
        <v>5.42</v>
      </c>
      <c r="E43" s="122">
        <v>1.1000000000000001</v>
      </c>
    </row>
    <row r="44" spans="1:5" x14ac:dyDescent="0.25">
      <c r="A44" s="121">
        <v>35</v>
      </c>
      <c r="B44" s="122">
        <v>5.61</v>
      </c>
      <c r="C44" s="122">
        <v>1.1299999999999999</v>
      </c>
      <c r="D44" s="122">
        <v>5.61</v>
      </c>
      <c r="E44" s="122">
        <v>1.1299999999999999</v>
      </c>
    </row>
    <row r="45" spans="1:5" x14ac:dyDescent="0.25">
      <c r="A45" s="121">
        <v>36</v>
      </c>
      <c r="B45" s="122">
        <v>5.8</v>
      </c>
      <c r="C45" s="122">
        <v>1.17</v>
      </c>
      <c r="D45" s="122">
        <v>5.8</v>
      </c>
      <c r="E45" s="122">
        <v>1.17</v>
      </c>
    </row>
    <row r="46" spans="1:5" x14ac:dyDescent="0.25">
      <c r="A46" s="121">
        <v>37</v>
      </c>
      <c r="B46" s="122">
        <v>6</v>
      </c>
      <c r="C46" s="122">
        <v>1.21</v>
      </c>
      <c r="D46" s="122">
        <v>6</v>
      </c>
      <c r="E46" s="122">
        <v>1.21</v>
      </c>
    </row>
    <row r="47" spans="1:5" x14ac:dyDescent="0.25">
      <c r="A47" s="121">
        <v>38</v>
      </c>
      <c r="B47" s="122">
        <v>6.21</v>
      </c>
      <c r="C47" s="122">
        <v>1.25</v>
      </c>
      <c r="D47" s="122">
        <v>6.21</v>
      </c>
      <c r="E47" s="122">
        <v>1.25</v>
      </c>
    </row>
    <row r="48" spans="1:5" x14ac:dyDescent="0.25">
      <c r="A48" s="121">
        <v>39</v>
      </c>
      <c r="B48" s="122">
        <v>6.42</v>
      </c>
      <c r="C48" s="122">
        <v>1.29</v>
      </c>
      <c r="D48" s="122">
        <v>6.42</v>
      </c>
      <c r="E48" s="122">
        <v>1.29</v>
      </c>
    </row>
    <row r="49" spans="1:5" x14ac:dyDescent="0.25">
      <c r="A49" s="121">
        <v>40</v>
      </c>
      <c r="B49" s="122">
        <v>6.64</v>
      </c>
      <c r="C49" s="122">
        <v>1.34</v>
      </c>
      <c r="D49" s="122">
        <v>6.64</v>
      </c>
      <c r="E49" s="122">
        <v>1.34</v>
      </c>
    </row>
    <row r="50" spans="1:5" x14ac:dyDescent="0.25">
      <c r="A50" s="121">
        <v>41</v>
      </c>
      <c r="B50" s="122">
        <v>6.87</v>
      </c>
      <c r="C50" s="122">
        <v>1.38</v>
      </c>
      <c r="D50" s="122">
        <v>6.87</v>
      </c>
      <c r="E50" s="122">
        <v>1.38</v>
      </c>
    </row>
    <row r="51" spans="1:5" x14ac:dyDescent="0.25">
      <c r="A51" s="121">
        <v>42</v>
      </c>
      <c r="B51" s="122">
        <v>7.11</v>
      </c>
      <c r="C51" s="122">
        <v>1.42</v>
      </c>
      <c r="D51" s="122">
        <v>7.11</v>
      </c>
      <c r="E51" s="122">
        <v>1.42</v>
      </c>
    </row>
    <row r="52" spans="1:5" x14ac:dyDescent="0.25">
      <c r="A52" s="121">
        <v>43</v>
      </c>
      <c r="B52" s="122">
        <v>7.36</v>
      </c>
      <c r="C52" s="122">
        <v>1.47</v>
      </c>
      <c r="D52" s="122">
        <v>7.36</v>
      </c>
      <c r="E52" s="122">
        <v>1.47</v>
      </c>
    </row>
    <row r="53" spans="1:5" x14ac:dyDescent="0.25">
      <c r="A53" s="121">
        <v>44</v>
      </c>
      <c r="B53" s="122">
        <v>7.61</v>
      </c>
      <c r="C53" s="122">
        <v>1.51</v>
      </c>
      <c r="D53" s="122">
        <v>7.61</v>
      </c>
      <c r="E53" s="122">
        <v>1.51</v>
      </c>
    </row>
    <row r="54" spans="1:5" x14ac:dyDescent="0.25">
      <c r="A54" s="121">
        <v>45</v>
      </c>
      <c r="B54" s="122">
        <v>7.88</v>
      </c>
      <c r="C54" s="122">
        <v>1.56</v>
      </c>
      <c r="D54" s="122">
        <v>7.88</v>
      </c>
      <c r="E54" s="122">
        <v>1.56</v>
      </c>
    </row>
    <row r="55" spans="1:5" x14ac:dyDescent="0.25">
      <c r="A55" s="121">
        <v>46</v>
      </c>
      <c r="B55" s="122">
        <v>8.15</v>
      </c>
      <c r="C55" s="122">
        <v>1.61</v>
      </c>
      <c r="D55" s="122">
        <v>8.15</v>
      </c>
      <c r="E55" s="122">
        <v>1.61</v>
      </c>
    </row>
    <row r="56" spans="1:5" x14ac:dyDescent="0.25">
      <c r="A56" s="121">
        <v>47</v>
      </c>
      <c r="B56" s="122">
        <v>8.44</v>
      </c>
      <c r="C56" s="122">
        <v>1.65</v>
      </c>
      <c r="D56" s="122">
        <v>8.44</v>
      </c>
      <c r="E56" s="122">
        <v>1.65</v>
      </c>
    </row>
    <row r="57" spans="1:5" x14ac:dyDescent="0.25">
      <c r="A57" s="121">
        <v>48</v>
      </c>
      <c r="B57" s="122">
        <v>8.73</v>
      </c>
      <c r="C57" s="122">
        <v>1.7</v>
      </c>
      <c r="D57" s="122">
        <v>8.73</v>
      </c>
      <c r="E57" s="122">
        <v>1.7</v>
      </c>
    </row>
    <row r="58" spans="1:5" x14ac:dyDescent="0.25">
      <c r="A58" s="121">
        <v>49</v>
      </c>
      <c r="B58" s="122">
        <v>9.0399999999999991</v>
      </c>
      <c r="C58" s="122">
        <v>1.75</v>
      </c>
      <c r="D58" s="122">
        <v>9.0399999999999991</v>
      </c>
      <c r="E58" s="122">
        <v>1.75</v>
      </c>
    </row>
    <row r="59" spans="1:5" x14ac:dyDescent="0.25">
      <c r="A59" s="121">
        <v>50</v>
      </c>
      <c r="B59" s="122">
        <v>9.36</v>
      </c>
      <c r="C59" s="122">
        <v>1.8</v>
      </c>
      <c r="D59" s="122">
        <v>9.36</v>
      </c>
      <c r="E59" s="122">
        <v>1.8</v>
      </c>
    </row>
    <row r="60" spans="1:5" x14ac:dyDescent="0.25">
      <c r="A60" s="121">
        <v>51</v>
      </c>
      <c r="B60" s="122">
        <v>9.69</v>
      </c>
      <c r="C60" s="122">
        <v>1.85</v>
      </c>
      <c r="D60" s="122">
        <v>9.69</v>
      </c>
      <c r="E60" s="122">
        <v>1.85</v>
      </c>
    </row>
    <row r="61" spans="1:5" x14ac:dyDescent="0.25">
      <c r="A61" s="121">
        <v>52</v>
      </c>
      <c r="B61" s="122">
        <v>10.029999999999999</v>
      </c>
      <c r="C61" s="122">
        <v>1.9</v>
      </c>
      <c r="D61" s="122">
        <v>10.029999999999999</v>
      </c>
      <c r="E61" s="122">
        <v>1.9</v>
      </c>
    </row>
    <row r="62" spans="1:5" x14ac:dyDescent="0.25">
      <c r="A62" s="121">
        <v>53</v>
      </c>
      <c r="B62" s="122">
        <v>10.39</v>
      </c>
      <c r="C62" s="122">
        <v>1.95</v>
      </c>
      <c r="D62" s="122">
        <v>10.39</v>
      </c>
      <c r="E62" s="122">
        <v>1.95</v>
      </c>
    </row>
    <row r="63" spans="1:5" x14ac:dyDescent="0.25">
      <c r="A63" s="121">
        <v>54</v>
      </c>
      <c r="B63" s="122">
        <v>10.76</v>
      </c>
      <c r="C63" s="122">
        <v>2</v>
      </c>
      <c r="D63" s="122">
        <v>10.76</v>
      </c>
      <c r="E63" s="122">
        <v>2</v>
      </c>
    </row>
    <row r="64" spans="1:5" x14ac:dyDescent="0.25">
      <c r="A64" s="121">
        <v>55</v>
      </c>
      <c r="B64" s="122">
        <v>11.15</v>
      </c>
      <c r="C64" s="122">
        <v>2.0499999999999998</v>
      </c>
      <c r="D64" s="122">
        <v>11.15</v>
      </c>
      <c r="E64" s="122">
        <v>2.0499999999999998</v>
      </c>
    </row>
    <row r="65" spans="1:5" x14ac:dyDescent="0.25">
      <c r="A65" s="121">
        <v>56</v>
      </c>
      <c r="B65" s="122">
        <v>11.55</v>
      </c>
      <c r="C65" s="122">
        <v>2.1</v>
      </c>
      <c r="D65" s="122">
        <v>11.55</v>
      </c>
      <c r="E65" s="122">
        <v>2.1</v>
      </c>
    </row>
    <row r="66" spans="1:5" x14ac:dyDescent="0.25">
      <c r="A66" s="121">
        <v>57</v>
      </c>
      <c r="B66" s="122">
        <v>11.97</v>
      </c>
      <c r="C66" s="122">
        <v>2.16</v>
      </c>
      <c r="D66" s="122">
        <v>11.97</v>
      </c>
      <c r="E66" s="122">
        <v>2.16</v>
      </c>
    </row>
    <row r="67" spans="1:5" x14ac:dyDescent="0.25">
      <c r="A67" s="121">
        <v>58</v>
      </c>
      <c r="B67" s="122">
        <v>12.41</v>
      </c>
      <c r="C67" s="122">
        <v>2.21</v>
      </c>
      <c r="D67" s="122">
        <v>12.41</v>
      </c>
      <c r="E67" s="122">
        <v>2.21</v>
      </c>
    </row>
    <row r="68" spans="1:5" x14ac:dyDescent="0.25">
      <c r="A68" s="121">
        <v>59</v>
      </c>
      <c r="B68" s="122">
        <v>12.87</v>
      </c>
      <c r="C68" s="122">
        <v>2.25</v>
      </c>
      <c r="D68" s="122">
        <v>12.87</v>
      </c>
      <c r="E68" s="122">
        <v>2.25</v>
      </c>
    </row>
    <row r="69" spans="1:5" x14ac:dyDescent="0.25">
      <c r="A69" s="121">
        <v>60</v>
      </c>
      <c r="B69" s="122">
        <v>13.36</v>
      </c>
      <c r="C69" s="122">
        <v>2.2999999999999998</v>
      </c>
      <c r="D69" s="122">
        <v>13.36</v>
      </c>
      <c r="E69" s="122">
        <v>2.2999999999999998</v>
      </c>
    </row>
    <row r="70" spans="1:5" x14ac:dyDescent="0.25">
      <c r="A70" s="121">
        <v>61</v>
      </c>
      <c r="B70" s="122">
        <v>13.86</v>
      </c>
      <c r="C70" s="122">
        <v>2.35</v>
      </c>
      <c r="D70" s="122">
        <v>13.86</v>
      </c>
      <c r="E70" s="122">
        <v>2.35</v>
      </c>
    </row>
    <row r="71" spans="1:5" x14ac:dyDescent="0.25">
      <c r="A71" s="121">
        <v>62</v>
      </c>
      <c r="B71" s="122">
        <v>14.4</v>
      </c>
      <c r="C71" s="122">
        <v>2.39</v>
      </c>
      <c r="D71" s="122">
        <v>14.4</v>
      </c>
      <c r="E71" s="122">
        <v>2.39</v>
      </c>
    </row>
    <row r="72" spans="1:5" x14ac:dyDescent="0.25">
      <c r="A72" s="121">
        <v>63</v>
      </c>
      <c r="B72" s="122">
        <v>14.96</v>
      </c>
      <c r="C72" s="122">
        <v>2.4300000000000002</v>
      </c>
      <c r="D72" s="122">
        <v>14.96</v>
      </c>
      <c r="E72" s="122">
        <v>2.4300000000000002</v>
      </c>
    </row>
    <row r="73" spans="1:5" x14ac:dyDescent="0.25">
      <c r="A73" s="121">
        <v>64</v>
      </c>
      <c r="B73" s="122">
        <v>15.55</v>
      </c>
      <c r="C73" s="122">
        <v>2.4700000000000002</v>
      </c>
      <c r="D73" s="122">
        <v>15.55</v>
      </c>
      <c r="E73" s="122">
        <v>2.4700000000000002</v>
      </c>
    </row>
    <row r="74" spans="1:5" x14ac:dyDescent="0.25">
      <c r="A74" s="121">
        <v>65</v>
      </c>
      <c r="B74" s="122">
        <v>16.18</v>
      </c>
      <c r="C74" s="122">
        <v>2.5099999999999998</v>
      </c>
      <c r="D74" s="122">
        <v>16.18</v>
      </c>
      <c r="E74" s="122">
        <v>2.5099999999999998</v>
      </c>
    </row>
    <row r="75" spans="1:5" x14ac:dyDescent="0.25">
      <c r="A75" s="121">
        <v>66</v>
      </c>
      <c r="B75" s="122">
        <v>16.84</v>
      </c>
      <c r="C75" s="122">
        <v>2.54</v>
      </c>
      <c r="D75" s="122">
        <v>16.84</v>
      </c>
      <c r="E75" s="122">
        <v>2.54</v>
      </c>
    </row>
    <row r="76" spans="1:5" x14ac:dyDescent="0.25">
      <c r="A76" s="121">
        <v>67</v>
      </c>
      <c r="B76" s="122">
        <v>16.850000000000001</v>
      </c>
      <c r="C76" s="122">
        <v>2.5499999999999998</v>
      </c>
      <c r="D76" s="122">
        <v>16.850000000000001</v>
      </c>
      <c r="E76" s="122">
        <v>2.5499999999999998</v>
      </c>
    </row>
    <row r="77" spans="1:5" x14ac:dyDescent="0.25">
      <c r="A77" s="121">
        <v>68</v>
      </c>
      <c r="B77" s="122">
        <v>16.18</v>
      </c>
      <c r="C77" s="122">
        <v>2.5499999999999998</v>
      </c>
      <c r="D77" s="122">
        <v>16.18</v>
      </c>
      <c r="E77" s="122">
        <v>2.5499999999999998</v>
      </c>
    </row>
    <row r="78" spans="1:5" x14ac:dyDescent="0.25">
      <c r="A78" s="121">
        <v>69</v>
      </c>
      <c r="B78" s="122">
        <v>15.51</v>
      </c>
      <c r="C78" s="122">
        <v>2.54</v>
      </c>
      <c r="D78" s="122">
        <v>15.51</v>
      </c>
      <c r="E78" s="122">
        <v>2.54</v>
      </c>
    </row>
    <row r="79" spans="1:5" x14ac:dyDescent="0.25">
      <c r="A79" s="121">
        <v>70</v>
      </c>
      <c r="B79" s="122">
        <v>14.85</v>
      </c>
      <c r="C79" s="122">
        <v>2.5299999999999998</v>
      </c>
      <c r="D79" s="122">
        <v>14.85</v>
      </c>
      <c r="E79" s="122">
        <v>2.5299999999999998</v>
      </c>
    </row>
    <row r="80" spans="1:5" x14ac:dyDescent="0.25">
      <c r="A80" s="121">
        <v>71</v>
      </c>
      <c r="B80" s="122">
        <v>14.2</v>
      </c>
      <c r="C80" s="122">
        <v>2.5099999999999998</v>
      </c>
      <c r="D80" s="122">
        <v>14.2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Ds4cUOWfGabKwuoXkVHw/8+ys4qPhAyq8wfGYcg9nCN+/rHP1uINtmyhaML0iH55BbyRdgNZE+qZrfYSKmwmfg==" saltValue="lgUJMVYlsdU1h6wHCxt20g==" spinCount="100000" sheet="1" objects="1" scenarios="1"/>
  <conditionalFormatting sqref="A6 A9:A12 A14:A16">
    <cfRule type="expression" dxfId="2283" priority="37" stopIfTrue="1">
      <formula>MOD(ROW(),2)=0</formula>
    </cfRule>
    <cfRule type="expression" dxfId="2282" priority="38" stopIfTrue="1">
      <formula>MOD(ROW(),2)&lt;&gt;0</formula>
    </cfRule>
  </conditionalFormatting>
  <conditionalFormatting sqref="B6:E6 B8:E11 C7:E7 C17:E20 B13:E16 C12:E12">
    <cfRule type="expression" dxfId="2281" priority="39" stopIfTrue="1">
      <formula>MOD(ROW(),2)=0</formula>
    </cfRule>
    <cfRule type="expression" dxfId="2280" priority="40" stopIfTrue="1">
      <formula>MOD(ROW(),2)&lt;&gt;0</formula>
    </cfRule>
  </conditionalFormatting>
  <conditionalFormatting sqref="A8">
    <cfRule type="expression" dxfId="2279" priority="19" stopIfTrue="1">
      <formula>MOD(ROW(),2)=0</formula>
    </cfRule>
    <cfRule type="expression" dxfId="2278" priority="20" stopIfTrue="1">
      <formula>MOD(ROW(),2)&lt;&gt;0</formula>
    </cfRule>
  </conditionalFormatting>
  <conditionalFormatting sqref="A7">
    <cfRule type="expression" dxfId="2277" priority="21" stopIfTrue="1">
      <formula>MOD(ROW(),2)=0</formula>
    </cfRule>
    <cfRule type="expression" dxfId="2276" priority="22" stopIfTrue="1">
      <formula>MOD(ROW(),2)&lt;&gt;0</formula>
    </cfRule>
  </conditionalFormatting>
  <conditionalFormatting sqref="B7">
    <cfRule type="expression" dxfId="2275" priority="23" stopIfTrue="1">
      <formula>MOD(ROW(),2)=0</formula>
    </cfRule>
    <cfRule type="expression" dxfId="2274" priority="24" stopIfTrue="1">
      <formula>MOD(ROW(),2)&lt;&gt;0</formula>
    </cfRule>
  </conditionalFormatting>
  <conditionalFormatting sqref="A17">
    <cfRule type="expression" dxfId="2273" priority="15" stopIfTrue="1">
      <formula>MOD(ROW(),2)=0</formula>
    </cfRule>
    <cfRule type="expression" dxfId="2272" priority="16" stopIfTrue="1">
      <formula>MOD(ROW(),2)&lt;&gt;0</formula>
    </cfRule>
  </conditionalFormatting>
  <conditionalFormatting sqref="B17">
    <cfRule type="expression" dxfId="2271" priority="17" stopIfTrue="1">
      <formula>MOD(ROW(),2)=0</formula>
    </cfRule>
    <cfRule type="expression" dxfId="2270" priority="18" stopIfTrue="1">
      <formula>MOD(ROW(),2)&lt;&gt;0</formula>
    </cfRule>
  </conditionalFormatting>
  <conditionalFormatting sqref="A18:A20">
    <cfRule type="expression" dxfId="2269" priority="11" stopIfTrue="1">
      <formula>MOD(ROW(),2)=0</formula>
    </cfRule>
    <cfRule type="expression" dxfId="2268" priority="12" stopIfTrue="1">
      <formula>MOD(ROW(),2)&lt;&gt;0</formula>
    </cfRule>
  </conditionalFormatting>
  <conditionalFormatting sqref="B18:B19">
    <cfRule type="expression" dxfId="2267" priority="13" stopIfTrue="1">
      <formula>MOD(ROW(),2)=0</formula>
    </cfRule>
    <cfRule type="expression" dxfId="2266" priority="14" stopIfTrue="1">
      <formula>MOD(ROW(),2)&lt;&gt;0</formula>
    </cfRule>
  </conditionalFormatting>
  <conditionalFormatting sqref="A13">
    <cfRule type="expression" dxfId="2265" priority="9" stopIfTrue="1">
      <formula>MOD(ROW(),2)=0</formula>
    </cfRule>
    <cfRule type="expression" dxfId="2264" priority="10" stopIfTrue="1">
      <formula>MOD(ROW(),2)&lt;&gt;0</formula>
    </cfRule>
  </conditionalFormatting>
  <conditionalFormatting sqref="B12">
    <cfRule type="expression" dxfId="2263" priority="7" stopIfTrue="1">
      <formula>MOD(ROW(),2)=0</formula>
    </cfRule>
    <cfRule type="expression" dxfId="2262" priority="8" stopIfTrue="1">
      <formula>MOD(ROW(),2)&lt;&gt;0</formula>
    </cfRule>
  </conditionalFormatting>
  <conditionalFormatting sqref="A25:A84">
    <cfRule type="expression" dxfId="2261" priority="3" stopIfTrue="1">
      <formula>MOD(ROW(),2)=0</formula>
    </cfRule>
    <cfRule type="expression" dxfId="2260" priority="4" stopIfTrue="1">
      <formula>MOD(ROW(),2)&lt;&gt;0</formula>
    </cfRule>
  </conditionalFormatting>
  <conditionalFormatting sqref="B25:E84">
    <cfRule type="expression" dxfId="2259" priority="5" stopIfTrue="1">
      <formula>MOD(ROW(),2)=0</formula>
    </cfRule>
    <cfRule type="expression" dxfId="2258" priority="6" stopIfTrue="1">
      <formula>MOD(ROW(),2)&lt;&gt;0</formula>
    </cfRule>
  </conditionalFormatting>
  <conditionalFormatting sqref="B20">
    <cfRule type="expression" dxfId="2257" priority="1" stopIfTrue="1">
      <formula>MOD(ROW(),2)=0</formula>
    </cfRule>
    <cfRule type="expression" dxfId="22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3"/>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x-205</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274</v>
      </c>
      <c r="C9" s="88"/>
      <c r="D9" s="88"/>
      <c r="E9" s="88"/>
    </row>
    <row r="10" spans="1:5" x14ac:dyDescent="0.25">
      <c r="A10" s="86" t="s">
        <v>2</v>
      </c>
      <c r="B10" s="88" t="s">
        <v>289</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0</v>
      </c>
      <c r="C13" s="88"/>
      <c r="D13" s="88"/>
      <c r="E13" s="88"/>
    </row>
    <row r="14" spans="1:5" x14ac:dyDescent="0.25">
      <c r="A14" s="86" t="s">
        <v>18</v>
      </c>
      <c r="B14" s="88">
        <v>205</v>
      </c>
      <c r="C14" s="88"/>
      <c r="D14" s="88"/>
      <c r="E14" s="88"/>
    </row>
    <row r="15" spans="1:5" x14ac:dyDescent="0.25">
      <c r="A15" s="86" t="s">
        <v>58</v>
      </c>
      <c r="B15" s="88" t="s">
        <v>290</v>
      </c>
      <c r="C15" s="88"/>
      <c r="D15" s="88"/>
      <c r="E15" s="88"/>
    </row>
    <row r="16" spans="1:5" x14ac:dyDescent="0.25">
      <c r="A16" s="86" t="s">
        <v>59</v>
      </c>
      <c r="B16" s="88" t="s">
        <v>395</v>
      </c>
      <c r="C16" s="88"/>
      <c r="D16" s="88"/>
      <c r="E16" s="88"/>
    </row>
    <row r="17" spans="1:5" ht="39.6" x14ac:dyDescent="0.25">
      <c r="A17" s="86" t="s">
        <v>350</v>
      </c>
      <c r="B17" s="88" t="s">
        <v>999</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279</v>
      </c>
      <c r="D25" s="120" t="s">
        <v>280</v>
      </c>
      <c r="E25" s="120" t="s">
        <v>281</v>
      </c>
    </row>
    <row r="26" spans="1:5" x14ac:dyDescent="0.25">
      <c r="A26" s="121">
        <v>17</v>
      </c>
      <c r="B26" s="122">
        <v>2.85</v>
      </c>
      <c r="C26" s="122">
        <v>0.56000000000000005</v>
      </c>
      <c r="D26" s="122">
        <v>2.85</v>
      </c>
      <c r="E26" s="122">
        <v>0.56000000000000005</v>
      </c>
    </row>
    <row r="27" spans="1:5" x14ac:dyDescent="0.25">
      <c r="A27" s="121">
        <v>18</v>
      </c>
      <c r="B27" s="122">
        <v>2.95</v>
      </c>
      <c r="C27" s="122">
        <v>0.6</v>
      </c>
      <c r="D27" s="122">
        <v>2.95</v>
      </c>
      <c r="E27" s="122">
        <v>0.6</v>
      </c>
    </row>
    <row r="28" spans="1:5" x14ac:dyDescent="0.25">
      <c r="A28" s="121">
        <v>19</v>
      </c>
      <c r="B28" s="122">
        <v>3.05</v>
      </c>
      <c r="C28" s="122">
        <v>0.63</v>
      </c>
      <c r="D28" s="122">
        <v>3.05</v>
      </c>
      <c r="E28" s="122">
        <v>0.63</v>
      </c>
    </row>
    <row r="29" spans="1:5" x14ac:dyDescent="0.25">
      <c r="A29" s="121">
        <v>20</v>
      </c>
      <c r="B29" s="122">
        <v>3.15</v>
      </c>
      <c r="C29" s="122">
        <v>0.66</v>
      </c>
      <c r="D29" s="122">
        <v>3.15</v>
      </c>
      <c r="E29" s="122">
        <v>0.66</v>
      </c>
    </row>
    <row r="30" spans="1:5" x14ac:dyDescent="0.25">
      <c r="A30" s="121">
        <v>21</v>
      </c>
      <c r="B30" s="122">
        <v>3.26</v>
      </c>
      <c r="C30" s="122">
        <v>0.68</v>
      </c>
      <c r="D30" s="122">
        <v>3.26</v>
      </c>
      <c r="E30" s="122">
        <v>0.68</v>
      </c>
    </row>
    <row r="31" spans="1:5" x14ac:dyDescent="0.25">
      <c r="A31" s="121">
        <v>22</v>
      </c>
      <c r="B31" s="122">
        <v>3.37</v>
      </c>
      <c r="C31" s="122">
        <v>0.71</v>
      </c>
      <c r="D31" s="122">
        <v>3.37</v>
      </c>
      <c r="E31" s="122">
        <v>0.71</v>
      </c>
    </row>
    <row r="32" spans="1:5" x14ac:dyDescent="0.25">
      <c r="A32" s="121">
        <v>23</v>
      </c>
      <c r="B32" s="122">
        <v>3.49</v>
      </c>
      <c r="C32" s="122">
        <v>0.73</v>
      </c>
      <c r="D32" s="122">
        <v>3.49</v>
      </c>
      <c r="E32" s="122">
        <v>0.73</v>
      </c>
    </row>
    <row r="33" spans="1:5" x14ac:dyDescent="0.25">
      <c r="A33" s="121">
        <v>24</v>
      </c>
      <c r="B33" s="122">
        <v>3.61</v>
      </c>
      <c r="C33" s="122">
        <v>0.76</v>
      </c>
      <c r="D33" s="122">
        <v>3.61</v>
      </c>
      <c r="E33" s="122">
        <v>0.76</v>
      </c>
    </row>
    <row r="34" spans="1:5" x14ac:dyDescent="0.25">
      <c r="A34" s="121">
        <v>25</v>
      </c>
      <c r="B34" s="122">
        <v>3.73</v>
      </c>
      <c r="C34" s="122">
        <v>0.79</v>
      </c>
      <c r="D34" s="122">
        <v>3.73</v>
      </c>
      <c r="E34" s="122">
        <v>0.79</v>
      </c>
    </row>
    <row r="35" spans="1:5" x14ac:dyDescent="0.25">
      <c r="A35" s="121">
        <v>26</v>
      </c>
      <c r="B35" s="122">
        <v>3.86</v>
      </c>
      <c r="C35" s="122">
        <v>0.82</v>
      </c>
      <c r="D35" s="122">
        <v>3.86</v>
      </c>
      <c r="E35" s="122">
        <v>0.82</v>
      </c>
    </row>
    <row r="36" spans="1:5" x14ac:dyDescent="0.25">
      <c r="A36" s="121">
        <v>27</v>
      </c>
      <c r="B36" s="122">
        <v>3.99</v>
      </c>
      <c r="C36" s="122">
        <v>0.85</v>
      </c>
      <c r="D36" s="122">
        <v>3.99</v>
      </c>
      <c r="E36" s="122">
        <v>0.85</v>
      </c>
    </row>
    <row r="37" spans="1:5" x14ac:dyDescent="0.25">
      <c r="A37" s="121">
        <v>28</v>
      </c>
      <c r="B37" s="122">
        <v>4.12</v>
      </c>
      <c r="C37" s="122">
        <v>0.88</v>
      </c>
      <c r="D37" s="122">
        <v>4.12</v>
      </c>
      <c r="E37" s="122">
        <v>0.88</v>
      </c>
    </row>
    <row r="38" spans="1:5" x14ac:dyDescent="0.25">
      <c r="A38" s="121">
        <v>29</v>
      </c>
      <c r="B38" s="122">
        <v>4.26</v>
      </c>
      <c r="C38" s="122">
        <v>0.91</v>
      </c>
      <c r="D38" s="122">
        <v>4.26</v>
      </c>
      <c r="E38" s="122">
        <v>0.91</v>
      </c>
    </row>
    <row r="39" spans="1:5" x14ac:dyDescent="0.25">
      <c r="A39" s="121">
        <v>30</v>
      </c>
      <c r="B39" s="122">
        <v>4.41</v>
      </c>
      <c r="C39" s="122">
        <v>0.94</v>
      </c>
      <c r="D39" s="122">
        <v>4.41</v>
      </c>
      <c r="E39" s="122">
        <v>0.94</v>
      </c>
    </row>
    <row r="40" spans="1:5" x14ac:dyDescent="0.25">
      <c r="A40" s="121">
        <v>31</v>
      </c>
      <c r="B40" s="122">
        <v>4.5599999999999996</v>
      </c>
      <c r="C40" s="122">
        <v>0.98</v>
      </c>
      <c r="D40" s="122">
        <v>4.5599999999999996</v>
      </c>
      <c r="E40" s="122">
        <v>0.98</v>
      </c>
    </row>
    <row r="41" spans="1:5" x14ac:dyDescent="0.25">
      <c r="A41" s="121">
        <v>32</v>
      </c>
      <c r="B41" s="122">
        <v>4.71</v>
      </c>
      <c r="C41" s="122">
        <v>1.01</v>
      </c>
      <c r="D41" s="122">
        <v>4.71</v>
      </c>
      <c r="E41" s="122">
        <v>1.01</v>
      </c>
    </row>
    <row r="42" spans="1:5" x14ac:dyDescent="0.25">
      <c r="A42" s="121">
        <v>33</v>
      </c>
      <c r="B42" s="122">
        <v>4.88</v>
      </c>
      <c r="C42" s="122">
        <v>1.05</v>
      </c>
      <c r="D42" s="122">
        <v>4.88</v>
      </c>
      <c r="E42" s="122">
        <v>1.05</v>
      </c>
    </row>
    <row r="43" spans="1:5" x14ac:dyDescent="0.25">
      <c r="A43" s="121">
        <v>34</v>
      </c>
      <c r="B43" s="122">
        <v>5.04</v>
      </c>
      <c r="C43" s="122">
        <v>1.08</v>
      </c>
      <c r="D43" s="122">
        <v>5.04</v>
      </c>
      <c r="E43" s="122">
        <v>1.08</v>
      </c>
    </row>
    <row r="44" spans="1:5" x14ac:dyDescent="0.25">
      <c r="A44" s="121">
        <v>35</v>
      </c>
      <c r="B44" s="122">
        <v>5.21</v>
      </c>
      <c r="C44" s="122">
        <v>1.1200000000000001</v>
      </c>
      <c r="D44" s="122">
        <v>5.21</v>
      </c>
      <c r="E44" s="122">
        <v>1.1200000000000001</v>
      </c>
    </row>
    <row r="45" spans="1:5" x14ac:dyDescent="0.25">
      <c r="A45" s="121">
        <v>36</v>
      </c>
      <c r="B45" s="122">
        <v>5.39</v>
      </c>
      <c r="C45" s="122">
        <v>1.1599999999999999</v>
      </c>
      <c r="D45" s="122">
        <v>5.39</v>
      </c>
      <c r="E45" s="122">
        <v>1.1599999999999999</v>
      </c>
    </row>
    <row r="46" spans="1:5" x14ac:dyDescent="0.25">
      <c r="A46" s="121">
        <v>37</v>
      </c>
      <c r="B46" s="122">
        <v>5.58</v>
      </c>
      <c r="C46" s="122">
        <v>1.2</v>
      </c>
      <c r="D46" s="122">
        <v>5.58</v>
      </c>
      <c r="E46" s="122">
        <v>1.2</v>
      </c>
    </row>
    <row r="47" spans="1:5" x14ac:dyDescent="0.25">
      <c r="A47" s="121">
        <v>38</v>
      </c>
      <c r="B47" s="122">
        <v>5.77</v>
      </c>
      <c r="C47" s="122">
        <v>1.24</v>
      </c>
      <c r="D47" s="122">
        <v>5.77</v>
      </c>
      <c r="E47" s="122">
        <v>1.24</v>
      </c>
    </row>
    <row r="48" spans="1:5" x14ac:dyDescent="0.25">
      <c r="A48" s="121">
        <v>39</v>
      </c>
      <c r="B48" s="122">
        <v>5.97</v>
      </c>
      <c r="C48" s="122">
        <v>1.28</v>
      </c>
      <c r="D48" s="122">
        <v>5.97</v>
      </c>
      <c r="E48" s="122">
        <v>1.28</v>
      </c>
    </row>
    <row r="49" spans="1:5" x14ac:dyDescent="0.25">
      <c r="A49" s="121">
        <v>40</v>
      </c>
      <c r="B49" s="122">
        <v>6.17</v>
      </c>
      <c r="C49" s="122">
        <v>1.32</v>
      </c>
      <c r="D49" s="122">
        <v>6.17</v>
      </c>
      <c r="E49" s="122">
        <v>1.32</v>
      </c>
    </row>
    <row r="50" spans="1:5" x14ac:dyDescent="0.25">
      <c r="A50" s="121">
        <v>41</v>
      </c>
      <c r="B50" s="122">
        <v>6.38</v>
      </c>
      <c r="C50" s="122">
        <v>1.36</v>
      </c>
      <c r="D50" s="122">
        <v>6.38</v>
      </c>
      <c r="E50" s="122">
        <v>1.36</v>
      </c>
    </row>
    <row r="51" spans="1:5" x14ac:dyDescent="0.25">
      <c r="A51" s="121">
        <v>42</v>
      </c>
      <c r="B51" s="122">
        <v>6.6</v>
      </c>
      <c r="C51" s="122">
        <v>1.4</v>
      </c>
      <c r="D51" s="122">
        <v>6.6</v>
      </c>
      <c r="E51" s="122">
        <v>1.4</v>
      </c>
    </row>
    <row r="52" spans="1:5" x14ac:dyDescent="0.25">
      <c r="A52" s="121">
        <v>43</v>
      </c>
      <c r="B52" s="122">
        <v>6.83</v>
      </c>
      <c r="C52" s="122">
        <v>1.45</v>
      </c>
      <c r="D52" s="122">
        <v>6.83</v>
      </c>
      <c r="E52" s="122">
        <v>1.45</v>
      </c>
    </row>
    <row r="53" spans="1:5" x14ac:dyDescent="0.25">
      <c r="A53" s="121">
        <v>44</v>
      </c>
      <c r="B53" s="122">
        <v>7.06</v>
      </c>
      <c r="C53" s="122">
        <v>1.49</v>
      </c>
      <c r="D53" s="122">
        <v>7.06</v>
      </c>
      <c r="E53" s="122">
        <v>1.49</v>
      </c>
    </row>
    <row r="54" spans="1:5" x14ac:dyDescent="0.25">
      <c r="A54" s="121">
        <v>45</v>
      </c>
      <c r="B54" s="122">
        <v>7.31</v>
      </c>
      <c r="C54" s="122">
        <v>1.54</v>
      </c>
      <c r="D54" s="122">
        <v>7.31</v>
      </c>
      <c r="E54" s="122">
        <v>1.54</v>
      </c>
    </row>
    <row r="55" spans="1:5" x14ac:dyDescent="0.25">
      <c r="A55" s="121">
        <v>46</v>
      </c>
      <c r="B55" s="122">
        <v>7.56</v>
      </c>
      <c r="C55" s="122">
        <v>1.59</v>
      </c>
      <c r="D55" s="122">
        <v>7.56</v>
      </c>
      <c r="E55" s="122">
        <v>1.59</v>
      </c>
    </row>
    <row r="56" spans="1:5" x14ac:dyDescent="0.25">
      <c r="A56" s="121">
        <v>47</v>
      </c>
      <c r="B56" s="122">
        <v>7.83</v>
      </c>
      <c r="C56" s="122">
        <v>1.63</v>
      </c>
      <c r="D56" s="122">
        <v>7.83</v>
      </c>
      <c r="E56" s="122">
        <v>1.63</v>
      </c>
    </row>
    <row r="57" spans="1:5" x14ac:dyDescent="0.25">
      <c r="A57" s="121">
        <v>48</v>
      </c>
      <c r="B57" s="122">
        <v>8.1</v>
      </c>
      <c r="C57" s="122">
        <v>1.68</v>
      </c>
      <c r="D57" s="122">
        <v>8.1</v>
      </c>
      <c r="E57" s="122">
        <v>1.68</v>
      </c>
    </row>
    <row r="58" spans="1:5" x14ac:dyDescent="0.25">
      <c r="A58" s="121">
        <v>49</v>
      </c>
      <c r="B58" s="122">
        <v>8.3800000000000008</v>
      </c>
      <c r="C58" s="122">
        <v>1.73</v>
      </c>
      <c r="D58" s="122">
        <v>8.3800000000000008</v>
      </c>
      <c r="E58" s="122">
        <v>1.73</v>
      </c>
    </row>
    <row r="59" spans="1:5" x14ac:dyDescent="0.25">
      <c r="A59" s="121">
        <v>50</v>
      </c>
      <c r="B59" s="122">
        <v>8.67</v>
      </c>
      <c r="C59" s="122">
        <v>1.78</v>
      </c>
      <c r="D59" s="122">
        <v>8.67</v>
      </c>
      <c r="E59" s="122">
        <v>1.78</v>
      </c>
    </row>
    <row r="60" spans="1:5" x14ac:dyDescent="0.25">
      <c r="A60" s="121">
        <v>51</v>
      </c>
      <c r="B60" s="122">
        <v>8.98</v>
      </c>
      <c r="C60" s="122">
        <v>1.83</v>
      </c>
      <c r="D60" s="122">
        <v>8.98</v>
      </c>
      <c r="E60" s="122">
        <v>1.83</v>
      </c>
    </row>
    <row r="61" spans="1:5" x14ac:dyDescent="0.25">
      <c r="A61" s="121">
        <v>52</v>
      </c>
      <c r="B61" s="122">
        <v>9.3000000000000007</v>
      </c>
      <c r="C61" s="122">
        <v>1.88</v>
      </c>
      <c r="D61" s="122">
        <v>9.3000000000000007</v>
      </c>
      <c r="E61" s="122">
        <v>1.88</v>
      </c>
    </row>
    <row r="62" spans="1:5" x14ac:dyDescent="0.25">
      <c r="A62" s="121">
        <v>53</v>
      </c>
      <c r="B62" s="122">
        <v>9.6300000000000008</v>
      </c>
      <c r="C62" s="122">
        <v>1.93</v>
      </c>
      <c r="D62" s="122">
        <v>9.6300000000000008</v>
      </c>
      <c r="E62" s="122">
        <v>1.93</v>
      </c>
    </row>
    <row r="63" spans="1:5" x14ac:dyDescent="0.25">
      <c r="A63" s="121">
        <v>54</v>
      </c>
      <c r="B63" s="122">
        <v>9.9700000000000006</v>
      </c>
      <c r="C63" s="122">
        <v>1.98</v>
      </c>
      <c r="D63" s="122">
        <v>9.9700000000000006</v>
      </c>
      <c r="E63" s="122">
        <v>1.98</v>
      </c>
    </row>
    <row r="64" spans="1:5" x14ac:dyDescent="0.25">
      <c r="A64" s="121">
        <v>55</v>
      </c>
      <c r="B64" s="122">
        <v>10.33</v>
      </c>
      <c r="C64" s="122">
        <v>2.0299999999999998</v>
      </c>
      <c r="D64" s="122">
        <v>10.33</v>
      </c>
      <c r="E64" s="122">
        <v>2.0299999999999998</v>
      </c>
    </row>
    <row r="65" spans="1:5" x14ac:dyDescent="0.25">
      <c r="A65" s="121">
        <v>56</v>
      </c>
      <c r="B65" s="122">
        <v>10.7</v>
      </c>
      <c r="C65" s="122">
        <v>2.08</v>
      </c>
      <c r="D65" s="122">
        <v>10.7</v>
      </c>
      <c r="E65" s="122">
        <v>2.08</v>
      </c>
    </row>
    <row r="66" spans="1:5" x14ac:dyDescent="0.25">
      <c r="A66" s="121">
        <v>57</v>
      </c>
      <c r="B66" s="122">
        <v>11.09</v>
      </c>
      <c r="C66" s="122">
        <v>2.13</v>
      </c>
      <c r="D66" s="122">
        <v>11.09</v>
      </c>
      <c r="E66" s="122">
        <v>2.13</v>
      </c>
    </row>
    <row r="67" spans="1:5" x14ac:dyDescent="0.25">
      <c r="A67" s="121">
        <v>58</v>
      </c>
      <c r="B67" s="122">
        <v>11.49</v>
      </c>
      <c r="C67" s="122">
        <v>2.1800000000000002</v>
      </c>
      <c r="D67" s="122">
        <v>11.49</v>
      </c>
      <c r="E67" s="122">
        <v>2.1800000000000002</v>
      </c>
    </row>
    <row r="68" spans="1:5" x14ac:dyDescent="0.25">
      <c r="A68" s="121">
        <v>59</v>
      </c>
      <c r="B68" s="122">
        <v>11.92</v>
      </c>
      <c r="C68" s="122">
        <v>2.23</v>
      </c>
      <c r="D68" s="122">
        <v>11.92</v>
      </c>
      <c r="E68" s="122">
        <v>2.23</v>
      </c>
    </row>
    <row r="69" spans="1:5" x14ac:dyDescent="0.25">
      <c r="A69" s="121">
        <v>60</v>
      </c>
      <c r="B69" s="122">
        <v>12.36</v>
      </c>
      <c r="C69" s="122">
        <v>2.27</v>
      </c>
      <c r="D69" s="122">
        <v>12.36</v>
      </c>
      <c r="E69" s="122">
        <v>2.27</v>
      </c>
    </row>
    <row r="70" spans="1:5" x14ac:dyDescent="0.25">
      <c r="A70" s="121">
        <v>61</v>
      </c>
      <c r="B70" s="122">
        <v>12.83</v>
      </c>
      <c r="C70" s="122">
        <v>2.3199999999999998</v>
      </c>
      <c r="D70" s="122">
        <v>12.83</v>
      </c>
      <c r="E70" s="122">
        <v>2.3199999999999998</v>
      </c>
    </row>
    <row r="71" spans="1:5" x14ac:dyDescent="0.25">
      <c r="A71" s="121">
        <v>62</v>
      </c>
      <c r="B71" s="122">
        <v>13.32</v>
      </c>
      <c r="C71" s="122">
        <v>2.36</v>
      </c>
      <c r="D71" s="122">
        <v>13.32</v>
      </c>
      <c r="E71" s="122">
        <v>2.36</v>
      </c>
    </row>
    <row r="72" spans="1:5" x14ac:dyDescent="0.25">
      <c r="A72" s="121">
        <v>63</v>
      </c>
      <c r="B72" s="122">
        <v>13.83</v>
      </c>
      <c r="C72" s="122">
        <v>2.41</v>
      </c>
      <c r="D72" s="122">
        <v>13.83</v>
      </c>
      <c r="E72" s="122">
        <v>2.41</v>
      </c>
    </row>
    <row r="73" spans="1:5" x14ac:dyDescent="0.25">
      <c r="A73" s="121">
        <v>64</v>
      </c>
      <c r="B73" s="122">
        <v>14.38</v>
      </c>
      <c r="C73" s="122">
        <v>2.44</v>
      </c>
      <c r="D73" s="122">
        <v>14.38</v>
      </c>
      <c r="E73" s="122">
        <v>2.44</v>
      </c>
    </row>
    <row r="74" spans="1:5" x14ac:dyDescent="0.25">
      <c r="A74" s="121">
        <v>65</v>
      </c>
      <c r="B74" s="122">
        <v>14.96</v>
      </c>
      <c r="C74" s="122">
        <v>2.48</v>
      </c>
      <c r="D74" s="122">
        <v>14.96</v>
      </c>
      <c r="E74" s="122">
        <v>2.48</v>
      </c>
    </row>
    <row r="75" spans="1:5" x14ac:dyDescent="0.25">
      <c r="A75" s="121">
        <v>66</v>
      </c>
      <c r="B75" s="122">
        <v>15.57</v>
      </c>
      <c r="C75" s="122">
        <v>2.5099999999999998</v>
      </c>
      <c r="D75" s="122">
        <v>15.57</v>
      </c>
      <c r="E75" s="122">
        <v>2.5099999999999998</v>
      </c>
    </row>
    <row r="76" spans="1:5" x14ac:dyDescent="0.25">
      <c r="A76" s="121">
        <v>67</v>
      </c>
      <c r="B76" s="122">
        <v>16.22</v>
      </c>
      <c r="C76" s="122">
        <v>2.54</v>
      </c>
      <c r="D76" s="122">
        <v>16.22</v>
      </c>
      <c r="E76" s="122">
        <v>2.54</v>
      </c>
    </row>
    <row r="77" spans="1:5" x14ac:dyDescent="0.25">
      <c r="A77" s="121">
        <v>68</v>
      </c>
      <c r="B77" s="122">
        <v>16.22</v>
      </c>
      <c r="C77" s="122">
        <v>2.5499999999999998</v>
      </c>
      <c r="D77" s="122">
        <v>16.22</v>
      </c>
      <c r="E77" s="122">
        <v>2.5499999999999998</v>
      </c>
    </row>
    <row r="78" spans="1:5" x14ac:dyDescent="0.25">
      <c r="A78" s="121">
        <v>69</v>
      </c>
      <c r="B78" s="122">
        <v>15.54</v>
      </c>
      <c r="C78" s="122">
        <v>2.54</v>
      </c>
      <c r="D78" s="122">
        <v>15.54</v>
      </c>
      <c r="E78" s="122">
        <v>2.54</v>
      </c>
    </row>
    <row r="79" spans="1:5" x14ac:dyDescent="0.25">
      <c r="A79" s="121">
        <v>70</v>
      </c>
      <c r="B79" s="122">
        <v>14.88</v>
      </c>
      <c r="C79" s="122">
        <v>2.5299999999999998</v>
      </c>
      <c r="D79" s="122">
        <v>14.88</v>
      </c>
      <c r="E79" s="122">
        <v>2.5299999999999998</v>
      </c>
    </row>
    <row r="80" spans="1:5" x14ac:dyDescent="0.25">
      <c r="A80" s="121">
        <v>71</v>
      </c>
      <c r="B80" s="122">
        <v>14.22</v>
      </c>
      <c r="C80" s="122">
        <v>2.5099999999999998</v>
      </c>
      <c r="D80" s="122">
        <v>14.22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Lz0oTsQjCys9N2zFf1/+D0agBDwL5O2GA+GrH6CYIcPi8OZeC/QJ0ctLhF1XsY4lZsc71pfsqqxl3URQNaumeA==" saltValue="mzUh4C3y8qaMkGfyB0kRpQ==" spinCount="100000" sheet="1" objects="1" scenarios="1"/>
  <conditionalFormatting sqref="A6 A9:A12 A14:A16">
    <cfRule type="expression" dxfId="2255" priority="37" stopIfTrue="1">
      <formula>MOD(ROW(),2)=0</formula>
    </cfRule>
    <cfRule type="expression" dxfId="2254" priority="38" stopIfTrue="1">
      <formula>MOD(ROW(),2)&lt;&gt;0</formula>
    </cfRule>
  </conditionalFormatting>
  <conditionalFormatting sqref="B6:E6 B8:E11 C7:E7 C17:E20 B13:E16 C12:E12">
    <cfRule type="expression" dxfId="2253" priority="39" stopIfTrue="1">
      <formula>MOD(ROW(),2)=0</formula>
    </cfRule>
    <cfRule type="expression" dxfId="2252" priority="40" stopIfTrue="1">
      <formula>MOD(ROW(),2)&lt;&gt;0</formula>
    </cfRule>
  </conditionalFormatting>
  <conditionalFormatting sqref="A8">
    <cfRule type="expression" dxfId="2251" priority="19" stopIfTrue="1">
      <formula>MOD(ROW(),2)=0</formula>
    </cfRule>
    <cfRule type="expression" dxfId="2250" priority="20" stopIfTrue="1">
      <formula>MOD(ROW(),2)&lt;&gt;0</formula>
    </cfRule>
  </conditionalFormatting>
  <conditionalFormatting sqref="A7">
    <cfRule type="expression" dxfId="2249" priority="21" stopIfTrue="1">
      <formula>MOD(ROW(),2)=0</formula>
    </cfRule>
    <cfRule type="expression" dxfId="2248" priority="22" stopIfTrue="1">
      <formula>MOD(ROW(),2)&lt;&gt;0</formula>
    </cfRule>
  </conditionalFormatting>
  <conditionalFormatting sqref="B7">
    <cfRule type="expression" dxfId="2247" priority="23" stopIfTrue="1">
      <formula>MOD(ROW(),2)=0</formula>
    </cfRule>
    <cfRule type="expression" dxfId="2246" priority="24" stopIfTrue="1">
      <formula>MOD(ROW(),2)&lt;&gt;0</formula>
    </cfRule>
  </conditionalFormatting>
  <conditionalFormatting sqref="A17">
    <cfRule type="expression" dxfId="2245" priority="15" stopIfTrue="1">
      <formula>MOD(ROW(),2)=0</formula>
    </cfRule>
    <cfRule type="expression" dxfId="2244" priority="16" stopIfTrue="1">
      <formula>MOD(ROW(),2)&lt;&gt;0</formula>
    </cfRule>
  </conditionalFormatting>
  <conditionalFormatting sqref="B17">
    <cfRule type="expression" dxfId="2243" priority="17" stopIfTrue="1">
      <formula>MOD(ROW(),2)=0</formula>
    </cfRule>
    <cfRule type="expression" dxfId="2242" priority="18" stopIfTrue="1">
      <formula>MOD(ROW(),2)&lt;&gt;0</formula>
    </cfRule>
  </conditionalFormatting>
  <conditionalFormatting sqref="A18:A20">
    <cfRule type="expression" dxfId="2241" priority="11" stopIfTrue="1">
      <formula>MOD(ROW(),2)=0</formula>
    </cfRule>
    <cfRule type="expression" dxfId="2240" priority="12" stopIfTrue="1">
      <formula>MOD(ROW(),2)&lt;&gt;0</formula>
    </cfRule>
  </conditionalFormatting>
  <conditionalFormatting sqref="B18:B19">
    <cfRule type="expression" dxfId="2239" priority="13" stopIfTrue="1">
      <formula>MOD(ROW(),2)=0</formula>
    </cfRule>
    <cfRule type="expression" dxfId="2238" priority="14" stopIfTrue="1">
      <formula>MOD(ROW(),2)&lt;&gt;0</formula>
    </cfRule>
  </conditionalFormatting>
  <conditionalFormatting sqref="A13">
    <cfRule type="expression" dxfId="2237" priority="9" stopIfTrue="1">
      <formula>MOD(ROW(),2)=0</formula>
    </cfRule>
    <cfRule type="expression" dxfId="2236" priority="10" stopIfTrue="1">
      <formula>MOD(ROW(),2)&lt;&gt;0</formula>
    </cfRule>
  </conditionalFormatting>
  <conditionalFormatting sqref="B12">
    <cfRule type="expression" dxfId="2235" priority="7" stopIfTrue="1">
      <formula>MOD(ROW(),2)=0</formula>
    </cfRule>
    <cfRule type="expression" dxfId="2234" priority="8" stopIfTrue="1">
      <formula>MOD(ROW(),2)&lt;&gt;0</formula>
    </cfRule>
  </conditionalFormatting>
  <conditionalFormatting sqref="A25:A84">
    <cfRule type="expression" dxfId="2233" priority="3" stopIfTrue="1">
      <formula>MOD(ROW(),2)=0</formula>
    </cfRule>
    <cfRule type="expression" dxfId="2232" priority="4" stopIfTrue="1">
      <formula>MOD(ROW(),2)&lt;&gt;0</formula>
    </cfRule>
  </conditionalFormatting>
  <conditionalFormatting sqref="B25:E84">
    <cfRule type="expression" dxfId="2231" priority="5" stopIfTrue="1">
      <formula>MOD(ROW(),2)=0</formula>
    </cfRule>
    <cfRule type="expression" dxfId="2230" priority="6" stopIfTrue="1">
      <formula>MOD(ROW(),2)&lt;&gt;0</formula>
    </cfRule>
  </conditionalFormatting>
  <conditionalFormatting sqref="B20">
    <cfRule type="expression" dxfId="2229" priority="1" stopIfTrue="1">
      <formula>MOD(ROW(),2)=0</formula>
    </cfRule>
    <cfRule type="expression" dxfId="22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I84"/>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x-207</v>
      </c>
      <c r="B3" s="48"/>
      <c r="C3" s="48"/>
      <c r="D3" s="48"/>
      <c r="E3" s="48"/>
      <c r="F3" s="48"/>
      <c r="G3" s="48"/>
      <c r="H3" s="48"/>
      <c r="I3" s="48"/>
    </row>
    <row r="4" spans="1:9" x14ac:dyDescent="0.25">
      <c r="A4" s="50"/>
    </row>
    <row r="6" spans="1:9" x14ac:dyDescent="0.25">
      <c r="A6" s="85" t="s">
        <v>24</v>
      </c>
      <c r="B6" s="87" t="s">
        <v>26</v>
      </c>
      <c r="C6" s="87"/>
      <c r="D6" s="87"/>
      <c r="E6" s="87"/>
      <c r="F6" s="87"/>
      <c r="G6" s="87"/>
      <c r="H6" s="87"/>
      <c r="I6" s="87"/>
    </row>
    <row r="7" spans="1:9" x14ac:dyDescent="0.25">
      <c r="A7" s="86" t="s">
        <v>354</v>
      </c>
      <c r="B7" s="88" t="s">
        <v>357</v>
      </c>
      <c r="C7" s="88"/>
      <c r="D7" s="88"/>
      <c r="E7" s="88"/>
      <c r="F7" s="88"/>
      <c r="G7" s="88"/>
      <c r="H7" s="88"/>
      <c r="I7" s="88"/>
    </row>
    <row r="8" spans="1:9" x14ac:dyDescent="0.25">
      <c r="A8" s="86" t="s">
        <v>360</v>
      </c>
      <c r="B8" s="88" t="s">
        <v>291</v>
      </c>
      <c r="C8" s="88"/>
      <c r="D8" s="88"/>
      <c r="E8" s="88"/>
      <c r="F8" s="88"/>
      <c r="G8" s="88"/>
      <c r="H8" s="88"/>
      <c r="I8" s="88"/>
    </row>
    <row r="9" spans="1:9" x14ac:dyDescent="0.25">
      <c r="A9" s="86" t="s">
        <v>17</v>
      </c>
      <c r="B9" s="88" t="s">
        <v>274</v>
      </c>
      <c r="C9" s="88"/>
      <c r="D9" s="88"/>
      <c r="E9" s="88"/>
      <c r="F9" s="88"/>
      <c r="G9" s="88"/>
      <c r="H9" s="88"/>
      <c r="I9" s="88"/>
    </row>
    <row r="10" spans="1:9" x14ac:dyDescent="0.25">
      <c r="A10" s="86" t="s">
        <v>2</v>
      </c>
      <c r="B10" s="88" t="s">
        <v>292</v>
      </c>
      <c r="C10" s="88"/>
      <c r="D10" s="88"/>
      <c r="E10" s="88"/>
      <c r="F10" s="88"/>
      <c r="G10" s="88"/>
      <c r="H10" s="88"/>
      <c r="I10" s="88"/>
    </row>
    <row r="11" spans="1:9" x14ac:dyDescent="0.25">
      <c r="A11" s="86" t="s">
        <v>23</v>
      </c>
      <c r="B11" s="88" t="s">
        <v>275</v>
      </c>
      <c r="C11" s="88"/>
      <c r="D11" s="88"/>
      <c r="E11" s="88"/>
      <c r="F11" s="88"/>
      <c r="G11" s="88"/>
      <c r="H11" s="88"/>
      <c r="I11" s="88"/>
    </row>
    <row r="12" spans="1:9" x14ac:dyDescent="0.25">
      <c r="A12" s="86" t="s">
        <v>271</v>
      </c>
      <c r="B12" s="88" t="s">
        <v>406</v>
      </c>
      <c r="C12" s="88"/>
      <c r="D12" s="88"/>
      <c r="E12" s="88"/>
      <c r="F12" s="88"/>
      <c r="G12" s="88"/>
      <c r="H12" s="88"/>
      <c r="I12" s="88"/>
    </row>
    <row r="13" spans="1:9" x14ac:dyDescent="0.25">
      <c r="A13" s="86" t="s">
        <v>372</v>
      </c>
      <c r="B13" s="88">
        <v>1</v>
      </c>
      <c r="C13" s="88"/>
      <c r="D13" s="88"/>
      <c r="E13" s="88"/>
      <c r="F13" s="88"/>
      <c r="G13" s="88"/>
      <c r="H13" s="88"/>
      <c r="I13" s="88"/>
    </row>
    <row r="14" spans="1:9" x14ac:dyDescent="0.25">
      <c r="A14" s="86" t="s">
        <v>18</v>
      </c>
      <c r="B14" s="88">
        <v>207</v>
      </c>
      <c r="C14" s="88"/>
      <c r="D14" s="88"/>
      <c r="E14" s="88"/>
      <c r="F14" s="88"/>
      <c r="G14" s="88"/>
      <c r="H14" s="88"/>
      <c r="I14" s="88"/>
    </row>
    <row r="15" spans="1:9" x14ac:dyDescent="0.25">
      <c r="A15" s="86" t="s">
        <v>58</v>
      </c>
      <c r="B15" s="88" t="s">
        <v>293</v>
      </c>
      <c r="C15" s="88"/>
      <c r="D15" s="88"/>
      <c r="E15" s="88"/>
      <c r="F15" s="88"/>
      <c r="G15" s="88"/>
      <c r="H15" s="88"/>
      <c r="I15" s="88"/>
    </row>
    <row r="16" spans="1:9" x14ac:dyDescent="0.25">
      <c r="A16" s="86" t="s">
        <v>59</v>
      </c>
      <c r="B16" s="88" t="s">
        <v>396</v>
      </c>
      <c r="C16" s="88"/>
      <c r="D16" s="88"/>
      <c r="E16" s="88"/>
      <c r="F16" s="88"/>
      <c r="G16" s="88"/>
      <c r="H16" s="88"/>
      <c r="I16" s="88"/>
    </row>
    <row r="17" spans="1:9" ht="39.6" x14ac:dyDescent="0.25">
      <c r="A17" s="86" t="s">
        <v>350</v>
      </c>
      <c r="B17" s="88" t="s">
        <v>1000</v>
      </c>
      <c r="C17" s="88"/>
      <c r="D17" s="88"/>
      <c r="E17" s="88"/>
      <c r="F17" s="88"/>
      <c r="G17" s="88"/>
      <c r="H17" s="88"/>
      <c r="I17" s="88"/>
    </row>
    <row r="18" spans="1:9" x14ac:dyDescent="0.25">
      <c r="A18" s="86" t="s">
        <v>19</v>
      </c>
      <c r="B18" s="181">
        <v>45071</v>
      </c>
      <c r="C18" s="88"/>
      <c r="D18" s="88"/>
      <c r="E18" s="88"/>
      <c r="F18" s="88"/>
      <c r="G18" s="88"/>
      <c r="H18" s="88"/>
      <c r="I18" s="88"/>
    </row>
    <row r="19" spans="1:9" x14ac:dyDescent="0.25">
      <c r="A19" s="86" t="s">
        <v>20</v>
      </c>
      <c r="B19" s="88"/>
      <c r="C19" s="88"/>
      <c r="D19" s="88"/>
      <c r="E19" s="88"/>
      <c r="F19" s="88"/>
      <c r="G19" s="88"/>
      <c r="H19" s="88"/>
      <c r="I19" s="88"/>
    </row>
    <row r="20" spans="1:9" x14ac:dyDescent="0.25">
      <c r="A20" s="86" t="s">
        <v>269</v>
      </c>
      <c r="B20" s="88" t="s">
        <v>353</v>
      </c>
      <c r="C20" s="88"/>
      <c r="D20" s="88"/>
      <c r="E20" s="88"/>
      <c r="F20" s="88"/>
      <c r="G20" s="88"/>
      <c r="H20" s="88"/>
      <c r="I20" s="88"/>
    </row>
    <row r="22" spans="1:9" x14ac:dyDescent="0.25">
      <c r="B22" s="119" t="str">
        <f>HYPERLINK("#'Factor List'!A1","Back to Factor List")</f>
        <v>Back to Factor List</v>
      </c>
    </row>
    <row r="23" spans="1:9" x14ac:dyDescent="0.25">
      <c r="A23" s="62"/>
    </row>
    <row r="25" spans="1:9" ht="26.4" x14ac:dyDescent="0.25">
      <c r="A25" s="120" t="s">
        <v>276</v>
      </c>
      <c r="B25" s="120" t="s">
        <v>278</v>
      </c>
      <c r="C25" s="120" t="s">
        <v>294</v>
      </c>
      <c r="D25" s="120" t="s">
        <v>295</v>
      </c>
      <c r="E25" s="120" t="s">
        <v>279</v>
      </c>
      <c r="F25" s="120" t="s">
        <v>280</v>
      </c>
      <c r="G25" s="120" t="s">
        <v>296</v>
      </c>
      <c r="H25" s="120" t="s">
        <v>297</v>
      </c>
      <c r="I25" s="120" t="s">
        <v>281</v>
      </c>
    </row>
    <row r="26" spans="1:9" x14ac:dyDescent="0.25">
      <c r="A26" s="121">
        <v>17</v>
      </c>
      <c r="B26" s="122">
        <v>11.24</v>
      </c>
      <c r="C26" s="122">
        <v>0</v>
      </c>
      <c r="D26" s="122">
        <v>0.49</v>
      </c>
      <c r="E26" s="122">
        <v>1.45</v>
      </c>
      <c r="F26" s="122">
        <v>11.24</v>
      </c>
      <c r="G26" s="122">
        <v>0</v>
      </c>
      <c r="H26" s="122">
        <v>0.49</v>
      </c>
      <c r="I26" s="122">
        <v>1.45</v>
      </c>
    </row>
    <row r="27" spans="1:9" x14ac:dyDescent="0.25">
      <c r="A27" s="121">
        <v>18</v>
      </c>
      <c r="B27" s="122">
        <v>11.41</v>
      </c>
      <c r="C27" s="122">
        <v>0</v>
      </c>
      <c r="D27" s="122">
        <v>0.5</v>
      </c>
      <c r="E27" s="122">
        <v>1.54</v>
      </c>
      <c r="F27" s="122">
        <v>11.41</v>
      </c>
      <c r="G27" s="122">
        <v>0</v>
      </c>
      <c r="H27" s="122">
        <v>0.5</v>
      </c>
      <c r="I27" s="122">
        <v>1.54</v>
      </c>
    </row>
    <row r="28" spans="1:9" x14ac:dyDescent="0.25">
      <c r="A28" s="121">
        <v>19</v>
      </c>
      <c r="B28" s="122">
        <v>11.57</v>
      </c>
      <c r="C28" s="122">
        <v>0</v>
      </c>
      <c r="D28" s="122">
        <v>0.51</v>
      </c>
      <c r="E28" s="122">
        <v>1.61</v>
      </c>
      <c r="F28" s="122">
        <v>11.57</v>
      </c>
      <c r="G28" s="122">
        <v>0</v>
      </c>
      <c r="H28" s="122">
        <v>0.51</v>
      </c>
      <c r="I28" s="122">
        <v>1.61</v>
      </c>
    </row>
    <row r="29" spans="1:9" x14ac:dyDescent="0.25">
      <c r="A29" s="121">
        <v>20</v>
      </c>
      <c r="B29" s="122">
        <v>11.74</v>
      </c>
      <c r="C29" s="122">
        <v>0</v>
      </c>
      <c r="D29" s="122">
        <v>0.51</v>
      </c>
      <c r="E29" s="122">
        <v>1.63</v>
      </c>
      <c r="F29" s="122">
        <v>11.74</v>
      </c>
      <c r="G29" s="122">
        <v>0</v>
      </c>
      <c r="H29" s="122">
        <v>0.51</v>
      </c>
      <c r="I29" s="122">
        <v>1.63</v>
      </c>
    </row>
    <row r="30" spans="1:9" x14ac:dyDescent="0.25">
      <c r="A30" s="121">
        <v>21</v>
      </c>
      <c r="B30" s="122">
        <v>11.92</v>
      </c>
      <c r="C30" s="122">
        <v>0</v>
      </c>
      <c r="D30" s="122">
        <v>0.52</v>
      </c>
      <c r="E30" s="122">
        <v>1.66</v>
      </c>
      <c r="F30" s="122">
        <v>11.92</v>
      </c>
      <c r="G30" s="122">
        <v>0</v>
      </c>
      <c r="H30" s="122">
        <v>0.52</v>
      </c>
      <c r="I30" s="122">
        <v>1.66</v>
      </c>
    </row>
    <row r="31" spans="1:9" x14ac:dyDescent="0.25">
      <c r="A31" s="121">
        <v>22</v>
      </c>
      <c r="B31" s="122">
        <v>12.09</v>
      </c>
      <c r="C31" s="122">
        <v>0</v>
      </c>
      <c r="D31" s="122">
        <v>0.53</v>
      </c>
      <c r="E31" s="122">
        <v>1.69</v>
      </c>
      <c r="F31" s="122">
        <v>12.09</v>
      </c>
      <c r="G31" s="122">
        <v>0</v>
      </c>
      <c r="H31" s="122">
        <v>0.53</v>
      </c>
      <c r="I31" s="122">
        <v>1.69</v>
      </c>
    </row>
    <row r="32" spans="1:9" x14ac:dyDescent="0.25">
      <c r="A32" s="121">
        <v>23</v>
      </c>
      <c r="B32" s="122">
        <v>12.27</v>
      </c>
      <c r="C32" s="122">
        <v>0</v>
      </c>
      <c r="D32" s="122">
        <v>0.54</v>
      </c>
      <c r="E32" s="122">
        <v>1.71</v>
      </c>
      <c r="F32" s="122">
        <v>12.27</v>
      </c>
      <c r="G32" s="122">
        <v>0</v>
      </c>
      <c r="H32" s="122">
        <v>0.54</v>
      </c>
      <c r="I32" s="122">
        <v>1.71</v>
      </c>
    </row>
    <row r="33" spans="1:9" x14ac:dyDescent="0.25">
      <c r="A33" s="121">
        <v>24</v>
      </c>
      <c r="B33" s="122">
        <v>12.45</v>
      </c>
      <c r="C33" s="122">
        <v>0</v>
      </c>
      <c r="D33" s="122">
        <v>0.55000000000000004</v>
      </c>
      <c r="E33" s="122">
        <v>1.74</v>
      </c>
      <c r="F33" s="122">
        <v>12.45</v>
      </c>
      <c r="G33" s="122">
        <v>0</v>
      </c>
      <c r="H33" s="122">
        <v>0.55000000000000004</v>
      </c>
      <c r="I33" s="122">
        <v>1.74</v>
      </c>
    </row>
    <row r="34" spans="1:9" x14ac:dyDescent="0.25">
      <c r="A34" s="121">
        <v>25</v>
      </c>
      <c r="B34" s="122">
        <v>12.63</v>
      </c>
      <c r="C34" s="122">
        <v>0</v>
      </c>
      <c r="D34" s="122">
        <v>0.56000000000000005</v>
      </c>
      <c r="E34" s="122">
        <v>1.77</v>
      </c>
      <c r="F34" s="122">
        <v>12.63</v>
      </c>
      <c r="G34" s="122">
        <v>0</v>
      </c>
      <c r="H34" s="122">
        <v>0.56000000000000005</v>
      </c>
      <c r="I34" s="122">
        <v>1.77</v>
      </c>
    </row>
    <row r="35" spans="1:9" x14ac:dyDescent="0.25">
      <c r="A35" s="121">
        <v>26</v>
      </c>
      <c r="B35" s="122">
        <v>12.82</v>
      </c>
      <c r="C35" s="122">
        <v>0</v>
      </c>
      <c r="D35" s="122">
        <v>0.56999999999999995</v>
      </c>
      <c r="E35" s="122">
        <v>1.8</v>
      </c>
      <c r="F35" s="122">
        <v>12.82</v>
      </c>
      <c r="G35" s="122">
        <v>0</v>
      </c>
      <c r="H35" s="122">
        <v>0.56999999999999995</v>
      </c>
      <c r="I35" s="122">
        <v>1.8</v>
      </c>
    </row>
    <row r="36" spans="1:9" x14ac:dyDescent="0.25">
      <c r="A36" s="121">
        <v>27</v>
      </c>
      <c r="B36" s="122">
        <v>13.01</v>
      </c>
      <c r="C36" s="122">
        <v>0</v>
      </c>
      <c r="D36" s="122">
        <v>0.57999999999999996</v>
      </c>
      <c r="E36" s="122">
        <v>1.83</v>
      </c>
      <c r="F36" s="122">
        <v>13.01</v>
      </c>
      <c r="G36" s="122">
        <v>0</v>
      </c>
      <c r="H36" s="122">
        <v>0.57999999999999996</v>
      </c>
      <c r="I36" s="122">
        <v>1.83</v>
      </c>
    </row>
    <row r="37" spans="1:9" x14ac:dyDescent="0.25">
      <c r="A37" s="121">
        <v>28</v>
      </c>
      <c r="B37" s="122">
        <v>13.2</v>
      </c>
      <c r="C37" s="122">
        <v>0</v>
      </c>
      <c r="D37" s="122">
        <v>0.59</v>
      </c>
      <c r="E37" s="122">
        <v>1.85</v>
      </c>
      <c r="F37" s="122">
        <v>13.2</v>
      </c>
      <c r="G37" s="122">
        <v>0</v>
      </c>
      <c r="H37" s="122">
        <v>0.59</v>
      </c>
      <c r="I37" s="122">
        <v>1.85</v>
      </c>
    </row>
    <row r="38" spans="1:9" x14ac:dyDescent="0.25">
      <c r="A38" s="121">
        <v>29</v>
      </c>
      <c r="B38" s="122">
        <v>13.39</v>
      </c>
      <c r="C38" s="122">
        <v>0</v>
      </c>
      <c r="D38" s="122">
        <v>0.6</v>
      </c>
      <c r="E38" s="122">
        <v>1.88</v>
      </c>
      <c r="F38" s="122">
        <v>13.39</v>
      </c>
      <c r="G38" s="122">
        <v>0</v>
      </c>
      <c r="H38" s="122">
        <v>0.6</v>
      </c>
      <c r="I38" s="122">
        <v>1.88</v>
      </c>
    </row>
    <row r="39" spans="1:9" x14ac:dyDescent="0.25">
      <c r="A39" s="121">
        <v>30</v>
      </c>
      <c r="B39" s="122">
        <v>13.59</v>
      </c>
      <c r="C39" s="122">
        <v>0</v>
      </c>
      <c r="D39" s="122">
        <v>0.61</v>
      </c>
      <c r="E39" s="122">
        <v>1.91</v>
      </c>
      <c r="F39" s="122">
        <v>13.59</v>
      </c>
      <c r="G39" s="122">
        <v>0</v>
      </c>
      <c r="H39" s="122">
        <v>0.61</v>
      </c>
      <c r="I39" s="122">
        <v>1.91</v>
      </c>
    </row>
    <row r="40" spans="1:9" x14ac:dyDescent="0.25">
      <c r="A40" s="121">
        <v>31</v>
      </c>
      <c r="B40" s="122">
        <v>13.79</v>
      </c>
      <c r="C40" s="122">
        <v>0</v>
      </c>
      <c r="D40" s="122">
        <v>0.62</v>
      </c>
      <c r="E40" s="122">
        <v>1.94</v>
      </c>
      <c r="F40" s="122">
        <v>13.79</v>
      </c>
      <c r="G40" s="122">
        <v>0</v>
      </c>
      <c r="H40" s="122">
        <v>0.62</v>
      </c>
      <c r="I40" s="122">
        <v>1.94</v>
      </c>
    </row>
    <row r="41" spans="1:9" x14ac:dyDescent="0.25">
      <c r="A41" s="121">
        <v>32</v>
      </c>
      <c r="B41" s="122">
        <v>14</v>
      </c>
      <c r="C41" s="122">
        <v>0</v>
      </c>
      <c r="D41" s="122">
        <v>0.63</v>
      </c>
      <c r="E41" s="122">
        <v>1.97</v>
      </c>
      <c r="F41" s="122">
        <v>14</v>
      </c>
      <c r="G41" s="122">
        <v>0</v>
      </c>
      <c r="H41" s="122">
        <v>0.63</v>
      </c>
      <c r="I41" s="122">
        <v>1.97</v>
      </c>
    </row>
    <row r="42" spans="1:9" x14ac:dyDescent="0.25">
      <c r="A42" s="121">
        <v>33</v>
      </c>
      <c r="B42" s="122">
        <v>14.2</v>
      </c>
      <c r="C42" s="122">
        <v>0</v>
      </c>
      <c r="D42" s="122">
        <v>0.64</v>
      </c>
      <c r="E42" s="122">
        <v>1.99</v>
      </c>
      <c r="F42" s="122">
        <v>14.2</v>
      </c>
      <c r="G42" s="122">
        <v>0</v>
      </c>
      <c r="H42" s="122">
        <v>0.64</v>
      </c>
      <c r="I42" s="122">
        <v>1.99</v>
      </c>
    </row>
    <row r="43" spans="1:9" x14ac:dyDescent="0.25">
      <c r="A43" s="121">
        <v>34</v>
      </c>
      <c r="B43" s="122">
        <v>14.42</v>
      </c>
      <c r="C43" s="122">
        <v>0</v>
      </c>
      <c r="D43" s="122">
        <v>0.65</v>
      </c>
      <c r="E43" s="122">
        <v>2.02</v>
      </c>
      <c r="F43" s="122">
        <v>14.42</v>
      </c>
      <c r="G43" s="122">
        <v>0</v>
      </c>
      <c r="H43" s="122">
        <v>0.65</v>
      </c>
      <c r="I43" s="122">
        <v>2.02</v>
      </c>
    </row>
    <row r="44" spans="1:9" x14ac:dyDescent="0.25">
      <c r="A44" s="121">
        <v>35</v>
      </c>
      <c r="B44" s="122">
        <v>14.63</v>
      </c>
      <c r="C44" s="122">
        <v>0</v>
      </c>
      <c r="D44" s="122">
        <v>0.66</v>
      </c>
      <c r="E44" s="122">
        <v>2.0499999999999998</v>
      </c>
      <c r="F44" s="122">
        <v>14.63</v>
      </c>
      <c r="G44" s="122">
        <v>0</v>
      </c>
      <c r="H44" s="122">
        <v>0.66</v>
      </c>
      <c r="I44" s="122">
        <v>2.0499999999999998</v>
      </c>
    </row>
    <row r="45" spans="1:9" x14ac:dyDescent="0.25">
      <c r="A45" s="121">
        <v>36</v>
      </c>
      <c r="B45" s="122">
        <v>14.85</v>
      </c>
      <c r="C45" s="122">
        <v>0</v>
      </c>
      <c r="D45" s="122">
        <v>0.67</v>
      </c>
      <c r="E45" s="122">
        <v>2.08</v>
      </c>
      <c r="F45" s="122">
        <v>14.85</v>
      </c>
      <c r="G45" s="122">
        <v>0</v>
      </c>
      <c r="H45" s="122">
        <v>0.67</v>
      </c>
      <c r="I45" s="122">
        <v>2.08</v>
      </c>
    </row>
    <row r="46" spans="1:9" x14ac:dyDescent="0.25">
      <c r="A46" s="121">
        <v>37</v>
      </c>
      <c r="B46" s="122">
        <v>15.07</v>
      </c>
      <c r="C46" s="122">
        <v>0</v>
      </c>
      <c r="D46" s="122">
        <v>0.68</v>
      </c>
      <c r="E46" s="122">
        <v>2.1</v>
      </c>
      <c r="F46" s="122">
        <v>15.07</v>
      </c>
      <c r="G46" s="122">
        <v>0</v>
      </c>
      <c r="H46" s="122">
        <v>0.68</v>
      </c>
      <c r="I46" s="122">
        <v>2.1</v>
      </c>
    </row>
    <row r="47" spans="1:9" x14ac:dyDescent="0.25">
      <c r="A47" s="121">
        <v>38</v>
      </c>
      <c r="B47" s="122">
        <v>15.3</v>
      </c>
      <c r="C47" s="122">
        <v>0</v>
      </c>
      <c r="D47" s="122">
        <v>0.7</v>
      </c>
      <c r="E47" s="122">
        <v>2.13</v>
      </c>
      <c r="F47" s="122">
        <v>15.3</v>
      </c>
      <c r="G47" s="122">
        <v>0</v>
      </c>
      <c r="H47" s="122">
        <v>0.7</v>
      </c>
      <c r="I47" s="122">
        <v>2.13</v>
      </c>
    </row>
    <row r="48" spans="1:9" x14ac:dyDescent="0.25">
      <c r="A48" s="121">
        <v>39</v>
      </c>
      <c r="B48" s="122">
        <v>15.53</v>
      </c>
      <c r="C48" s="122">
        <v>0</v>
      </c>
      <c r="D48" s="122">
        <v>0.71</v>
      </c>
      <c r="E48" s="122">
        <v>2.16</v>
      </c>
      <c r="F48" s="122">
        <v>15.53</v>
      </c>
      <c r="G48" s="122">
        <v>0</v>
      </c>
      <c r="H48" s="122">
        <v>0.71</v>
      </c>
      <c r="I48" s="122">
        <v>2.16</v>
      </c>
    </row>
    <row r="49" spans="1:9" x14ac:dyDescent="0.25">
      <c r="A49" s="121">
        <v>40</v>
      </c>
      <c r="B49" s="122">
        <v>15.76</v>
      </c>
      <c r="C49" s="122">
        <v>0</v>
      </c>
      <c r="D49" s="122">
        <v>0.72</v>
      </c>
      <c r="E49" s="122">
        <v>2.1800000000000002</v>
      </c>
      <c r="F49" s="122">
        <v>15.76</v>
      </c>
      <c r="G49" s="122">
        <v>0</v>
      </c>
      <c r="H49" s="122">
        <v>0.72</v>
      </c>
      <c r="I49" s="122">
        <v>2.1800000000000002</v>
      </c>
    </row>
    <row r="50" spans="1:9" x14ac:dyDescent="0.25">
      <c r="A50" s="121">
        <v>41</v>
      </c>
      <c r="B50" s="122">
        <v>16</v>
      </c>
      <c r="C50" s="122">
        <v>0</v>
      </c>
      <c r="D50" s="122">
        <v>0.73</v>
      </c>
      <c r="E50" s="122">
        <v>2.21</v>
      </c>
      <c r="F50" s="122">
        <v>16</v>
      </c>
      <c r="G50" s="122">
        <v>0</v>
      </c>
      <c r="H50" s="122">
        <v>0.73</v>
      </c>
      <c r="I50" s="122">
        <v>2.21</v>
      </c>
    </row>
    <row r="51" spans="1:9" x14ac:dyDescent="0.25">
      <c r="A51" s="121">
        <v>42</v>
      </c>
      <c r="B51" s="122">
        <v>16.239999999999998</v>
      </c>
      <c r="C51" s="122">
        <v>0</v>
      </c>
      <c r="D51" s="122">
        <v>0.74</v>
      </c>
      <c r="E51" s="122">
        <v>2.23</v>
      </c>
      <c r="F51" s="122">
        <v>16.239999999999998</v>
      </c>
      <c r="G51" s="122">
        <v>0</v>
      </c>
      <c r="H51" s="122">
        <v>0.74</v>
      </c>
      <c r="I51" s="122">
        <v>2.23</v>
      </c>
    </row>
    <row r="52" spans="1:9" x14ac:dyDescent="0.25">
      <c r="A52" s="121">
        <v>43</v>
      </c>
      <c r="B52" s="122">
        <v>16.489999999999998</v>
      </c>
      <c r="C52" s="122">
        <v>0</v>
      </c>
      <c r="D52" s="122">
        <v>0.76</v>
      </c>
      <c r="E52" s="122">
        <v>2.2599999999999998</v>
      </c>
      <c r="F52" s="122">
        <v>16.489999999999998</v>
      </c>
      <c r="G52" s="122">
        <v>0</v>
      </c>
      <c r="H52" s="122">
        <v>0.76</v>
      </c>
      <c r="I52" s="122">
        <v>2.2599999999999998</v>
      </c>
    </row>
    <row r="53" spans="1:9" x14ac:dyDescent="0.25">
      <c r="A53" s="121">
        <v>44</v>
      </c>
      <c r="B53" s="122">
        <v>16.739999999999998</v>
      </c>
      <c r="C53" s="122">
        <v>0</v>
      </c>
      <c r="D53" s="122">
        <v>0.77</v>
      </c>
      <c r="E53" s="122">
        <v>2.2799999999999998</v>
      </c>
      <c r="F53" s="122">
        <v>16.739999999999998</v>
      </c>
      <c r="G53" s="122">
        <v>0</v>
      </c>
      <c r="H53" s="122">
        <v>0.77</v>
      </c>
      <c r="I53" s="122">
        <v>2.2799999999999998</v>
      </c>
    </row>
    <row r="54" spans="1:9" x14ac:dyDescent="0.25">
      <c r="A54" s="121">
        <v>45</v>
      </c>
      <c r="B54" s="122">
        <v>17</v>
      </c>
      <c r="C54" s="122">
        <v>0</v>
      </c>
      <c r="D54" s="122">
        <v>0.78</v>
      </c>
      <c r="E54" s="122">
        <v>2.2999999999999998</v>
      </c>
      <c r="F54" s="122">
        <v>17</v>
      </c>
      <c r="G54" s="122">
        <v>0</v>
      </c>
      <c r="H54" s="122">
        <v>0.78</v>
      </c>
      <c r="I54" s="122">
        <v>2.2999999999999998</v>
      </c>
    </row>
    <row r="55" spans="1:9" x14ac:dyDescent="0.25">
      <c r="A55" s="121">
        <v>46</v>
      </c>
      <c r="B55" s="122">
        <v>17.260000000000002</v>
      </c>
      <c r="C55" s="122">
        <v>0</v>
      </c>
      <c r="D55" s="122">
        <v>0.8</v>
      </c>
      <c r="E55" s="122">
        <v>2.3199999999999998</v>
      </c>
      <c r="F55" s="122">
        <v>17.260000000000002</v>
      </c>
      <c r="G55" s="122">
        <v>0</v>
      </c>
      <c r="H55" s="122">
        <v>0.8</v>
      </c>
      <c r="I55" s="122">
        <v>2.3199999999999998</v>
      </c>
    </row>
    <row r="56" spans="1:9" x14ac:dyDescent="0.25">
      <c r="A56" s="121">
        <v>47</v>
      </c>
      <c r="B56" s="122">
        <v>17.53</v>
      </c>
      <c r="C56" s="122">
        <v>0</v>
      </c>
      <c r="D56" s="122">
        <v>0.81</v>
      </c>
      <c r="E56" s="122">
        <v>2.35</v>
      </c>
      <c r="F56" s="122">
        <v>17.53</v>
      </c>
      <c r="G56" s="122">
        <v>0</v>
      </c>
      <c r="H56" s="122">
        <v>0.81</v>
      </c>
      <c r="I56" s="122">
        <v>2.35</v>
      </c>
    </row>
    <row r="57" spans="1:9" x14ac:dyDescent="0.25">
      <c r="A57" s="121">
        <v>48</v>
      </c>
      <c r="B57" s="122">
        <v>17.809999999999999</v>
      </c>
      <c r="C57" s="122">
        <v>0</v>
      </c>
      <c r="D57" s="122">
        <v>0.82</v>
      </c>
      <c r="E57" s="122">
        <v>2.37</v>
      </c>
      <c r="F57" s="122">
        <v>17.809999999999999</v>
      </c>
      <c r="G57" s="122">
        <v>0</v>
      </c>
      <c r="H57" s="122">
        <v>0.82</v>
      </c>
      <c r="I57" s="122">
        <v>2.37</v>
      </c>
    </row>
    <row r="58" spans="1:9" x14ac:dyDescent="0.25">
      <c r="A58" s="121">
        <v>49</v>
      </c>
      <c r="B58" s="122">
        <v>18.09</v>
      </c>
      <c r="C58" s="122">
        <v>0</v>
      </c>
      <c r="D58" s="122">
        <v>0.84</v>
      </c>
      <c r="E58" s="122">
        <v>2.38</v>
      </c>
      <c r="F58" s="122">
        <v>18.09</v>
      </c>
      <c r="G58" s="122">
        <v>0</v>
      </c>
      <c r="H58" s="122">
        <v>0.84</v>
      </c>
      <c r="I58" s="122">
        <v>2.38</v>
      </c>
    </row>
    <row r="59" spans="1:9" x14ac:dyDescent="0.25">
      <c r="A59" s="121">
        <v>50</v>
      </c>
      <c r="B59" s="122">
        <v>18.37</v>
      </c>
      <c r="C59" s="122">
        <v>0</v>
      </c>
      <c r="D59" s="122">
        <v>0.85</v>
      </c>
      <c r="E59" s="122">
        <v>2.4</v>
      </c>
      <c r="F59" s="122">
        <v>18.37</v>
      </c>
      <c r="G59" s="122">
        <v>0</v>
      </c>
      <c r="H59" s="122">
        <v>0.85</v>
      </c>
      <c r="I59" s="122">
        <v>2.4</v>
      </c>
    </row>
    <row r="60" spans="1:9" x14ac:dyDescent="0.25">
      <c r="A60" s="121">
        <v>51</v>
      </c>
      <c r="B60" s="122">
        <v>18.670000000000002</v>
      </c>
      <c r="C60" s="122">
        <v>0</v>
      </c>
      <c r="D60" s="122">
        <v>0.87</v>
      </c>
      <c r="E60" s="122">
        <v>2.42</v>
      </c>
      <c r="F60" s="122">
        <v>18.670000000000002</v>
      </c>
      <c r="G60" s="122">
        <v>0</v>
      </c>
      <c r="H60" s="122">
        <v>0.87</v>
      </c>
      <c r="I60" s="122">
        <v>2.42</v>
      </c>
    </row>
    <row r="61" spans="1:9" x14ac:dyDescent="0.25">
      <c r="A61" s="121">
        <v>52</v>
      </c>
      <c r="B61" s="122">
        <v>18.97</v>
      </c>
      <c r="C61" s="122">
        <v>0</v>
      </c>
      <c r="D61" s="122">
        <v>0.88</v>
      </c>
      <c r="E61" s="122">
        <v>2.44</v>
      </c>
      <c r="F61" s="122">
        <v>18.97</v>
      </c>
      <c r="G61" s="122">
        <v>0</v>
      </c>
      <c r="H61" s="122">
        <v>0.88</v>
      </c>
      <c r="I61" s="122">
        <v>2.44</v>
      </c>
    </row>
    <row r="62" spans="1:9" x14ac:dyDescent="0.25">
      <c r="A62" s="121">
        <v>53</v>
      </c>
      <c r="B62" s="122">
        <v>19.28</v>
      </c>
      <c r="C62" s="122">
        <v>0</v>
      </c>
      <c r="D62" s="122">
        <v>0.9</v>
      </c>
      <c r="E62" s="122">
        <v>2.4500000000000002</v>
      </c>
      <c r="F62" s="122">
        <v>19.28</v>
      </c>
      <c r="G62" s="122">
        <v>0</v>
      </c>
      <c r="H62" s="122">
        <v>0.9</v>
      </c>
      <c r="I62" s="122">
        <v>2.4500000000000002</v>
      </c>
    </row>
    <row r="63" spans="1:9" x14ac:dyDescent="0.25">
      <c r="A63" s="121">
        <v>54</v>
      </c>
      <c r="B63" s="122">
        <v>19.600000000000001</v>
      </c>
      <c r="C63" s="122">
        <v>0</v>
      </c>
      <c r="D63" s="122">
        <v>0.91</v>
      </c>
      <c r="E63" s="122">
        <v>2.46</v>
      </c>
      <c r="F63" s="122">
        <v>19.600000000000001</v>
      </c>
      <c r="G63" s="122">
        <v>0</v>
      </c>
      <c r="H63" s="122">
        <v>0.91</v>
      </c>
      <c r="I63" s="122">
        <v>2.46</v>
      </c>
    </row>
    <row r="64" spans="1:9" x14ac:dyDescent="0.25">
      <c r="A64" s="121">
        <v>55</v>
      </c>
      <c r="B64" s="122">
        <v>19.920000000000002</v>
      </c>
      <c r="C64" s="122">
        <v>0</v>
      </c>
      <c r="D64" s="122">
        <v>0.93</v>
      </c>
      <c r="E64" s="122">
        <v>2.48</v>
      </c>
      <c r="F64" s="122">
        <v>19.920000000000002</v>
      </c>
      <c r="G64" s="122">
        <v>0</v>
      </c>
      <c r="H64" s="122">
        <v>0.93</v>
      </c>
      <c r="I64" s="122">
        <v>2.48</v>
      </c>
    </row>
    <row r="65" spans="1:9" x14ac:dyDescent="0.25">
      <c r="A65" s="121">
        <v>56</v>
      </c>
      <c r="B65" s="122">
        <v>20.260000000000002</v>
      </c>
      <c r="C65" s="122">
        <v>0</v>
      </c>
      <c r="D65" s="122">
        <v>0.94</v>
      </c>
      <c r="E65" s="122">
        <v>2.4900000000000002</v>
      </c>
      <c r="F65" s="122">
        <v>20.260000000000002</v>
      </c>
      <c r="G65" s="122">
        <v>0</v>
      </c>
      <c r="H65" s="122">
        <v>0.94</v>
      </c>
      <c r="I65" s="122">
        <v>2.4900000000000002</v>
      </c>
    </row>
    <row r="66" spans="1:9" x14ac:dyDescent="0.25">
      <c r="A66" s="121">
        <v>57</v>
      </c>
      <c r="B66" s="122">
        <v>20.61</v>
      </c>
      <c r="C66" s="122">
        <v>0</v>
      </c>
      <c r="D66" s="122">
        <v>0.96</v>
      </c>
      <c r="E66" s="122">
        <v>2.5</v>
      </c>
      <c r="F66" s="122">
        <v>20.61</v>
      </c>
      <c r="G66" s="122">
        <v>0</v>
      </c>
      <c r="H66" s="122">
        <v>0.96</v>
      </c>
      <c r="I66" s="122">
        <v>2.5</v>
      </c>
    </row>
    <row r="67" spans="1:9" x14ac:dyDescent="0.25">
      <c r="A67" s="121">
        <v>58</v>
      </c>
      <c r="B67" s="122">
        <v>20.97</v>
      </c>
      <c r="C67" s="122">
        <v>0</v>
      </c>
      <c r="D67" s="122">
        <v>0.98</v>
      </c>
      <c r="E67" s="122">
        <v>2.5</v>
      </c>
      <c r="F67" s="122">
        <v>20.97</v>
      </c>
      <c r="G67" s="122">
        <v>0</v>
      </c>
      <c r="H67" s="122">
        <v>0.98</v>
      </c>
      <c r="I67" s="122">
        <v>2.5</v>
      </c>
    </row>
    <row r="68" spans="1:9" x14ac:dyDescent="0.25">
      <c r="A68" s="121">
        <v>59</v>
      </c>
      <c r="B68" s="122">
        <v>21.34</v>
      </c>
      <c r="C68" s="122">
        <v>0</v>
      </c>
      <c r="D68" s="122">
        <v>0.99</v>
      </c>
      <c r="E68" s="122">
        <v>2.5099999999999998</v>
      </c>
      <c r="F68" s="122">
        <v>21.34</v>
      </c>
      <c r="G68" s="122">
        <v>0</v>
      </c>
      <c r="H68" s="122">
        <v>0.99</v>
      </c>
      <c r="I68" s="122">
        <v>2.5099999999999998</v>
      </c>
    </row>
    <row r="69" spans="1:9" x14ac:dyDescent="0.25">
      <c r="A69" s="121">
        <v>60</v>
      </c>
      <c r="B69" s="122">
        <v>21.21</v>
      </c>
      <c r="C69" s="122">
        <v>0</v>
      </c>
      <c r="D69" s="122">
        <v>1</v>
      </c>
      <c r="E69" s="122">
        <v>2.52</v>
      </c>
      <c r="F69" s="122">
        <v>21.21</v>
      </c>
      <c r="G69" s="122">
        <v>0</v>
      </c>
      <c r="H69" s="122">
        <v>1</v>
      </c>
      <c r="I69" s="122">
        <v>2.52</v>
      </c>
    </row>
    <row r="70" spans="1:9" x14ac:dyDescent="0.25">
      <c r="A70" s="121">
        <v>61</v>
      </c>
      <c r="B70" s="122">
        <v>20.58</v>
      </c>
      <c r="C70" s="122">
        <v>0</v>
      </c>
      <c r="D70" s="122">
        <v>1</v>
      </c>
      <c r="E70" s="122">
        <v>2.5299999999999998</v>
      </c>
      <c r="F70" s="122">
        <v>20.58</v>
      </c>
      <c r="G70" s="122">
        <v>0</v>
      </c>
      <c r="H70" s="122">
        <v>1</v>
      </c>
      <c r="I70" s="122">
        <v>2.5299999999999998</v>
      </c>
    </row>
    <row r="71" spans="1:9" x14ac:dyDescent="0.25">
      <c r="A71" s="121">
        <v>62</v>
      </c>
      <c r="B71" s="122">
        <v>19.940000000000001</v>
      </c>
      <c r="C71" s="122">
        <v>0</v>
      </c>
      <c r="D71" s="122">
        <v>1</v>
      </c>
      <c r="E71" s="122">
        <v>2.54</v>
      </c>
      <c r="F71" s="122">
        <v>19.940000000000001</v>
      </c>
      <c r="G71" s="122">
        <v>0</v>
      </c>
      <c r="H71" s="122">
        <v>1</v>
      </c>
      <c r="I71" s="122">
        <v>2.54</v>
      </c>
    </row>
    <row r="72" spans="1:9" x14ac:dyDescent="0.25">
      <c r="A72" s="121">
        <v>63</v>
      </c>
      <c r="B72" s="122">
        <v>19.309999999999999</v>
      </c>
      <c r="C72" s="122">
        <v>0</v>
      </c>
      <c r="D72" s="122">
        <v>1</v>
      </c>
      <c r="E72" s="122">
        <v>2.5499999999999998</v>
      </c>
      <c r="F72" s="122">
        <v>19.309999999999999</v>
      </c>
      <c r="G72" s="122">
        <v>0</v>
      </c>
      <c r="H72" s="122">
        <v>1</v>
      </c>
      <c r="I72" s="122">
        <v>2.5499999999999998</v>
      </c>
    </row>
    <row r="73" spans="1:9" x14ac:dyDescent="0.25">
      <c r="A73" s="121">
        <v>64</v>
      </c>
      <c r="B73" s="122">
        <v>18.670000000000002</v>
      </c>
      <c r="C73" s="122">
        <v>0</v>
      </c>
      <c r="D73" s="122">
        <v>1</v>
      </c>
      <c r="E73" s="122">
        <v>2.5499999999999998</v>
      </c>
      <c r="F73" s="122">
        <v>18.670000000000002</v>
      </c>
      <c r="G73" s="122">
        <v>0</v>
      </c>
      <c r="H73" s="122">
        <v>1</v>
      </c>
      <c r="I73" s="122">
        <v>2.5499999999999998</v>
      </c>
    </row>
    <row r="74" spans="1:9" x14ac:dyDescent="0.25">
      <c r="A74" s="121">
        <v>65</v>
      </c>
      <c r="B74" s="122">
        <v>18.04</v>
      </c>
      <c r="C74" s="122">
        <v>0</v>
      </c>
      <c r="D74" s="122">
        <v>1</v>
      </c>
      <c r="E74" s="122">
        <v>2.5499999999999998</v>
      </c>
      <c r="F74" s="122">
        <v>18.04</v>
      </c>
      <c r="G74" s="122">
        <v>0</v>
      </c>
      <c r="H74" s="122">
        <v>1</v>
      </c>
      <c r="I74" s="122">
        <v>2.5499999999999998</v>
      </c>
    </row>
    <row r="75" spans="1:9" x14ac:dyDescent="0.25">
      <c r="A75" s="121">
        <v>66</v>
      </c>
      <c r="B75" s="122">
        <v>17.399999999999999</v>
      </c>
      <c r="C75" s="122">
        <v>0</v>
      </c>
      <c r="D75" s="122">
        <v>1</v>
      </c>
      <c r="E75" s="122">
        <v>2.5499999999999998</v>
      </c>
      <c r="F75" s="122">
        <v>17.399999999999999</v>
      </c>
      <c r="G75" s="122">
        <v>0</v>
      </c>
      <c r="H75" s="122">
        <v>1</v>
      </c>
      <c r="I75" s="122">
        <v>2.5499999999999998</v>
      </c>
    </row>
    <row r="76" spans="1:9" x14ac:dyDescent="0.25">
      <c r="A76" s="121">
        <v>67</v>
      </c>
      <c r="B76" s="122">
        <v>16.760000000000002</v>
      </c>
      <c r="C76" s="122">
        <v>0</v>
      </c>
      <c r="D76" s="122">
        <v>1</v>
      </c>
      <c r="E76" s="122">
        <v>2.5499999999999998</v>
      </c>
      <c r="F76" s="122">
        <v>16.760000000000002</v>
      </c>
      <c r="G76" s="122">
        <v>0</v>
      </c>
      <c r="H76" s="122">
        <v>1</v>
      </c>
      <c r="I76" s="122">
        <v>2.5499999999999998</v>
      </c>
    </row>
    <row r="77" spans="1:9" x14ac:dyDescent="0.25">
      <c r="A77" s="121">
        <v>68</v>
      </c>
      <c r="B77" s="122">
        <v>16.12</v>
      </c>
      <c r="C77" s="122">
        <v>0</v>
      </c>
      <c r="D77" s="122">
        <v>1</v>
      </c>
      <c r="E77" s="122">
        <v>2.5499999999999998</v>
      </c>
      <c r="F77" s="122">
        <v>16.12</v>
      </c>
      <c r="G77" s="122">
        <v>0</v>
      </c>
      <c r="H77" s="122">
        <v>1</v>
      </c>
      <c r="I77" s="122">
        <v>2.5499999999999998</v>
      </c>
    </row>
    <row r="78" spans="1:9" x14ac:dyDescent="0.25">
      <c r="A78" s="121">
        <v>69</v>
      </c>
      <c r="B78" s="122">
        <v>15.48</v>
      </c>
      <c r="C78" s="122">
        <v>0</v>
      </c>
      <c r="D78" s="122">
        <v>1</v>
      </c>
      <c r="E78" s="122">
        <v>2.54</v>
      </c>
      <c r="F78" s="122">
        <v>15.48</v>
      </c>
      <c r="G78" s="122">
        <v>0</v>
      </c>
      <c r="H78" s="122">
        <v>1</v>
      </c>
      <c r="I78" s="122">
        <v>2.54</v>
      </c>
    </row>
    <row r="79" spans="1:9" x14ac:dyDescent="0.25">
      <c r="A79" s="121">
        <v>70</v>
      </c>
      <c r="B79" s="122">
        <v>14.84</v>
      </c>
      <c r="C79" s="122">
        <v>0</v>
      </c>
      <c r="D79" s="122">
        <v>1</v>
      </c>
      <c r="E79" s="122">
        <v>2.5299999999999998</v>
      </c>
      <c r="F79" s="122">
        <v>14.84</v>
      </c>
      <c r="G79" s="122">
        <v>0</v>
      </c>
      <c r="H79" s="122">
        <v>1</v>
      </c>
      <c r="I79" s="122">
        <v>2.5299999999999998</v>
      </c>
    </row>
    <row r="80" spans="1:9" x14ac:dyDescent="0.25">
      <c r="A80" s="121">
        <v>71</v>
      </c>
      <c r="B80" s="122">
        <v>14.2</v>
      </c>
      <c r="C80" s="122">
        <v>0</v>
      </c>
      <c r="D80" s="122">
        <v>1</v>
      </c>
      <c r="E80" s="122">
        <v>2.5099999999999998</v>
      </c>
      <c r="F80" s="122">
        <v>14.2</v>
      </c>
      <c r="G80" s="122">
        <v>0</v>
      </c>
      <c r="H80" s="122">
        <v>1</v>
      </c>
      <c r="I80" s="122">
        <v>2.5099999999999998</v>
      </c>
    </row>
    <row r="81" spans="1:9" x14ac:dyDescent="0.25">
      <c r="A81" s="121">
        <v>72</v>
      </c>
      <c r="B81" s="122">
        <v>13.57</v>
      </c>
      <c r="C81" s="122">
        <v>0</v>
      </c>
      <c r="D81" s="122">
        <v>1</v>
      </c>
      <c r="E81" s="122">
        <v>2.5</v>
      </c>
      <c r="F81" s="122">
        <v>13.57</v>
      </c>
      <c r="G81" s="122">
        <v>0</v>
      </c>
      <c r="H81" s="122">
        <v>1</v>
      </c>
      <c r="I81" s="122">
        <v>2.5</v>
      </c>
    </row>
    <row r="82" spans="1:9" x14ac:dyDescent="0.25">
      <c r="A82" s="121">
        <v>73</v>
      </c>
      <c r="B82" s="122">
        <v>12.94</v>
      </c>
      <c r="C82" s="122">
        <v>0</v>
      </c>
      <c r="D82" s="122">
        <v>1</v>
      </c>
      <c r="E82" s="122">
        <v>2.4700000000000002</v>
      </c>
      <c r="F82" s="122">
        <v>12.94</v>
      </c>
      <c r="G82" s="122">
        <v>0</v>
      </c>
      <c r="H82" s="122">
        <v>1</v>
      </c>
      <c r="I82" s="122">
        <v>2.4700000000000002</v>
      </c>
    </row>
    <row r="83" spans="1:9" x14ac:dyDescent="0.25">
      <c r="A83" s="121">
        <v>74</v>
      </c>
      <c r="B83" s="122">
        <v>12.31</v>
      </c>
      <c r="C83" s="122">
        <v>0</v>
      </c>
      <c r="D83" s="122">
        <v>1</v>
      </c>
      <c r="E83" s="122">
        <v>2.4500000000000002</v>
      </c>
      <c r="F83" s="122">
        <v>12.31</v>
      </c>
      <c r="G83" s="122">
        <v>0</v>
      </c>
      <c r="H83" s="122">
        <v>1</v>
      </c>
      <c r="I83" s="122">
        <v>2.4500000000000002</v>
      </c>
    </row>
    <row r="84" spans="1:9" x14ac:dyDescent="0.25">
      <c r="A84" s="121">
        <v>75</v>
      </c>
      <c r="B84" s="122">
        <v>11.69</v>
      </c>
      <c r="C84" s="122">
        <v>0</v>
      </c>
      <c r="D84" s="122">
        <v>1</v>
      </c>
      <c r="E84" s="122">
        <v>2.42</v>
      </c>
      <c r="F84" s="122">
        <v>11.69</v>
      </c>
      <c r="G84" s="122">
        <v>0</v>
      </c>
      <c r="H84" s="122">
        <v>1</v>
      </c>
      <c r="I84" s="122">
        <v>2.42</v>
      </c>
    </row>
  </sheetData>
  <sheetProtection algorithmName="SHA-512" hashValue="ZWcUi7eMwsgKvmgArIAcVRZITAeaxQQXhqDTwYHyYsXoJw5NQSTEDPcjb9UOE8NCZQ9gTIwBDWt7/3KEb1iZYA==" saltValue="Sf4S88aPkVayfxgsWu2rug==" spinCount="100000" sheet="1" objects="1" scenarios="1"/>
  <conditionalFormatting sqref="A6 A9:A12 A14:A16">
    <cfRule type="expression" dxfId="2227" priority="25" stopIfTrue="1">
      <formula>MOD(ROW(),2)=0</formula>
    </cfRule>
    <cfRule type="expression" dxfId="2226" priority="26" stopIfTrue="1">
      <formula>MOD(ROW(),2)&lt;&gt;0</formula>
    </cfRule>
  </conditionalFormatting>
  <conditionalFormatting sqref="B6:I6 B8:I11 C7:I7 C18:I20 B13:I17 C12:I12">
    <cfRule type="expression" dxfId="2225" priority="27" stopIfTrue="1">
      <formula>MOD(ROW(),2)=0</formula>
    </cfRule>
    <cfRule type="expression" dxfId="2224" priority="28" stopIfTrue="1">
      <formula>MOD(ROW(),2)&lt;&gt;0</formula>
    </cfRule>
  </conditionalFormatting>
  <conditionalFormatting sqref="A7">
    <cfRule type="expression" dxfId="2223" priority="17" stopIfTrue="1">
      <formula>MOD(ROW(),2)=0</formula>
    </cfRule>
    <cfRule type="expression" dxfId="2222" priority="18" stopIfTrue="1">
      <formula>MOD(ROW(),2)&lt;&gt;0</formula>
    </cfRule>
  </conditionalFormatting>
  <conditionalFormatting sqref="B7">
    <cfRule type="expression" dxfId="2221" priority="19" stopIfTrue="1">
      <formula>MOD(ROW(),2)=0</formula>
    </cfRule>
    <cfRule type="expression" dxfId="2220" priority="20" stopIfTrue="1">
      <formula>MOD(ROW(),2)&lt;&gt;0</formula>
    </cfRule>
  </conditionalFormatting>
  <conditionalFormatting sqref="A8">
    <cfRule type="expression" dxfId="2219" priority="15" stopIfTrue="1">
      <formula>MOD(ROW(),2)=0</formula>
    </cfRule>
    <cfRule type="expression" dxfId="2218" priority="16" stopIfTrue="1">
      <formula>MOD(ROW(),2)&lt;&gt;0</formula>
    </cfRule>
  </conditionalFormatting>
  <conditionalFormatting sqref="A17">
    <cfRule type="expression" dxfId="2217" priority="13" stopIfTrue="1">
      <formula>MOD(ROW(),2)=0</formula>
    </cfRule>
    <cfRule type="expression" dxfId="2216" priority="14" stopIfTrue="1">
      <formula>MOD(ROW(),2)&lt;&gt;0</formula>
    </cfRule>
  </conditionalFormatting>
  <conditionalFormatting sqref="A18:A20">
    <cfRule type="expression" dxfId="2215" priority="9" stopIfTrue="1">
      <formula>MOD(ROW(),2)=0</formula>
    </cfRule>
    <cfRule type="expression" dxfId="2214" priority="10" stopIfTrue="1">
      <formula>MOD(ROW(),2)&lt;&gt;0</formula>
    </cfRule>
  </conditionalFormatting>
  <conditionalFormatting sqref="B18:B20">
    <cfRule type="expression" dxfId="2213" priority="11" stopIfTrue="1">
      <formula>MOD(ROW(),2)=0</formula>
    </cfRule>
    <cfRule type="expression" dxfId="2212" priority="12" stopIfTrue="1">
      <formula>MOD(ROW(),2)&lt;&gt;0</formula>
    </cfRule>
  </conditionalFormatting>
  <conditionalFormatting sqref="A13">
    <cfRule type="expression" dxfId="2211" priority="7" stopIfTrue="1">
      <formula>MOD(ROW(),2)=0</formula>
    </cfRule>
    <cfRule type="expression" dxfId="2210" priority="8" stopIfTrue="1">
      <formula>MOD(ROW(),2)&lt;&gt;0</formula>
    </cfRule>
  </conditionalFormatting>
  <conditionalFormatting sqref="B12">
    <cfRule type="expression" dxfId="2209" priority="5" stopIfTrue="1">
      <formula>MOD(ROW(),2)=0</formula>
    </cfRule>
    <cfRule type="expression" dxfId="2208" priority="6" stopIfTrue="1">
      <formula>MOD(ROW(),2)&lt;&gt;0</formula>
    </cfRule>
  </conditionalFormatting>
  <conditionalFormatting sqref="A25:A84">
    <cfRule type="expression" dxfId="2207" priority="1" stopIfTrue="1">
      <formula>MOD(ROW(),2)=0</formula>
    </cfRule>
    <cfRule type="expression" dxfId="2206" priority="2" stopIfTrue="1">
      <formula>MOD(ROW(),2)&lt;&gt;0</formula>
    </cfRule>
  </conditionalFormatting>
  <conditionalFormatting sqref="B25:I84">
    <cfRule type="expression" dxfId="2205" priority="3" stopIfTrue="1">
      <formula>MOD(ROW(),2)=0</formula>
    </cfRule>
    <cfRule type="expression" dxfId="22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A1:I84"/>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x-208</v>
      </c>
      <c r="B3" s="48"/>
      <c r="C3" s="48"/>
      <c r="D3" s="48"/>
      <c r="E3" s="48"/>
      <c r="F3" s="48"/>
      <c r="G3" s="48"/>
      <c r="H3" s="48"/>
      <c r="I3" s="48"/>
    </row>
    <row r="4" spans="1:9" x14ac:dyDescent="0.25">
      <c r="A4" s="50"/>
    </row>
    <row r="6" spans="1:9" x14ac:dyDescent="0.25">
      <c r="A6" s="85" t="s">
        <v>24</v>
      </c>
      <c r="B6" s="87" t="s">
        <v>26</v>
      </c>
      <c r="C6" s="87"/>
      <c r="D6" s="87"/>
      <c r="E6" s="87"/>
      <c r="F6" s="87"/>
      <c r="G6" s="87"/>
      <c r="H6" s="87"/>
      <c r="I6" s="87"/>
    </row>
    <row r="7" spans="1:9" x14ac:dyDescent="0.25">
      <c r="A7" s="86" t="s">
        <v>354</v>
      </c>
      <c r="B7" s="88" t="s">
        <v>357</v>
      </c>
      <c r="C7" s="88"/>
      <c r="D7" s="88"/>
      <c r="E7" s="88"/>
      <c r="F7" s="88"/>
      <c r="G7" s="88"/>
      <c r="H7" s="88"/>
      <c r="I7" s="88"/>
    </row>
    <row r="8" spans="1:9" x14ac:dyDescent="0.25">
      <c r="A8" s="86" t="s">
        <v>360</v>
      </c>
      <c r="B8" s="88" t="s">
        <v>291</v>
      </c>
      <c r="C8" s="88"/>
      <c r="D8" s="88"/>
      <c r="E8" s="88"/>
      <c r="F8" s="88"/>
      <c r="G8" s="88"/>
      <c r="H8" s="88"/>
      <c r="I8" s="88"/>
    </row>
    <row r="9" spans="1:9" x14ac:dyDescent="0.25">
      <c r="A9" s="86" t="s">
        <v>17</v>
      </c>
      <c r="B9" s="88" t="s">
        <v>274</v>
      </c>
      <c r="C9" s="88"/>
      <c r="D9" s="88"/>
      <c r="E9" s="88"/>
      <c r="F9" s="88"/>
      <c r="G9" s="88"/>
      <c r="H9" s="88"/>
      <c r="I9" s="88"/>
    </row>
    <row r="10" spans="1:9" x14ac:dyDescent="0.25">
      <c r="A10" s="86" t="s">
        <v>2</v>
      </c>
      <c r="B10" s="88" t="s">
        <v>298</v>
      </c>
      <c r="C10" s="88"/>
      <c r="D10" s="88"/>
      <c r="E10" s="88"/>
      <c r="F10" s="88"/>
      <c r="G10" s="88"/>
      <c r="H10" s="88"/>
      <c r="I10" s="88"/>
    </row>
    <row r="11" spans="1:9" x14ac:dyDescent="0.25">
      <c r="A11" s="86" t="s">
        <v>23</v>
      </c>
      <c r="B11" s="88" t="s">
        <v>275</v>
      </c>
      <c r="C11" s="88"/>
      <c r="D11" s="88"/>
      <c r="E11" s="88"/>
      <c r="F11" s="88"/>
      <c r="G11" s="88"/>
      <c r="H11" s="88"/>
      <c r="I11" s="88"/>
    </row>
    <row r="12" spans="1:9" x14ac:dyDescent="0.25">
      <c r="A12" s="86" t="s">
        <v>271</v>
      </c>
      <c r="B12" s="88" t="s">
        <v>406</v>
      </c>
      <c r="C12" s="88"/>
      <c r="D12" s="88"/>
      <c r="E12" s="88"/>
      <c r="F12" s="88"/>
      <c r="G12" s="88"/>
      <c r="H12" s="88"/>
      <c r="I12" s="88"/>
    </row>
    <row r="13" spans="1:9" x14ac:dyDescent="0.25">
      <c r="A13" s="86" t="s">
        <v>372</v>
      </c>
      <c r="B13" s="88">
        <v>1</v>
      </c>
      <c r="C13" s="88"/>
      <c r="D13" s="88"/>
      <c r="E13" s="88"/>
      <c r="F13" s="88"/>
      <c r="G13" s="88"/>
      <c r="H13" s="88"/>
      <c r="I13" s="88"/>
    </row>
    <row r="14" spans="1:9" x14ac:dyDescent="0.25">
      <c r="A14" s="86" t="s">
        <v>18</v>
      </c>
      <c r="B14" s="88">
        <v>208</v>
      </c>
      <c r="C14" s="88"/>
      <c r="D14" s="88"/>
      <c r="E14" s="88"/>
      <c r="F14" s="88"/>
      <c r="G14" s="88"/>
      <c r="H14" s="88"/>
      <c r="I14" s="88"/>
    </row>
    <row r="15" spans="1:9" x14ac:dyDescent="0.25">
      <c r="A15" s="86" t="s">
        <v>58</v>
      </c>
      <c r="B15" s="88" t="s">
        <v>299</v>
      </c>
      <c r="C15" s="88"/>
      <c r="D15" s="88"/>
      <c r="E15" s="88"/>
      <c r="F15" s="88"/>
      <c r="G15" s="88"/>
      <c r="H15" s="88"/>
      <c r="I15" s="88"/>
    </row>
    <row r="16" spans="1:9" x14ac:dyDescent="0.25">
      <c r="A16" s="86" t="s">
        <v>59</v>
      </c>
      <c r="B16" s="88" t="s">
        <v>397</v>
      </c>
      <c r="C16" s="88"/>
      <c r="D16" s="88"/>
      <c r="E16" s="88"/>
      <c r="F16" s="88"/>
      <c r="G16" s="88"/>
      <c r="H16" s="88"/>
      <c r="I16" s="88"/>
    </row>
    <row r="17" spans="1:9" ht="39.6" x14ac:dyDescent="0.25">
      <c r="A17" s="86" t="s">
        <v>350</v>
      </c>
      <c r="B17" s="88" t="s">
        <v>1000</v>
      </c>
      <c r="C17" s="88"/>
      <c r="D17" s="88"/>
      <c r="E17" s="88"/>
      <c r="F17" s="88"/>
      <c r="G17" s="88"/>
      <c r="H17" s="88"/>
      <c r="I17" s="88"/>
    </row>
    <row r="18" spans="1:9" x14ac:dyDescent="0.25">
      <c r="A18" s="86" t="s">
        <v>19</v>
      </c>
      <c r="B18" s="181">
        <v>45071</v>
      </c>
      <c r="C18" s="88"/>
      <c r="D18" s="88"/>
      <c r="E18" s="88"/>
      <c r="F18" s="88"/>
      <c r="G18" s="88"/>
      <c r="H18" s="88"/>
      <c r="I18" s="88"/>
    </row>
    <row r="19" spans="1:9" x14ac:dyDescent="0.25">
      <c r="A19" s="86" t="s">
        <v>20</v>
      </c>
      <c r="B19" s="88"/>
      <c r="C19" s="88"/>
      <c r="D19" s="88"/>
      <c r="E19" s="88"/>
      <c r="F19" s="88"/>
      <c r="G19" s="88"/>
      <c r="H19" s="88"/>
      <c r="I19" s="88"/>
    </row>
    <row r="20" spans="1:9" x14ac:dyDescent="0.25">
      <c r="A20" s="86" t="s">
        <v>269</v>
      </c>
      <c r="B20" s="88" t="s">
        <v>353</v>
      </c>
      <c r="C20" s="88"/>
      <c r="D20" s="88"/>
      <c r="E20" s="88"/>
      <c r="F20" s="88"/>
      <c r="G20" s="88"/>
      <c r="H20" s="88"/>
      <c r="I20" s="88"/>
    </row>
    <row r="22" spans="1:9" x14ac:dyDescent="0.25">
      <c r="B22" s="119" t="str">
        <f>HYPERLINK("#'Factor List'!A1","Back to Factor List")</f>
        <v>Back to Factor List</v>
      </c>
    </row>
    <row r="23" spans="1:9" x14ac:dyDescent="0.25">
      <c r="A23" s="62"/>
    </row>
    <row r="25" spans="1:9" ht="26.4" x14ac:dyDescent="0.25">
      <c r="A25" s="120" t="s">
        <v>276</v>
      </c>
      <c r="B25" s="120" t="s">
        <v>278</v>
      </c>
      <c r="C25" s="120" t="s">
        <v>294</v>
      </c>
      <c r="D25" s="120" t="s">
        <v>295</v>
      </c>
      <c r="E25" s="120" t="s">
        <v>279</v>
      </c>
      <c r="F25" s="120" t="s">
        <v>280</v>
      </c>
      <c r="G25" s="120" t="s">
        <v>296</v>
      </c>
      <c r="H25" s="120" t="s">
        <v>297</v>
      </c>
      <c r="I25" s="120" t="s">
        <v>281</v>
      </c>
    </row>
    <row r="26" spans="1:9" x14ac:dyDescent="0.25">
      <c r="A26" s="121">
        <v>17</v>
      </c>
      <c r="B26" s="122">
        <v>9</v>
      </c>
      <c r="C26" s="122">
        <v>0</v>
      </c>
      <c r="D26" s="122">
        <v>0.45</v>
      </c>
      <c r="E26" s="122">
        <v>1.48</v>
      </c>
      <c r="F26" s="122">
        <v>9</v>
      </c>
      <c r="G26" s="122">
        <v>0</v>
      </c>
      <c r="H26" s="122">
        <v>0.45</v>
      </c>
      <c r="I26" s="122">
        <v>1.48</v>
      </c>
    </row>
    <row r="27" spans="1:9" x14ac:dyDescent="0.25">
      <c r="A27" s="121">
        <v>18</v>
      </c>
      <c r="B27" s="122">
        <v>9.1199999999999992</v>
      </c>
      <c r="C27" s="122">
        <v>0</v>
      </c>
      <c r="D27" s="122">
        <v>0.46</v>
      </c>
      <c r="E27" s="122">
        <v>1.57</v>
      </c>
      <c r="F27" s="122">
        <v>9.1199999999999992</v>
      </c>
      <c r="G27" s="122">
        <v>0</v>
      </c>
      <c r="H27" s="122">
        <v>0.46</v>
      </c>
      <c r="I27" s="122">
        <v>1.57</v>
      </c>
    </row>
    <row r="28" spans="1:9" x14ac:dyDescent="0.25">
      <c r="A28" s="121">
        <v>19</v>
      </c>
      <c r="B28" s="122">
        <v>9.25</v>
      </c>
      <c r="C28" s="122">
        <v>0</v>
      </c>
      <c r="D28" s="122">
        <v>0.46</v>
      </c>
      <c r="E28" s="122">
        <v>1.63</v>
      </c>
      <c r="F28" s="122">
        <v>9.25</v>
      </c>
      <c r="G28" s="122">
        <v>0</v>
      </c>
      <c r="H28" s="122">
        <v>0.46</v>
      </c>
      <c r="I28" s="122">
        <v>1.63</v>
      </c>
    </row>
    <row r="29" spans="1:9" x14ac:dyDescent="0.25">
      <c r="A29" s="121">
        <v>20</v>
      </c>
      <c r="B29" s="122">
        <v>9.3800000000000008</v>
      </c>
      <c r="C29" s="122">
        <v>0</v>
      </c>
      <c r="D29" s="122">
        <v>0.47</v>
      </c>
      <c r="E29" s="122">
        <v>1.66</v>
      </c>
      <c r="F29" s="122">
        <v>9.3800000000000008</v>
      </c>
      <c r="G29" s="122">
        <v>0</v>
      </c>
      <c r="H29" s="122">
        <v>0.47</v>
      </c>
      <c r="I29" s="122">
        <v>1.66</v>
      </c>
    </row>
    <row r="30" spans="1:9" x14ac:dyDescent="0.25">
      <c r="A30" s="121">
        <v>21</v>
      </c>
      <c r="B30" s="122">
        <v>9.52</v>
      </c>
      <c r="C30" s="122">
        <v>0</v>
      </c>
      <c r="D30" s="122">
        <v>0.48</v>
      </c>
      <c r="E30" s="122">
        <v>1.69</v>
      </c>
      <c r="F30" s="122">
        <v>9.52</v>
      </c>
      <c r="G30" s="122">
        <v>0</v>
      </c>
      <c r="H30" s="122">
        <v>0.48</v>
      </c>
      <c r="I30" s="122">
        <v>1.69</v>
      </c>
    </row>
    <row r="31" spans="1:9" x14ac:dyDescent="0.25">
      <c r="A31" s="121">
        <v>22</v>
      </c>
      <c r="B31" s="122">
        <v>9.65</v>
      </c>
      <c r="C31" s="122">
        <v>0</v>
      </c>
      <c r="D31" s="122">
        <v>0.49</v>
      </c>
      <c r="E31" s="122">
        <v>1.72</v>
      </c>
      <c r="F31" s="122">
        <v>9.65</v>
      </c>
      <c r="G31" s="122">
        <v>0</v>
      </c>
      <c r="H31" s="122">
        <v>0.49</v>
      </c>
      <c r="I31" s="122">
        <v>1.72</v>
      </c>
    </row>
    <row r="32" spans="1:9" x14ac:dyDescent="0.25">
      <c r="A32" s="121">
        <v>23</v>
      </c>
      <c r="B32" s="122">
        <v>9.7899999999999991</v>
      </c>
      <c r="C32" s="122">
        <v>0</v>
      </c>
      <c r="D32" s="122">
        <v>0.5</v>
      </c>
      <c r="E32" s="122">
        <v>1.75</v>
      </c>
      <c r="F32" s="122">
        <v>9.7899999999999991</v>
      </c>
      <c r="G32" s="122">
        <v>0</v>
      </c>
      <c r="H32" s="122">
        <v>0.5</v>
      </c>
      <c r="I32" s="122">
        <v>1.75</v>
      </c>
    </row>
    <row r="33" spans="1:9" x14ac:dyDescent="0.25">
      <c r="A33" s="121">
        <v>24</v>
      </c>
      <c r="B33" s="122">
        <v>9.93</v>
      </c>
      <c r="C33" s="122">
        <v>0</v>
      </c>
      <c r="D33" s="122">
        <v>0.51</v>
      </c>
      <c r="E33" s="122">
        <v>1.77</v>
      </c>
      <c r="F33" s="122">
        <v>9.93</v>
      </c>
      <c r="G33" s="122">
        <v>0</v>
      </c>
      <c r="H33" s="122">
        <v>0.51</v>
      </c>
      <c r="I33" s="122">
        <v>1.77</v>
      </c>
    </row>
    <row r="34" spans="1:9" x14ac:dyDescent="0.25">
      <c r="A34" s="121">
        <v>25</v>
      </c>
      <c r="B34" s="122">
        <v>10.07</v>
      </c>
      <c r="C34" s="122">
        <v>0</v>
      </c>
      <c r="D34" s="122">
        <v>0.51</v>
      </c>
      <c r="E34" s="122">
        <v>1.8</v>
      </c>
      <c r="F34" s="122">
        <v>10.07</v>
      </c>
      <c r="G34" s="122">
        <v>0</v>
      </c>
      <c r="H34" s="122">
        <v>0.51</v>
      </c>
      <c r="I34" s="122">
        <v>1.8</v>
      </c>
    </row>
    <row r="35" spans="1:9" x14ac:dyDescent="0.25">
      <c r="A35" s="121">
        <v>26</v>
      </c>
      <c r="B35" s="122">
        <v>10.210000000000001</v>
      </c>
      <c r="C35" s="122">
        <v>0</v>
      </c>
      <c r="D35" s="122">
        <v>0.52</v>
      </c>
      <c r="E35" s="122">
        <v>1.83</v>
      </c>
      <c r="F35" s="122">
        <v>10.210000000000001</v>
      </c>
      <c r="G35" s="122">
        <v>0</v>
      </c>
      <c r="H35" s="122">
        <v>0.52</v>
      </c>
      <c r="I35" s="122">
        <v>1.83</v>
      </c>
    </row>
    <row r="36" spans="1:9" x14ac:dyDescent="0.25">
      <c r="A36" s="121">
        <v>27</v>
      </c>
      <c r="B36" s="122">
        <v>10.35</v>
      </c>
      <c r="C36" s="122">
        <v>0</v>
      </c>
      <c r="D36" s="122">
        <v>0.53</v>
      </c>
      <c r="E36" s="122">
        <v>1.86</v>
      </c>
      <c r="F36" s="122">
        <v>10.35</v>
      </c>
      <c r="G36" s="122">
        <v>0</v>
      </c>
      <c r="H36" s="122">
        <v>0.53</v>
      </c>
      <c r="I36" s="122">
        <v>1.86</v>
      </c>
    </row>
    <row r="37" spans="1:9" x14ac:dyDescent="0.25">
      <c r="A37" s="121">
        <v>28</v>
      </c>
      <c r="B37" s="122">
        <v>10.5</v>
      </c>
      <c r="C37" s="122">
        <v>0</v>
      </c>
      <c r="D37" s="122">
        <v>0.54</v>
      </c>
      <c r="E37" s="122">
        <v>1.89</v>
      </c>
      <c r="F37" s="122">
        <v>10.5</v>
      </c>
      <c r="G37" s="122">
        <v>0</v>
      </c>
      <c r="H37" s="122">
        <v>0.54</v>
      </c>
      <c r="I37" s="122">
        <v>1.89</v>
      </c>
    </row>
    <row r="38" spans="1:9" x14ac:dyDescent="0.25">
      <c r="A38" s="121">
        <v>29</v>
      </c>
      <c r="B38" s="122">
        <v>10.65</v>
      </c>
      <c r="C38" s="122">
        <v>0</v>
      </c>
      <c r="D38" s="122">
        <v>0.55000000000000004</v>
      </c>
      <c r="E38" s="122">
        <v>1.92</v>
      </c>
      <c r="F38" s="122">
        <v>10.65</v>
      </c>
      <c r="G38" s="122">
        <v>0</v>
      </c>
      <c r="H38" s="122">
        <v>0.55000000000000004</v>
      </c>
      <c r="I38" s="122">
        <v>1.92</v>
      </c>
    </row>
    <row r="39" spans="1:9" x14ac:dyDescent="0.25">
      <c r="A39" s="121">
        <v>30</v>
      </c>
      <c r="B39" s="122">
        <v>10.8</v>
      </c>
      <c r="C39" s="122">
        <v>0</v>
      </c>
      <c r="D39" s="122">
        <v>0.56000000000000005</v>
      </c>
      <c r="E39" s="122">
        <v>1.95</v>
      </c>
      <c r="F39" s="122">
        <v>10.8</v>
      </c>
      <c r="G39" s="122">
        <v>0</v>
      </c>
      <c r="H39" s="122">
        <v>0.56000000000000005</v>
      </c>
      <c r="I39" s="122">
        <v>1.95</v>
      </c>
    </row>
    <row r="40" spans="1:9" x14ac:dyDescent="0.25">
      <c r="A40" s="121">
        <v>31</v>
      </c>
      <c r="B40" s="122">
        <v>10.96</v>
      </c>
      <c r="C40" s="122">
        <v>0</v>
      </c>
      <c r="D40" s="122">
        <v>0.56999999999999995</v>
      </c>
      <c r="E40" s="122">
        <v>1.98</v>
      </c>
      <c r="F40" s="122">
        <v>10.96</v>
      </c>
      <c r="G40" s="122">
        <v>0</v>
      </c>
      <c r="H40" s="122">
        <v>0.56999999999999995</v>
      </c>
      <c r="I40" s="122">
        <v>1.98</v>
      </c>
    </row>
    <row r="41" spans="1:9" x14ac:dyDescent="0.25">
      <c r="A41" s="121">
        <v>32</v>
      </c>
      <c r="B41" s="122">
        <v>11.11</v>
      </c>
      <c r="C41" s="122">
        <v>0</v>
      </c>
      <c r="D41" s="122">
        <v>0.57999999999999996</v>
      </c>
      <c r="E41" s="122">
        <v>2.0099999999999998</v>
      </c>
      <c r="F41" s="122">
        <v>11.11</v>
      </c>
      <c r="G41" s="122">
        <v>0</v>
      </c>
      <c r="H41" s="122">
        <v>0.57999999999999996</v>
      </c>
      <c r="I41" s="122">
        <v>2.0099999999999998</v>
      </c>
    </row>
    <row r="42" spans="1:9" x14ac:dyDescent="0.25">
      <c r="A42" s="121">
        <v>33</v>
      </c>
      <c r="B42" s="122">
        <v>11.27</v>
      </c>
      <c r="C42" s="122">
        <v>0</v>
      </c>
      <c r="D42" s="122">
        <v>0.59</v>
      </c>
      <c r="E42" s="122">
        <v>2.04</v>
      </c>
      <c r="F42" s="122">
        <v>11.27</v>
      </c>
      <c r="G42" s="122">
        <v>0</v>
      </c>
      <c r="H42" s="122">
        <v>0.59</v>
      </c>
      <c r="I42" s="122">
        <v>2.04</v>
      </c>
    </row>
    <row r="43" spans="1:9" x14ac:dyDescent="0.25">
      <c r="A43" s="121">
        <v>34</v>
      </c>
      <c r="B43" s="122">
        <v>11.43</v>
      </c>
      <c r="C43" s="122">
        <v>0</v>
      </c>
      <c r="D43" s="122">
        <v>0.6</v>
      </c>
      <c r="E43" s="122">
        <v>2.06</v>
      </c>
      <c r="F43" s="122">
        <v>11.43</v>
      </c>
      <c r="G43" s="122">
        <v>0</v>
      </c>
      <c r="H43" s="122">
        <v>0.6</v>
      </c>
      <c r="I43" s="122">
        <v>2.06</v>
      </c>
    </row>
    <row r="44" spans="1:9" x14ac:dyDescent="0.25">
      <c r="A44" s="121">
        <v>35</v>
      </c>
      <c r="B44" s="122">
        <v>11.6</v>
      </c>
      <c r="C44" s="122">
        <v>0</v>
      </c>
      <c r="D44" s="122">
        <v>0.61</v>
      </c>
      <c r="E44" s="122">
        <v>2.09</v>
      </c>
      <c r="F44" s="122">
        <v>11.6</v>
      </c>
      <c r="G44" s="122">
        <v>0</v>
      </c>
      <c r="H44" s="122">
        <v>0.61</v>
      </c>
      <c r="I44" s="122">
        <v>2.09</v>
      </c>
    </row>
    <row r="45" spans="1:9" x14ac:dyDescent="0.25">
      <c r="A45" s="121">
        <v>36</v>
      </c>
      <c r="B45" s="122">
        <v>11.76</v>
      </c>
      <c r="C45" s="122">
        <v>0</v>
      </c>
      <c r="D45" s="122">
        <v>0.62</v>
      </c>
      <c r="E45" s="122">
        <v>2.12</v>
      </c>
      <c r="F45" s="122">
        <v>11.76</v>
      </c>
      <c r="G45" s="122">
        <v>0</v>
      </c>
      <c r="H45" s="122">
        <v>0.62</v>
      </c>
      <c r="I45" s="122">
        <v>2.12</v>
      </c>
    </row>
    <row r="46" spans="1:9" x14ac:dyDescent="0.25">
      <c r="A46" s="121">
        <v>37</v>
      </c>
      <c r="B46" s="122">
        <v>11.93</v>
      </c>
      <c r="C46" s="122">
        <v>0</v>
      </c>
      <c r="D46" s="122">
        <v>0.63</v>
      </c>
      <c r="E46" s="122">
        <v>2.15</v>
      </c>
      <c r="F46" s="122">
        <v>11.93</v>
      </c>
      <c r="G46" s="122">
        <v>0</v>
      </c>
      <c r="H46" s="122">
        <v>0.63</v>
      </c>
      <c r="I46" s="122">
        <v>2.15</v>
      </c>
    </row>
    <row r="47" spans="1:9" x14ac:dyDescent="0.25">
      <c r="A47" s="121">
        <v>38</v>
      </c>
      <c r="B47" s="122">
        <v>12.1</v>
      </c>
      <c r="C47" s="122">
        <v>0</v>
      </c>
      <c r="D47" s="122">
        <v>0.64</v>
      </c>
      <c r="E47" s="122">
        <v>2.1800000000000002</v>
      </c>
      <c r="F47" s="122">
        <v>12.1</v>
      </c>
      <c r="G47" s="122">
        <v>0</v>
      </c>
      <c r="H47" s="122">
        <v>0.64</v>
      </c>
      <c r="I47" s="122">
        <v>2.1800000000000002</v>
      </c>
    </row>
    <row r="48" spans="1:9" x14ac:dyDescent="0.25">
      <c r="A48" s="121">
        <v>39</v>
      </c>
      <c r="B48" s="122">
        <v>12.28</v>
      </c>
      <c r="C48" s="122">
        <v>0</v>
      </c>
      <c r="D48" s="122">
        <v>0.65</v>
      </c>
      <c r="E48" s="122">
        <v>2.2000000000000002</v>
      </c>
      <c r="F48" s="122">
        <v>12.28</v>
      </c>
      <c r="G48" s="122">
        <v>0</v>
      </c>
      <c r="H48" s="122">
        <v>0.65</v>
      </c>
      <c r="I48" s="122">
        <v>2.2000000000000002</v>
      </c>
    </row>
    <row r="49" spans="1:9" x14ac:dyDescent="0.25">
      <c r="A49" s="121">
        <v>40</v>
      </c>
      <c r="B49" s="122">
        <v>12.45</v>
      </c>
      <c r="C49" s="122">
        <v>0</v>
      </c>
      <c r="D49" s="122">
        <v>0.66</v>
      </c>
      <c r="E49" s="122">
        <v>2.23</v>
      </c>
      <c r="F49" s="122">
        <v>12.45</v>
      </c>
      <c r="G49" s="122">
        <v>0</v>
      </c>
      <c r="H49" s="122">
        <v>0.66</v>
      </c>
      <c r="I49" s="122">
        <v>2.23</v>
      </c>
    </row>
    <row r="50" spans="1:9" x14ac:dyDescent="0.25">
      <c r="A50" s="121">
        <v>41</v>
      </c>
      <c r="B50" s="122">
        <v>12.64</v>
      </c>
      <c r="C50" s="122">
        <v>0</v>
      </c>
      <c r="D50" s="122">
        <v>0.67</v>
      </c>
      <c r="E50" s="122">
        <v>2.2599999999999998</v>
      </c>
      <c r="F50" s="122">
        <v>12.64</v>
      </c>
      <c r="G50" s="122">
        <v>0</v>
      </c>
      <c r="H50" s="122">
        <v>0.67</v>
      </c>
      <c r="I50" s="122">
        <v>2.2599999999999998</v>
      </c>
    </row>
    <row r="51" spans="1:9" x14ac:dyDescent="0.25">
      <c r="A51" s="121">
        <v>42</v>
      </c>
      <c r="B51" s="122">
        <v>12.82</v>
      </c>
      <c r="C51" s="122">
        <v>0</v>
      </c>
      <c r="D51" s="122">
        <v>0.68</v>
      </c>
      <c r="E51" s="122">
        <v>2.2799999999999998</v>
      </c>
      <c r="F51" s="122">
        <v>12.82</v>
      </c>
      <c r="G51" s="122">
        <v>0</v>
      </c>
      <c r="H51" s="122">
        <v>0.68</v>
      </c>
      <c r="I51" s="122">
        <v>2.2799999999999998</v>
      </c>
    </row>
    <row r="52" spans="1:9" x14ac:dyDescent="0.25">
      <c r="A52" s="121">
        <v>43</v>
      </c>
      <c r="B52" s="122">
        <v>13.01</v>
      </c>
      <c r="C52" s="122">
        <v>0</v>
      </c>
      <c r="D52" s="122">
        <v>0.7</v>
      </c>
      <c r="E52" s="122">
        <v>2.31</v>
      </c>
      <c r="F52" s="122">
        <v>13.01</v>
      </c>
      <c r="G52" s="122">
        <v>0</v>
      </c>
      <c r="H52" s="122">
        <v>0.7</v>
      </c>
      <c r="I52" s="122">
        <v>2.31</v>
      </c>
    </row>
    <row r="53" spans="1:9" x14ac:dyDescent="0.25">
      <c r="A53" s="121">
        <v>44</v>
      </c>
      <c r="B53" s="122">
        <v>13.2</v>
      </c>
      <c r="C53" s="122">
        <v>0</v>
      </c>
      <c r="D53" s="122">
        <v>0.71</v>
      </c>
      <c r="E53" s="122">
        <v>2.33</v>
      </c>
      <c r="F53" s="122">
        <v>13.2</v>
      </c>
      <c r="G53" s="122">
        <v>0</v>
      </c>
      <c r="H53" s="122">
        <v>0.71</v>
      </c>
      <c r="I53" s="122">
        <v>2.33</v>
      </c>
    </row>
    <row r="54" spans="1:9" x14ac:dyDescent="0.25">
      <c r="A54" s="121">
        <v>45</v>
      </c>
      <c r="B54" s="122">
        <v>13.39</v>
      </c>
      <c r="C54" s="122">
        <v>0</v>
      </c>
      <c r="D54" s="122">
        <v>0.72</v>
      </c>
      <c r="E54" s="122">
        <v>2.36</v>
      </c>
      <c r="F54" s="122">
        <v>13.39</v>
      </c>
      <c r="G54" s="122">
        <v>0</v>
      </c>
      <c r="H54" s="122">
        <v>0.72</v>
      </c>
      <c r="I54" s="122">
        <v>2.36</v>
      </c>
    </row>
    <row r="55" spans="1:9" x14ac:dyDescent="0.25">
      <c r="A55" s="121">
        <v>46</v>
      </c>
      <c r="B55" s="122">
        <v>13.59</v>
      </c>
      <c r="C55" s="122">
        <v>0</v>
      </c>
      <c r="D55" s="122">
        <v>0.73</v>
      </c>
      <c r="E55" s="122">
        <v>2.38</v>
      </c>
      <c r="F55" s="122">
        <v>13.59</v>
      </c>
      <c r="G55" s="122">
        <v>0</v>
      </c>
      <c r="H55" s="122">
        <v>0.73</v>
      </c>
      <c r="I55" s="122">
        <v>2.38</v>
      </c>
    </row>
    <row r="56" spans="1:9" x14ac:dyDescent="0.25">
      <c r="A56" s="121">
        <v>47</v>
      </c>
      <c r="B56" s="122">
        <v>13.79</v>
      </c>
      <c r="C56" s="122">
        <v>0</v>
      </c>
      <c r="D56" s="122">
        <v>0.74</v>
      </c>
      <c r="E56" s="122">
        <v>2.4</v>
      </c>
      <c r="F56" s="122">
        <v>13.79</v>
      </c>
      <c r="G56" s="122">
        <v>0</v>
      </c>
      <c r="H56" s="122">
        <v>0.74</v>
      </c>
      <c r="I56" s="122">
        <v>2.4</v>
      </c>
    </row>
    <row r="57" spans="1:9" x14ac:dyDescent="0.25">
      <c r="A57" s="121">
        <v>48</v>
      </c>
      <c r="B57" s="122">
        <v>14</v>
      </c>
      <c r="C57" s="122">
        <v>0</v>
      </c>
      <c r="D57" s="122">
        <v>0.76</v>
      </c>
      <c r="E57" s="122">
        <v>2.42</v>
      </c>
      <c r="F57" s="122">
        <v>14</v>
      </c>
      <c r="G57" s="122">
        <v>0</v>
      </c>
      <c r="H57" s="122">
        <v>0.76</v>
      </c>
      <c r="I57" s="122">
        <v>2.42</v>
      </c>
    </row>
    <row r="58" spans="1:9" x14ac:dyDescent="0.25">
      <c r="A58" s="121">
        <v>49</v>
      </c>
      <c r="B58" s="122">
        <v>14.21</v>
      </c>
      <c r="C58" s="122">
        <v>0</v>
      </c>
      <c r="D58" s="122">
        <v>0.77</v>
      </c>
      <c r="E58" s="122">
        <v>2.4500000000000002</v>
      </c>
      <c r="F58" s="122">
        <v>14.21</v>
      </c>
      <c r="G58" s="122">
        <v>0</v>
      </c>
      <c r="H58" s="122">
        <v>0.77</v>
      </c>
      <c r="I58" s="122">
        <v>2.4500000000000002</v>
      </c>
    </row>
    <row r="59" spans="1:9" x14ac:dyDescent="0.25">
      <c r="A59" s="121">
        <v>50</v>
      </c>
      <c r="B59" s="122">
        <v>14.43</v>
      </c>
      <c r="C59" s="122">
        <v>0</v>
      </c>
      <c r="D59" s="122">
        <v>0.78</v>
      </c>
      <c r="E59" s="122">
        <v>2.46</v>
      </c>
      <c r="F59" s="122">
        <v>14.43</v>
      </c>
      <c r="G59" s="122">
        <v>0</v>
      </c>
      <c r="H59" s="122">
        <v>0.78</v>
      </c>
      <c r="I59" s="122">
        <v>2.46</v>
      </c>
    </row>
    <row r="60" spans="1:9" x14ac:dyDescent="0.25">
      <c r="A60" s="121">
        <v>51</v>
      </c>
      <c r="B60" s="122">
        <v>14.65</v>
      </c>
      <c r="C60" s="122">
        <v>0</v>
      </c>
      <c r="D60" s="122">
        <v>0.8</v>
      </c>
      <c r="E60" s="122">
        <v>2.48</v>
      </c>
      <c r="F60" s="122">
        <v>14.65</v>
      </c>
      <c r="G60" s="122">
        <v>0</v>
      </c>
      <c r="H60" s="122">
        <v>0.8</v>
      </c>
      <c r="I60" s="122">
        <v>2.48</v>
      </c>
    </row>
    <row r="61" spans="1:9" x14ac:dyDescent="0.25">
      <c r="A61" s="121">
        <v>52</v>
      </c>
      <c r="B61" s="122">
        <v>14.88</v>
      </c>
      <c r="C61" s="122">
        <v>0</v>
      </c>
      <c r="D61" s="122">
        <v>0.81</v>
      </c>
      <c r="E61" s="122">
        <v>2.5</v>
      </c>
      <c r="F61" s="122">
        <v>14.88</v>
      </c>
      <c r="G61" s="122">
        <v>0</v>
      </c>
      <c r="H61" s="122">
        <v>0.81</v>
      </c>
      <c r="I61" s="122">
        <v>2.5</v>
      </c>
    </row>
    <row r="62" spans="1:9" x14ac:dyDescent="0.25">
      <c r="A62" s="121">
        <v>53</v>
      </c>
      <c r="B62" s="122">
        <v>15.11</v>
      </c>
      <c r="C62" s="122">
        <v>0</v>
      </c>
      <c r="D62" s="122">
        <v>0.82</v>
      </c>
      <c r="E62" s="122">
        <v>2.52</v>
      </c>
      <c r="F62" s="122">
        <v>15.11</v>
      </c>
      <c r="G62" s="122">
        <v>0</v>
      </c>
      <c r="H62" s="122">
        <v>0.82</v>
      </c>
      <c r="I62" s="122">
        <v>2.52</v>
      </c>
    </row>
    <row r="63" spans="1:9" x14ac:dyDescent="0.25">
      <c r="A63" s="121">
        <v>54</v>
      </c>
      <c r="B63" s="122">
        <v>15.35</v>
      </c>
      <c r="C63" s="122">
        <v>0</v>
      </c>
      <c r="D63" s="122">
        <v>0.84</v>
      </c>
      <c r="E63" s="122">
        <v>2.5299999999999998</v>
      </c>
      <c r="F63" s="122">
        <v>15.35</v>
      </c>
      <c r="G63" s="122">
        <v>0</v>
      </c>
      <c r="H63" s="122">
        <v>0.84</v>
      </c>
      <c r="I63" s="122">
        <v>2.5299999999999998</v>
      </c>
    </row>
    <row r="64" spans="1:9" x14ac:dyDescent="0.25">
      <c r="A64" s="121">
        <v>55</v>
      </c>
      <c r="B64" s="122">
        <v>15.6</v>
      </c>
      <c r="C64" s="122">
        <v>0</v>
      </c>
      <c r="D64" s="122">
        <v>0.85</v>
      </c>
      <c r="E64" s="122">
        <v>2.54</v>
      </c>
      <c r="F64" s="122">
        <v>15.6</v>
      </c>
      <c r="G64" s="122">
        <v>0</v>
      </c>
      <c r="H64" s="122">
        <v>0.85</v>
      </c>
      <c r="I64" s="122">
        <v>2.54</v>
      </c>
    </row>
    <row r="65" spans="1:9" x14ac:dyDescent="0.25">
      <c r="A65" s="121">
        <v>56</v>
      </c>
      <c r="B65" s="122">
        <v>15.85</v>
      </c>
      <c r="C65" s="122">
        <v>0</v>
      </c>
      <c r="D65" s="122">
        <v>0.87</v>
      </c>
      <c r="E65" s="122">
        <v>2.56</v>
      </c>
      <c r="F65" s="122">
        <v>15.85</v>
      </c>
      <c r="G65" s="122">
        <v>0</v>
      </c>
      <c r="H65" s="122">
        <v>0.87</v>
      </c>
      <c r="I65" s="122">
        <v>2.56</v>
      </c>
    </row>
    <row r="66" spans="1:9" x14ac:dyDescent="0.25">
      <c r="A66" s="121">
        <v>57</v>
      </c>
      <c r="B66" s="122">
        <v>16.11</v>
      </c>
      <c r="C66" s="122">
        <v>0</v>
      </c>
      <c r="D66" s="122">
        <v>0.88</v>
      </c>
      <c r="E66" s="122">
        <v>2.57</v>
      </c>
      <c r="F66" s="122">
        <v>16.11</v>
      </c>
      <c r="G66" s="122">
        <v>0</v>
      </c>
      <c r="H66" s="122">
        <v>0.88</v>
      </c>
      <c r="I66" s="122">
        <v>2.57</v>
      </c>
    </row>
    <row r="67" spans="1:9" x14ac:dyDescent="0.25">
      <c r="A67" s="121">
        <v>58</v>
      </c>
      <c r="B67" s="122">
        <v>16.38</v>
      </c>
      <c r="C67" s="122">
        <v>0</v>
      </c>
      <c r="D67" s="122">
        <v>0.9</v>
      </c>
      <c r="E67" s="122">
        <v>2.57</v>
      </c>
      <c r="F67" s="122">
        <v>16.38</v>
      </c>
      <c r="G67" s="122">
        <v>0</v>
      </c>
      <c r="H67" s="122">
        <v>0.9</v>
      </c>
      <c r="I67" s="122">
        <v>2.57</v>
      </c>
    </row>
    <row r="68" spans="1:9" x14ac:dyDescent="0.25">
      <c r="A68" s="121">
        <v>59</v>
      </c>
      <c r="B68" s="122">
        <v>16.66</v>
      </c>
      <c r="C68" s="122">
        <v>0</v>
      </c>
      <c r="D68" s="122">
        <v>0.91</v>
      </c>
      <c r="E68" s="122">
        <v>2.58</v>
      </c>
      <c r="F68" s="122">
        <v>16.66</v>
      </c>
      <c r="G68" s="122">
        <v>0</v>
      </c>
      <c r="H68" s="122">
        <v>0.91</v>
      </c>
      <c r="I68" s="122">
        <v>2.58</v>
      </c>
    </row>
    <row r="69" spans="1:9" x14ac:dyDescent="0.25">
      <c r="A69" s="121">
        <v>60</v>
      </c>
      <c r="B69" s="122">
        <v>16.95</v>
      </c>
      <c r="C69" s="122">
        <v>0</v>
      </c>
      <c r="D69" s="122">
        <v>0.93</v>
      </c>
      <c r="E69" s="122">
        <v>2.58</v>
      </c>
      <c r="F69" s="122">
        <v>16.95</v>
      </c>
      <c r="G69" s="122">
        <v>0</v>
      </c>
      <c r="H69" s="122">
        <v>0.93</v>
      </c>
      <c r="I69" s="122">
        <v>2.58</v>
      </c>
    </row>
    <row r="70" spans="1:9" x14ac:dyDescent="0.25">
      <c r="A70" s="121">
        <v>61</v>
      </c>
      <c r="B70" s="122">
        <v>17.260000000000002</v>
      </c>
      <c r="C70" s="122">
        <v>0</v>
      </c>
      <c r="D70" s="122">
        <v>0.94</v>
      </c>
      <c r="E70" s="122">
        <v>2.58</v>
      </c>
      <c r="F70" s="122">
        <v>17.260000000000002</v>
      </c>
      <c r="G70" s="122">
        <v>0</v>
      </c>
      <c r="H70" s="122">
        <v>0.94</v>
      </c>
      <c r="I70" s="122">
        <v>2.58</v>
      </c>
    </row>
    <row r="71" spans="1:9" x14ac:dyDescent="0.25">
      <c r="A71" s="121">
        <v>62</v>
      </c>
      <c r="B71" s="122">
        <v>17.57</v>
      </c>
      <c r="C71" s="122">
        <v>0</v>
      </c>
      <c r="D71" s="122">
        <v>0.96</v>
      </c>
      <c r="E71" s="122">
        <v>2.58</v>
      </c>
      <c r="F71" s="122">
        <v>17.57</v>
      </c>
      <c r="G71" s="122">
        <v>0</v>
      </c>
      <c r="H71" s="122">
        <v>0.96</v>
      </c>
      <c r="I71" s="122">
        <v>2.58</v>
      </c>
    </row>
    <row r="72" spans="1:9" x14ac:dyDescent="0.25">
      <c r="A72" s="121">
        <v>63</v>
      </c>
      <c r="B72" s="122">
        <v>17.91</v>
      </c>
      <c r="C72" s="122">
        <v>0</v>
      </c>
      <c r="D72" s="122">
        <v>0.98</v>
      </c>
      <c r="E72" s="122">
        <v>2.57</v>
      </c>
      <c r="F72" s="122">
        <v>17.91</v>
      </c>
      <c r="G72" s="122">
        <v>0</v>
      </c>
      <c r="H72" s="122">
        <v>0.98</v>
      </c>
      <c r="I72" s="122">
        <v>2.57</v>
      </c>
    </row>
    <row r="73" spans="1:9" x14ac:dyDescent="0.25">
      <c r="A73" s="121">
        <v>64</v>
      </c>
      <c r="B73" s="122">
        <v>18.260000000000002</v>
      </c>
      <c r="C73" s="122">
        <v>0</v>
      </c>
      <c r="D73" s="122">
        <v>0.99</v>
      </c>
      <c r="E73" s="122">
        <v>2.56</v>
      </c>
      <c r="F73" s="122">
        <v>18.260000000000002</v>
      </c>
      <c r="G73" s="122">
        <v>0</v>
      </c>
      <c r="H73" s="122">
        <v>0.99</v>
      </c>
      <c r="I73" s="122">
        <v>2.56</v>
      </c>
    </row>
    <row r="74" spans="1:9" x14ac:dyDescent="0.25">
      <c r="A74" s="121">
        <v>65</v>
      </c>
      <c r="B74" s="122">
        <v>18.11</v>
      </c>
      <c r="C74" s="122">
        <v>0</v>
      </c>
      <c r="D74" s="122">
        <v>1</v>
      </c>
      <c r="E74" s="122">
        <v>2.5499999999999998</v>
      </c>
      <c r="F74" s="122">
        <v>18.11</v>
      </c>
      <c r="G74" s="122">
        <v>0</v>
      </c>
      <c r="H74" s="122">
        <v>1</v>
      </c>
      <c r="I74" s="122">
        <v>2.5499999999999998</v>
      </c>
    </row>
    <row r="75" spans="1:9" x14ac:dyDescent="0.25">
      <c r="A75" s="121">
        <v>66</v>
      </c>
      <c r="B75" s="122">
        <v>17.45</v>
      </c>
      <c r="C75" s="122">
        <v>0</v>
      </c>
      <c r="D75" s="122">
        <v>1</v>
      </c>
      <c r="E75" s="122">
        <v>2.5499999999999998</v>
      </c>
      <c r="F75" s="122">
        <v>17.45</v>
      </c>
      <c r="G75" s="122">
        <v>0</v>
      </c>
      <c r="H75" s="122">
        <v>1</v>
      </c>
      <c r="I75" s="122">
        <v>2.5499999999999998</v>
      </c>
    </row>
    <row r="76" spans="1:9" x14ac:dyDescent="0.25">
      <c r="A76" s="121">
        <v>67</v>
      </c>
      <c r="B76" s="122">
        <v>16.79</v>
      </c>
      <c r="C76" s="122">
        <v>0</v>
      </c>
      <c r="D76" s="122">
        <v>1</v>
      </c>
      <c r="E76" s="122">
        <v>2.5499999999999998</v>
      </c>
      <c r="F76" s="122">
        <v>16.79</v>
      </c>
      <c r="G76" s="122">
        <v>0</v>
      </c>
      <c r="H76" s="122">
        <v>1</v>
      </c>
      <c r="I76" s="122">
        <v>2.5499999999999998</v>
      </c>
    </row>
    <row r="77" spans="1:9" x14ac:dyDescent="0.25">
      <c r="A77" s="121">
        <v>68</v>
      </c>
      <c r="B77" s="122">
        <v>16.13</v>
      </c>
      <c r="C77" s="122">
        <v>0</v>
      </c>
      <c r="D77" s="122">
        <v>1</v>
      </c>
      <c r="E77" s="122">
        <v>2.5499999999999998</v>
      </c>
      <c r="F77" s="122">
        <v>16.13</v>
      </c>
      <c r="G77" s="122">
        <v>0</v>
      </c>
      <c r="H77" s="122">
        <v>1</v>
      </c>
      <c r="I77" s="122">
        <v>2.5499999999999998</v>
      </c>
    </row>
    <row r="78" spans="1:9" x14ac:dyDescent="0.25">
      <c r="A78" s="121">
        <v>69</v>
      </c>
      <c r="B78" s="122">
        <v>15.48</v>
      </c>
      <c r="C78" s="122">
        <v>0</v>
      </c>
      <c r="D78" s="122">
        <v>1</v>
      </c>
      <c r="E78" s="122">
        <v>2.54</v>
      </c>
      <c r="F78" s="122">
        <v>15.48</v>
      </c>
      <c r="G78" s="122">
        <v>0</v>
      </c>
      <c r="H78" s="122">
        <v>1</v>
      </c>
      <c r="I78" s="122">
        <v>2.54</v>
      </c>
    </row>
    <row r="79" spans="1:9" x14ac:dyDescent="0.25">
      <c r="A79" s="121">
        <v>70</v>
      </c>
      <c r="B79" s="122">
        <v>14.84</v>
      </c>
      <c r="C79" s="122">
        <v>0</v>
      </c>
      <c r="D79" s="122">
        <v>1</v>
      </c>
      <c r="E79" s="122">
        <v>2.5299999999999998</v>
      </c>
      <c r="F79" s="122">
        <v>14.84</v>
      </c>
      <c r="G79" s="122">
        <v>0</v>
      </c>
      <c r="H79" s="122">
        <v>1</v>
      </c>
      <c r="I79" s="122">
        <v>2.5299999999999998</v>
      </c>
    </row>
    <row r="80" spans="1:9" x14ac:dyDescent="0.25">
      <c r="A80" s="121">
        <v>71</v>
      </c>
      <c r="B80" s="122">
        <v>14.2</v>
      </c>
      <c r="C80" s="122">
        <v>0</v>
      </c>
      <c r="D80" s="122">
        <v>1</v>
      </c>
      <c r="E80" s="122">
        <v>2.5099999999999998</v>
      </c>
      <c r="F80" s="122">
        <v>14.2</v>
      </c>
      <c r="G80" s="122">
        <v>0</v>
      </c>
      <c r="H80" s="122">
        <v>1</v>
      </c>
      <c r="I80" s="122">
        <v>2.5099999999999998</v>
      </c>
    </row>
    <row r="81" spans="1:9" x14ac:dyDescent="0.25">
      <c r="A81" s="121">
        <v>72</v>
      </c>
      <c r="B81" s="122">
        <v>13.57</v>
      </c>
      <c r="C81" s="122">
        <v>0</v>
      </c>
      <c r="D81" s="122">
        <v>1</v>
      </c>
      <c r="E81" s="122">
        <v>2.5</v>
      </c>
      <c r="F81" s="122">
        <v>13.57</v>
      </c>
      <c r="G81" s="122">
        <v>0</v>
      </c>
      <c r="H81" s="122">
        <v>1</v>
      </c>
      <c r="I81" s="122">
        <v>2.5</v>
      </c>
    </row>
    <row r="82" spans="1:9" x14ac:dyDescent="0.25">
      <c r="A82" s="121">
        <v>73</v>
      </c>
      <c r="B82" s="122">
        <v>12.94</v>
      </c>
      <c r="C82" s="122">
        <v>0</v>
      </c>
      <c r="D82" s="122">
        <v>1</v>
      </c>
      <c r="E82" s="122">
        <v>2.4700000000000002</v>
      </c>
      <c r="F82" s="122">
        <v>12.94</v>
      </c>
      <c r="G82" s="122">
        <v>0</v>
      </c>
      <c r="H82" s="122">
        <v>1</v>
      </c>
      <c r="I82" s="122">
        <v>2.4700000000000002</v>
      </c>
    </row>
    <row r="83" spans="1:9" x14ac:dyDescent="0.25">
      <c r="A83" s="121">
        <v>74</v>
      </c>
      <c r="B83" s="122">
        <v>12.31</v>
      </c>
      <c r="C83" s="122">
        <v>0</v>
      </c>
      <c r="D83" s="122">
        <v>1</v>
      </c>
      <c r="E83" s="122">
        <v>2.4500000000000002</v>
      </c>
      <c r="F83" s="122">
        <v>12.31</v>
      </c>
      <c r="G83" s="122">
        <v>0</v>
      </c>
      <c r="H83" s="122">
        <v>1</v>
      </c>
      <c r="I83" s="122">
        <v>2.4500000000000002</v>
      </c>
    </row>
    <row r="84" spans="1:9" x14ac:dyDescent="0.25">
      <c r="A84" s="121">
        <v>75</v>
      </c>
      <c r="B84" s="122">
        <v>11.69</v>
      </c>
      <c r="C84" s="122">
        <v>0</v>
      </c>
      <c r="D84" s="122">
        <v>1</v>
      </c>
      <c r="E84" s="122">
        <v>2.42</v>
      </c>
      <c r="F84" s="122">
        <v>11.69</v>
      </c>
      <c r="G84" s="122">
        <v>0</v>
      </c>
      <c r="H84" s="122">
        <v>1</v>
      </c>
      <c r="I84" s="122">
        <v>2.42</v>
      </c>
    </row>
  </sheetData>
  <sheetProtection algorithmName="SHA-512" hashValue="N0nRbYNTpaUkLgAfXz90Fechfj2Xh0jE2EQ4luNJpU3LH/Nj+YeeD2CW2FtXQPgwwX+ZMKFfm52AkX2Z+JHGKQ==" saltValue="LvffJRRiVHZMeXQfTwZUIQ==" spinCount="100000" sheet="1" objects="1" scenarios="1"/>
  <conditionalFormatting sqref="A6 A9:A12 A14:A16">
    <cfRule type="expression" dxfId="2203" priority="41" stopIfTrue="1">
      <formula>MOD(ROW(),2)=0</formula>
    </cfRule>
    <cfRule type="expression" dxfId="2202" priority="42" stopIfTrue="1">
      <formula>MOD(ROW(),2)&lt;&gt;0</formula>
    </cfRule>
  </conditionalFormatting>
  <conditionalFormatting sqref="B6:I6 B8:I11 C7:I7 C17:I20 B13:I16 C12:I12">
    <cfRule type="expression" dxfId="2201" priority="43" stopIfTrue="1">
      <formula>MOD(ROW(),2)=0</formula>
    </cfRule>
    <cfRule type="expression" dxfId="2200" priority="44" stopIfTrue="1">
      <formula>MOD(ROW(),2)&lt;&gt;0</formula>
    </cfRule>
  </conditionalFormatting>
  <conditionalFormatting sqref="A17">
    <cfRule type="expression" dxfId="2199" priority="9" stopIfTrue="1">
      <formula>MOD(ROW(),2)=0</formula>
    </cfRule>
    <cfRule type="expression" dxfId="2198" priority="10" stopIfTrue="1">
      <formula>MOD(ROW(),2)&lt;&gt;0</formula>
    </cfRule>
  </conditionalFormatting>
  <conditionalFormatting sqref="A7">
    <cfRule type="expression" dxfId="2197" priority="29" stopIfTrue="1">
      <formula>MOD(ROW(),2)=0</formula>
    </cfRule>
    <cfRule type="expression" dxfId="2196" priority="30" stopIfTrue="1">
      <formula>MOD(ROW(),2)&lt;&gt;0</formula>
    </cfRule>
  </conditionalFormatting>
  <conditionalFormatting sqref="B7">
    <cfRule type="expression" dxfId="2195" priority="31" stopIfTrue="1">
      <formula>MOD(ROW(),2)=0</formula>
    </cfRule>
    <cfRule type="expression" dxfId="2194" priority="32" stopIfTrue="1">
      <formula>MOD(ROW(),2)&lt;&gt;0</formula>
    </cfRule>
  </conditionalFormatting>
  <conditionalFormatting sqref="A8">
    <cfRule type="expression" dxfId="2193" priority="27" stopIfTrue="1">
      <formula>MOD(ROW(),2)=0</formula>
    </cfRule>
    <cfRule type="expression" dxfId="2192" priority="28" stopIfTrue="1">
      <formula>MOD(ROW(),2)&lt;&gt;0</formula>
    </cfRule>
  </conditionalFormatting>
  <conditionalFormatting sqref="B18:B20">
    <cfRule type="expression" dxfId="2191" priority="17" stopIfTrue="1">
      <formula>MOD(ROW(),2)=0</formula>
    </cfRule>
    <cfRule type="expression" dxfId="2190" priority="18" stopIfTrue="1">
      <formula>MOD(ROW(),2)&lt;&gt;0</formula>
    </cfRule>
  </conditionalFormatting>
  <conditionalFormatting sqref="A18:A20">
    <cfRule type="expression" dxfId="2189" priority="15" stopIfTrue="1">
      <formula>MOD(ROW(),2)=0</formula>
    </cfRule>
    <cfRule type="expression" dxfId="2188" priority="16" stopIfTrue="1">
      <formula>MOD(ROW(),2)&lt;&gt;0</formula>
    </cfRule>
  </conditionalFormatting>
  <conditionalFormatting sqref="A13">
    <cfRule type="expression" dxfId="2187" priority="13" stopIfTrue="1">
      <formula>MOD(ROW(),2)=0</formula>
    </cfRule>
    <cfRule type="expression" dxfId="2186" priority="14" stopIfTrue="1">
      <formula>MOD(ROW(),2)&lt;&gt;0</formula>
    </cfRule>
  </conditionalFormatting>
  <conditionalFormatting sqref="B12">
    <cfRule type="expression" dxfId="2185" priority="7" stopIfTrue="1">
      <formula>MOD(ROW(),2)=0</formula>
    </cfRule>
    <cfRule type="expression" dxfId="2184" priority="8" stopIfTrue="1">
      <formula>MOD(ROW(),2)&lt;&gt;0</formula>
    </cfRule>
  </conditionalFormatting>
  <conditionalFormatting sqref="A25:A84">
    <cfRule type="expression" dxfId="2183" priority="3" stopIfTrue="1">
      <formula>MOD(ROW(),2)=0</formula>
    </cfRule>
    <cfRule type="expression" dxfId="2182" priority="4" stopIfTrue="1">
      <formula>MOD(ROW(),2)&lt;&gt;0</formula>
    </cfRule>
  </conditionalFormatting>
  <conditionalFormatting sqref="B25:I84">
    <cfRule type="expression" dxfId="2181" priority="5" stopIfTrue="1">
      <formula>MOD(ROW(),2)=0</formula>
    </cfRule>
    <cfRule type="expression" dxfId="2180" priority="6" stopIfTrue="1">
      <formula>MOD(ROW(),2)&lt;&gt;0</formula>
    </cfRule>
  </conditionalFormatting>
  <conditionalFormatting sqref="B17">
    <cfRule type="expression" dxfId="2179" priority="1" stopIfTrue="1">
      <formula>MOD(ROW(),2)=0</formula>
    </cfRule>
    <cfRule type="expression" dxfId="21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5" sqref="A5"/>
    </sheetView>
  </sheetViews>
  <sheetFormatPr defaultRowHeight="13.2" x14ac:dyDescent="0.25"/>
  <sheetData>
    <row r="1" spans="1:13" ht="21" x14ac:dyDescent="0.4">
      <c r="A1" s="4" t="s">
        <v>4</v>
      </c>
      <c r="B1" s="4"/>
      <c r="C1" s="4"/>
      <c r="D1" s="4"/>
      <c r="E1" s="4"/>
      <c r="F1" s="4"/>
      <c r="G1" s="4"/>
      <c r="H1" s="4"/>
      <c r="I1" s="4"/>
      <c r="J1" s="4"/>
      <c r="K1" s="4"/>
      <c r="L1" s="4"/>
      <c r="M1" s="4"/>
    </row>
    <row r="2" spans="1:13"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c r="M2" s="5"/>
    </row>
    <row r="3" spans="1:13" ht="15.6" x14ac:dyDescent="0.3">
      <c r="A3" s="6" t="s">
        <v>38</v>
      </c>
      <c r="B3" s="6"/>
      <c r="C3" s="6"/>
      <c r="D3" s="6"/>
      <c r="E3" s="6"/>
      <c r="F3" s="6"/>
      <c r="G3" s="6"/>
      <c r="H3" s="6"/>
      <c r="I3" s="6"/>
      <c r="J3" s="6"/>
      <c r="K3" s="6"/>
      <c r="L3" s="6"/>
      <c r="M3" s="6"/>
    </row>
    <row r="4" spans="1:13" x14ac:dyDescent="0.25">
      <c r="A4" s="33" t="str">
        <f ca="1">CELL("filename",A1)</f>
        <v>P:\AST development\Hosted\Factors Modernisation\Data import\Consolidated Factor Workbooks\[CS GB Consolidated Factors 2023-04.xlsm]Purpose of spreadsheet</v>
      </c>
      <c r="B4" s="33"/>
    </row>
    <row r="5" spans="1:13" x14ac:dyDescent="0.25">
      <c r="E5" s="8"/>
      <c r="F5" s="8"/>
      <c r="G5" s="8"/>
    </row>
    <row r="7" spans="1:13" ht="23.25" customHeight="1" x14ac:dyDescent="0.3">
      <c r="A7" s="184" t="s">
        <v>351</v>
      </c>
      <c r="B7" s="185"/>
      <c r="C7" s="185"/>
      <c r="D7" s="185"/>
      <c r="E7" s="185"/>
      <c r="F7" s="185"/>
      <c r="G7" s="185"/>
      <c r="H7" s="185"/>
      <c r="I7" s="185"/>
      <c r="J7" s="185"/>
      <c r="K7" s="185"/>
      <c r="L7" s="185"/>
      <c r="M7" s="186"/>
    </row>
    <row r="8" spans="1:13" x14ac:dyDescent="0.25">
      <c r="A8" s="34"/>
      <c r="M8" s="21"/>
    </row>
    <row r="9" spans="1:13" x14ac:dyDescent="0.25">
      <c r="A9" s="187" t="s">
        <v>390</v>
      </c>
      <c r="B9" s="188"/>
      <c r="C9" s="188"/>
      <c r="D9" s="188"/>
      <c r="E9" s="188"/>
      <c r="F9" s="188"/>
      <c r="G9" s="188"/>
      <c r="H9" s="188"/>
      <c r="I9" s="188"/>
      <c r="J9" s="188"/>
      <c r="K9" s="188"/>
      <c r="L9" s="188"/>
      <c r="M9" s="189"/>
    </row>
    <row r="10" spans="1:13" ht="22.5" customHeight="1" x14ac:dyDescent="0.25">
      <c r="A10" s="190"/>
      <c r="B10" s="188"/>
      <c r="C10" s="188"/>
      <c r="D10" s="188"/>
      <c r="E10" s="188"/>
      <c r="F10" s="188"/>
      <c r="G10" s="188"/>
      <c r="H10" s="188"/>
      <c r="I10" s="188"/>
      <c r="J10" s="188"/>
      <c r="K10" s="188"/>
      <c r="L10" s="188"/>
      <c r="M10" s="189"/>
    </row>
    <row r="11" spans="1:13" ht="31.5" customHeight="1" x14ac:dyDescent="0.25">
      <c r="A11" s="190"/>
      <c r="B11" s="188"/>
      <c r="C11" s="188"/>
      <c r="D11" s="188"/>
      <c r="E11" s="188"/>
      <c r="F11" s="188"/>
      <c r="G11" s="188"/>
      <c r="H11" s="188"/>
      <c r="I11" s="188"/>
      <c r="J11" s="188"/>
      <c r="K11" s="188"/>
      <c r="L11" s="188"/>
      <c r="M11" s="189"/>
    </row>
    <row r="12" spans="1:13" ht="125.25" customHeight="1" x14ac:dyDescent="0.25">
      <c r="A12" s="191"/>
      <c r="B12" s="192"/>
      <c r="C12" s="192"/>
      <c r="D12" s="192"/>
      <c r="E12" s="192"/>
      <c r="F12" s="192"/>
      <c r="G12" s="192"/>
      <c r="H12" s="192"/>
      <c r="I12" s="192"/>
      <c r="J12" s="192"/>
      <c r="K12" s="192"/>
      <c r="L12" s="192"/>
      <c r="M12" s="193"/>
    </row>
  </sheetData>
  <sheetProtection algorithmName="SHA-512" hashValue="W40dX30F2poIl/Eq6gzmYzNTHLxCMxdgsjTMCpwDMbMO4ZrnlA9+4rUJpRYkp86QeoANVj4W+kaXnBDSNMExdw==" saltValue="0/wKFZq2l6XY2zCpr/hWF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A1:E84"/>
  <sheetViews>
    <sheetView showGridLines="0" zoomScale="85" zoomScaleNormal="85" workbookViewId="0">
      <selection activeCell="B22" sqref="B22"/>
    </sheetView>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CETV - x-209</v>
      </c>
      <c r="B3" s="48"/>
      <c r="C3" s="48"/>
      <c r="D3" s="48"/>
      <c r="E3" s="48"/>
    </row>
    <row r="4" spans="1:5" x14ac:dyDescent="0.25">
      <c r="A4" s="50"/>
    </row>
    <row r="6" spans="1:5" x14ac:dyDescent="0.25">
      <c r="A6" s="85" t="s">
        <v>24</v>
      </c>
      <c r="B6" s="87" t="s">
        <v>26</v>
      </c>
      <c r="C6" s="87"/>
      <c r="D6" s="87"/>
      <c r="E6" s="87"/>
    </row>
    <row r="7" spans="1:5" x14ac:dyDescent="0.25">
      <c r="A7" s="86" t="s">
        <v>354</v>
      </c>
      <c r="B7" s="88" t="s">
        <v>357</v>
      </c>
      <c r="C7" s="88"/>
      <c r="D7" s="88"/>
      <c r="E7" s="88"/>
    </row>
    <row r="8" spans="1:5" x14ac:dyDescent="0.25">
      <c r="A8" s="86" t="s">
        <v>360</v>
      </c>
      <c r="B8" s="88" t="s">
        <v>54</v>
      </c>
      <c r="C8" s="88"/>
      <c r="D8" s="88"/>
      <c r="E8" s="88"/>
    </row>
    <row r="9" spans="1:5" x14ac:dyDescent="0.25">
      <c r="A9" s="86" t="s">
        <v>17</v>
      </c>
      <c r="B9" s="88" t="s">
        <v>274</v>
      </c>
      <c r="C9" s="88"/>
      <c r="D9" s="88"/>
      <c r="E9" s="88"/>
    </row>
    <row r="10" spans="1:5" x14ac:dyDescent="0.25">
      <c r="A10" s="86" t="s">
        <v>2</v>
      </c>
      <c r="B10" s="88" t="s">
        <v>300</v>
      </c>
      <c r="C10" s="88"/>
      <c r="D10" s="88"/>
      <c r="E10" s="88"/>
    </row>
    <row r="11" spans="1:5" x14ac:dyDescent="0.25">
      <c r="A11" s="86" t="s">
        <v>23</v>
      </c>
      <c r="B11" s="88" t="s">
        <v>275</v>
      </c>
      <c r="C11" s="88"/>
      <c r="D11" s="88"/>
      <c r="E11" s="88"/>
    </row>
    <row r="12" spans="1:5" x14ac:dyDescent="0.25">
      <c r="A12" s="86" t="s">
        <v>271</v>
      </c>
      <c r="B12" s="88" t="s">
        <v>406</v>
      </c>
      <c r="C12" s="88"/>
      <c r="D12" s="88"/>
      <c r="E12" s="88"/>
    </row>
    <row r="13" spans="1:5" x14ac:dyDescent="0.25">
      <c r="A13" s="86" t="s">
        <v>372</v>
      </c>
      <c r="B13" s="88">
        <v>1</v>
      </c>
      <c r="C13" s="88"/>
      <c r="D13" s="88"/>
      <c r="E13" s="88"/>
    </row>
    <row r="14" spans="1:5" x14ac:dyDescent="0.25">
      <c r="A14" s="86" t="s">
        <v>18</v>
      </c>
      <c r="B14" s="88">
        <v>209</v>
      </c>
      <c r="C14" s="88"/>
      <c r="D14" s="88"/>
      <c r="E14" s="88"/>
    </row>
    <row r="15" spans="1:5" x14ac:dyDescent="0.25">
      <c r="A15" s="86" t="s">
        <v>58</v>
      </c>
      <c r="B15" s="88" t="s">
        <v>368</v>
      </c>
      <c r="C15" s="88"/>
      <c r="D15" s="88"/>
      <c r="E15" s="88"/>
    </row>
    <row r="16" spans="1:5" x14ac:dyDescent="0.25">
      <c r="A16" s="86" t="s">
        <v>59</v>
      </c>
      <c r="B16" s="88" t="s">
        <v>398</v>
      </c>
      <c r="C16" s="88"/>
      <c r="D16" s="88"/>
      <c r="E16" s="88"/>
    </row>
    <row r="17" spans="1:5" ht="52.8" x14ac:dyDescent="0.25">
      <c r="A17" s="86" t="s">
        <v>350</v>
      </c>
      <c r="B17" s="88" t="s">
        <v>1000</v>
      </c>
      <c r="C17" s="88"/>
      <c r="D17" s="88"/>
      <c r="E17" s="88"/>
    </row>
    <row r="18" spans="1:5" x14ac:dyDescent="0.25">
      <c r="A18" s="86" t="s">
        <v>19</v>
      </c>
      <c r="B18" s="181">
        <v>45071</v>
      </c>
      <c r="C18" s="88"/>
      <c r="D18" s="88"/>
      <c r="E18" s="88"/>
    </row>
    <row r="19" spans="1:5" x14ac:dyDescent="0.25">
      <c r="A19" s="86" t="s">
        <v>20</v>
      </c>
      <c r="B19" s="88"/>
      <c r="C19" s="88"/>
      <c r="D19" s="88"/>
      <c r="E19" s="88"/>
    </row>
    <row r="20" spans="1:5" x14ac:dyDescent="0.25">
      <c r="A20" s="86" t="s">
        <v>269</v>
      </c>
      <c r="B20" s="88" t="s">
        <v>353</v>
      </c>
      <c r="C20" s="88"/>
      <c r="D20" s="88"/>
      <c r="E20" s="88"/>
    </row>
    <row r="22" spans="1:5" x14ac:dyDescent="0.25">
      <c r="B22" s="119" t="str">
        <f>HYPERLINK("#'Factor List'!A1","Back to Factor List")</f>
        <v>Back to Factor List</v>
      </c>
    </row>
    <row r="23" spans="1:5" x14ac:dyDescent="0.25">
      <c r="A23" s="62"/>
    </row>
    <row r="25" spans="1:5" ht="26.4" x14ac:dyDescent="0.25">
      <c r="A25" s="120" t="s">
        <v>276</v>
      </c>
      <c r="B25" s="120" t="s">
        <v>278</v>
      </c>
      <c r="C25" s="120" t="s">
        <v>279</v>
      </c>
      <c r="D25" s="120" t="s">
        <v>280</v>
      </c>
      <c r="E25" s="120" t="s">
        <v>281</v>
      </c>
    </row>
    <row r="26" spans="1:5" x14ac:dyDescent="0.25">
      <c r="A26" s="121">
        <v>17</v>
      </c>
      <c r="B26" s="122">
        <v>3.51</v>
      </c>
      <c r="C26" s="122">
        <v>0.59</v>
      </c>
      <c r="D26" s="122">
        <v>3.51</v>
      </c>
      <c r="E26" s="122">
        <v>0.59</v>
      </c>
    </row>
    <row r="27" spans="1:5" x14ac:dyDescent="0.25">
      <c r="A27" s="121">
        <v>18</v>
      </c>
      <c r="B27" s="122">
        <v>3.63</v>
      </c>
      <c r="C27" s="122">
        <v>0.63</v>
      </c>
      <c r="D27" s="122">
        <v>3.63</v>
      </c>
      <c r="E27" s="122">
        <v>0.63</v>
      </c>
    </row>
    <row r="28" spans="1:5" x14ac:dyDescent="0.25">
      <c r="A28" s="121">
        <v>19</v>
      </c>
      <c r="B28" s="122">
        <v>3.76</v>
      </c>
      <c r="C28" s="122">
        <v>0.66</v>
      </c>
      <c r="D28" s="122">
        <v>3.76</v>
      </c>
      <c r="E28" s="122">
        <v>0.66</v>
      </c>
    </row>
    <row r="29" spans="1:5" x14ac:dyDescent="0.25">
      <c r="A29" s="121">
        <v>20</v>
      </c>
      <c r="B29" s="122">
        <v>3.89</v>
      </c>
      <c r="C29" s="122">
        <v>0.69</v>
      </c>
      <c r="D29" s="122">
        <v>3.89</v>
      </c>
      <c r="E29" s="122">
        <v>0.69</v>
      </c>
    </row>
    <row r="30" spans="1:5" x14ac:dyDescent="0.25">
      <c r="A30" s="121">
        <v>21</v>
      </c>
      <c r="B30" s="122">
        <v>4.0199999999999996</v>
      </c>
      <c r="C30" s="122">
        <v>0.71</v>
      </c>
      <c r="D30" s="122">
        <v>4.0199999999999996</v>
      </c>
      <c r="E30" s="122">
        <v>0.71</v>
      </c>
    </row>
    <row r="31" spans="1:5" x14ac:dyDescent="0.25">
      <c r="A31" s="121">
        <v>22</v>
      </c>
      <c r="B31" s="122">
        <v>4.16</v>
      </c>
      <c r="C31" s="122">
        <v>0.74</v>
      </c>
      <c r="D31" s="122">
        <v>4.16</v>
      </c>
      <c r="E31" s="122">
        <v>0.74</v>
      </c>
    </row>
    <row r="32" spans="1:5" x14ac:dyDescent="0.25">
      <c r="A32" s="121">
        <v>23</v>
      </c>
      <c r="B32" s="122">
        <v>4.3</v>
      </c>
      <c r="C32" s="122">
        <v>0.77</v>
      </c>
      <c r="D32" s="122">
        <v>4.3</v>
      </c>
      <c r="E32" s="122">
        <v>0.77</v>
      </c>
    </row>
    <row r="33" spans="1:5" x14ac:dyDescent="0.25">
      <c r="A33" s="121">
        <v>24</v>
      </c>
      <c r="B33" s="122">
        <v>4.45</v>
      </c>
      <c r="C33" s="122">
        <v>0.8</v>
      </c>
      <c r="D33" s="122">
        <v>4.45</v>
      </c>
      <c r="E33" s="122">
        <v>0.8</v>
      </c>
    </row>
    <row r="34" spans="1:5" x14ac:dyDescent="0.25">
      <c r="A34" s="121">
        <v>25</v>
      </c>
      <c r="B34" s="122">
        <v>4.6100000000000003</v>
      </c>
      <c r="C34" s="122">
        <v>0.83</v>
      </c>
      <c r="D34" s="122">
        <v>4.6100000000000003</v>
      </c>
      <c r="E34" s="122">
        <v>0.83</v>
      </c>
    </row>
    <row r="35" spans="1:5" x14ac:dyDescent="0.25">
      <c r="A35" s="121">
        <v>26</v>
      </c>
      <c r="B35" s="122">
        <v>4.76</v>
      </c>
      <c r="C35" s="122">
        <v>0.86</v>
      </c>
      <c r="D35" s="122">
        <v>4.76</v>
      </c>
      <c r="E35" s="122">
        <v>0.86</v>
      </c>
    </row>
    <row r="36" spans="1:5" x14ac:dyDescent="0.25">
      <c r="A36" s="121">
        <v>27</v>
      </c>
      <c r="B36" s="122">
        <v>4.93</v>
      </c>
      <c r="C36" s="122">
        <v>0.89</v>
      </c>
      <c r="D36" s="122">
        <v>4.93</v>
      </c>
      <c r="E36" s="122">
        <v>0.89</v>
      </c>
    </row>
    <row r="37" spans="1:5" x14ac:dyDescent="0.25">
      <c r="A37" s="121">
        <v>28</v>
      </c>
      <c r="B37" s="122">
        <v>5.0999999999999996</v>
      </c>
      <c r="C37" s="122">
        <v>0.92</v>
      </c>
      <c r="D37" s="122">
        <v>5.0999999999999996</v>
      </c>
      <c r="E37" s="122">
        <v>0.92</v>
      </c>
    </row>
    <row r="38" spans="1:5" x14ac:dyDescent="0.25">
      <c r="A38" s="121">
        <v>29</v>
      </c>
      <c r="B38" s="122">
        <v>5.27</v>
      </c>
      <c r="C38" s="122">
        <v>0.95</v>
      </c>
      <c r="D38" s="122">
        <v>5.27</v>
      </c>
      <c r="E38" s="122">
        <v>0.95</v>
      </c>
    </row>
    <row r="39" spans="1:5" x14ac:dyDescent="0.25">
      <c r="A39" s="121">
        <v>30</v>
      </c>
      <c r="B39" s="122">
        <v>5.46</v>
      </c>
      <c r="C39" s="122">
        <v>0.98</v>
      </c>
      <c r="D39" s="122">
        <v>5.46</v>
      </c>
      <c r="E39" s="122">
        <v>0.98</v>
      </c>
    </row>
    <row r="40" spans="1:5" x14ac:dyDescent="0.25">
      <c r="A40" s="121">
        <v>31</v>
      </c>
      <c r="B40" s="122">
        <v>5.64</v>
      </c>
      <c r="C40" s="122">
        <v>1.02</v>
      </c>
      <c r="D40" s="122">
        <v>5.64</v>
      </c>
      <c r="E40" s="122">
        <v>1.02</v>
      </c>
    </row>
    <row r="41" spans="1:5" x14ac:dyDescent="0.25">
      <c r="A41" s="121">
        <v>32</v>
      </c>
      <c r="B41" s="122">
        <v>5.84</v>
      </c>
      <c r="C41" s="122">
        <v>1.05</v>
      </c>
      <c r="D41" s="122">
        <v>5.84</v>
      </c>
      <c r="E41" s="122">
        <v>1.05</v>
      </c>
    </row>
    <row r="42" spans="1:5" x14ac:dyDescent="0.25">
      <c r="A42" s="121">
        <v>33</v>
      </c>
      <c r="B42" s="122">
        <v>6.04</v>
      </c>
      <c r="C42" s="122">
        <v>1.0900000000000001</v>
      </c>
      <c r="D42" s="122">
        <v>6.04</v>
      </c>
      <c r="E42" s="122">
        <v>1.0900000000000001</v>
      </c>
    </row>
    <row r="43" spans="1:5" x14ac:dyDescent="0.25">
      <c r="A43" s="121">
        <v>34</v>
      </c>
      <c r="B43" s="122">
        <v>6.25</v>
      </c>
      <c r="C43" s="122">
        <v>1.1299999999999999</v>
      </c>
      <c r="D43" s="122">
        <v>6.25</v>
      </c>
      <c r="E43" s="122">
        <v>1.1299999999999999</v>
      </c>
    </row>
    <row r="44" spans="1:5" x14ac:dyDescent="0.25">
      <c r="A44" s="121">
        <v>35</v>
      </c>
      <c r="B44" s="122">
        <v>6.47</v>
      </c>
      <c r="C44" s="122">
        <v>1.17</v>
      </c>
      <c r="D44" s="122">
        <v>6.47</v>
      </c>
      <c r="E44" s="122">
        <v>1.17</v>
      </c>
    </row>
    <row r="45" spans="1:5" x14ac:dyDescent="0.25">
      <c r="A45" s="121">
        <v>36</v>
      </c>
      <c r="B45" s="122">
        <v>6.69</v>
      </c>
      <c r="C45" s="122">
        <v>1.21</v>
      </c>
      <c r="D45" s="122">
        <v>6.69</v>
      </c>
      <c r="E45" s="122">
        <v>1.21</v>
      </c>
    </row>
    <row r="46" spans="1:5" x14ac:dyDescent="0.25">
      <c r="A46" s="121">
        <v>37</v>
      </c>
      <c r="B46" s="122">
        <v>6.92</v>
      </c>
      <c r="C46" s="122">
        <v>1.25</v>
      </c>
      <c r="D46" s="122">
        <v>6.92</v>
      </c>
      <c r="E46" s="122">
        <v>1.25</v>
      </c>
    </row>
    <row r="47" spans="1:5" x14ac:dyDescent="0.25">
      <c r="A47" s="121">
        <v>38</v>
      </c>
      <c r="B47" s="122">
        <v>7.16</v>
      </c>
      <c r="C47" s="122">
        <v>1.29</v>
      </c>
      <c r="D47" s="122">
        <v>7.16</v>
      </c>
      <c r="E47" s="122">
        <v>1.29</v>
      </c>
    </row>
    <row r="48" spans="1:5" x14ac:dyDescent="0.25">
      <c r="A48" s="121">
        <v>39</v>
      </c>
      <c r="B48" s="122">
        <v>7.41</v>
      </c>
      <c r="C48" s="122">
        <v>1.33</v>
      </c>
      <c r="D48" s="122">
        <v>7.41</v>
      </c>
      <c r="E48" s="122">
        <v>1.33</v>
      </c>
    </row>
    <row r="49" spans="1:5" x14ac:dyDescent="0.25">
      <c r="A49" s="121">
        <v>40</v>
      </c>
      <c r="B49" s="122">
        <v>7.67</v>
      </c>
      <c r="C49" s="122">
        <v>1.37</v>
      </c>
      <c r="D49" s="122">
        <v>7.67</v>
      </c>
      <c r="E49" s="122">
        <v>1.37</v>
      </c>
    </row>
    <row r="50" spans="1:5" x14ac:dyDescent="0.25">
      <c r="A50" s="121">
        <v>41</v>
      </c>
      <c r="B50" s="122">
        <v>7.93</v>
      </c>
      <c r="C50" s="122">
        <v>1.42</v>
      </c>
      <c r="D50" s="122">
        <v>7.93</v>
      </c>
      <c r="E50" s="122">
        <v>1.42</v>
      </c>
    </row>
    <row r="51" spans="1:5" x14ac:dyDescent="0.25">
      <c r="A51" s="121">
        <v>42</v>
      </c>
      <c r="B51" s="122">
        <v>8.2100000000000009</v>
      </c>
      <c r="C51" s="122">
        <v>1.46</v>
      </c>
      <c r="D51" s="122">
        <v>8.2100000000000009</v>
      </c>
      <c r="E51" s="122">
        <v>1.46</v>
      </c>
    </row>
    <row r="52" spans="1:5" x14ac:dyDescent="0.25">
      <c r="A52" s="121">
        <v>43</v>
      </c>
      <c r="B52" s="122">
        <v>8.5</v>
      </c>
      <c r="C52" s="122">
        <v>1.51</v>
      </c>
      <c r="D52" s="122">
        <v>8.5</v>
      </c>
      <c r="E52" s="122">
        <v>1.51</v>
      </c>
    </row>
    <row r="53" spans="1:5" x14ac:dyDescent="0.25">
      <c r="A53" s="121">
        <v>44</v>
      </c>
      <c r="B53" s="122">
        <v>8.8000000000000007</v>
      </c>
      <c r="C53" s="122">
        <v>1.56</v>
      </c>
      <c r="D53" s="122">
        <v>8.8000000000000007</v>
      </c>
      <c r="E53" s="122">
        <v>1.56</v>
      </c>
    </row>
    <row r="54" spans="1:5" x14ac:dyDescent="0.25">
      <c r="A54" s="121">
        <v>45</v>
      </c>
      <c r="B54" s="122">
        <v>9.1</v>
      </c>
      <c r="C54" s="122">
        <v>1.6</v>
      </c>
      <c r="D54" s="122">
        <v>9.1</v>
      </c>
      <c r="E54" s="122">
        <v>1.6</v>
      </c>
    </row>
    <row r="55" spans="1:5" x14ac:dyDescent="0.25">
      <c r="A55" s="121">
        <v>46</v>
      </c>
      <c r="B55" s="122">
        <v>9.42</v>
      </c>
      <c r="C55" s="122">
        <v>1.65</v>
      </c>
      <c r="D55" s="122">
        <v>9.42</v>
      </c>
      <c r="E55" s="122">
        <v>1.65</v>
      </c>
    </row>
    <row r="56" spans="1:5" x14ac:dyDescent="0.25">
      <c r="A56" s="121">
        <v>47</v>
      </c>
      <c r="B56" s="122">
        <v>9.76</v>
      </c>
      <c r="C56" s="122">
        <v>1.7</v>
      </c>
      <c r="D56" s="122">
        <v>9.76</v>
      </c>
      <c r="E56" s="122">
        <v>1.7</v>
      </c>
    </row>
    <row r="57" spans="1:5" x14ac:dyDescent="0.25">
      <c r="A57" s="121">
        <v>48</v>
      </c>
      <c r="B57" s="122">
        <v>10.1</v>
      </c>
      <c r="C57" s="122">
        <v>1.75</v>
      </c>
      <c r="D57" s="122">
        <v>10.1</v>
      </c>
      <c r="E57" s="122">
        <v>1.75</v>
      </c>
    </row>
    <row r="58" spans="1:5" x14ac:dyDescent="0.25">
      <c r="A58" s="121">
        <v>49</v>
      </c>
      <c r="B58" s="122">
        <v>10.46</v>
      </c>
      <c r="C58" s="122">
        <v>1.8</v>
      </c>
      <c r="D58" s="122">
        <v>10.46</v>
      </c>
      <c r="E58" s="122">
        <v>1.8</v>
      </c>
    </row>
    <row r="59" spans="1:5" x14ac:dyDescent="0.25">
      <c r="A59" s="121">
        <v>50</v>
      </c>
      <c r="B59" s="122">
        <v>10.83</v>
      </c>
      <c r="C59" s="122">
        <v>1.85</v>
      </c>
      <c r="D59" s="122">
        <v>10.83</v>
      </c>
      <c r="E59" s="122">
        <v>1.85</v>
      </c>
    </row>
    <row r="60" spans="1:5" x14ac:dyDescent="0.25">
      <c r="A60" s="121">
        <v>51</v>
      </c>
      <c r="B60" s="122">
        <v>11.22</v>
      </c>
      <c r="C60" s="122">
        <v>1.9</v>
      </c>
      <c r="D60" s="122">
        <v>11.22</v>
      </c>
      <c r="E60" s="122">
        <v>1.9</v>
      </c>
    </row>
    <row r="61" spans="1:5" x14ac:dyDescent="0.25">
      <c r="A61" s="121">
        <v>52</v>
      </c>
      <c r="B61" s="122">
        <v>11.62</v>
      </c>
      <c r="C61" s="122">
        <v>1.95</v>
      </c>
      <c r="D61" s="122">
        <v>11.62</v>
      </c>
      <c r="E61" s="122">
        <v>1.95</v>
      </c>
    </row>
    <row r="62" spans="1:5" x14ac:dyDescent="0.25">
      <c r="A62" s="121">
        <v>53</v>
      </c>
      <c r="B62" s="122">
        <v>12.04</v>
      </c>
      <c r="C62" s="122">
        <v>2</v>
      </c>
      <c r="D62" s="122">
        <v>12.04</v>
      </c>
      <c r="E62" s="122">
        <v>2</v>
      </c>
    </row>
    <row r="63" spans="1:5" x14ac:dyDescent="0.25">
      <c r="A63" s="121">
        <v>54</v>
      </c>
      <c r="B63" s="122">
        <v>12.47</v>
      </c>
      <c r="C63" s="122">
        <v>2.06</v>
      </c>
      <c r="D63" s="122">
        <v>12.47</v>
      </c>
      <c r="E63" s="122">
        <v>2.06</v>
      </c>
    </row>
    <row r="64" spans="1:5" x14ac:dyDescent="0.25">
      <c r="A64" s="121">
        <v>55</v>
      </c>
      <c r="B64" s="122">
        <v>12.92</v>
      </c>
      <c r="C64" s="122">
        <v>2.11</v>
      </c>
      <c r="D64" s="122">
        <v>12.92</v>
      </c>
      <c r="E64" s="122">
        <v>2.11</v>
      </c>
    </row>
    <row r="65" spans="1:5" x14ac:dyDescent="0.25">
      <c r="A65" s="121">
        <v>56</v>
      </c>
      <c r="B65" s="122">
        <v>13.4</v>
      </c>
      <c r="C65" s="122">
        <v>2.16</v>
      </c>
      <c r="D65" s="122">
        <v>13.4</v>
      </c>
      <c r="E65" s="122">
        <v>2.16</v>
      </c>
    </row>
    <row r="66" spans="1:5" x14ac:dyDescent="0.25">
      <c r="A66" s="121">
        <v>57</v>
      </c>
      <c r="B66" s="122">
        <v>13.89</v>
      </c>
      <c r="C66" s="122">
        <v>2.21</v>
      </c>
      <c r="D66" s="122">
        <v>13.89</v>
      </c>
      <c r="E66" s="122">
        <v>2.21</v>
      </c>
    </row>
    <row r="67" spans="1:5" x14ac:dyDescent="0.25">
      <c r="A67" s="121">
        <v>58</v>
      </c>
      <c r="B67" s="122">
        <v>14.41</v>
      </c>
      <c r="C67" s="122">
        <v>2.2599999999999998</v>
      </c>
      <c r="D67" s="122">
        <v>14.41</v>
      </c>
      <c r="E67" s="122">
        <v>2.2599999999999998</v>
      </c>
    </row>
    <row r="68" spans="1:5" x14ac:dyDescent="0.25">
      <c r="A68" s="121">
        <v>59</v>
      </c>
      <c r="B68" s="122">
        <v>14.94</v>
      </c>
      <c r="C68" s="122">
        <v>2.31</v>
      </c>
      <c r="D68" s="122">
        <v>14.94</v>
      </c>
      <c r="E68" s="122">
        <v>2.31</v>
      </c>
    </row>
    <row r="69" spans="1:5" x14ac:dyDescent="0.25">
      <c r="A69" s="121">
        <v>60</v>
      </c>
      <c r="B69" s="122">
        <v>15.51</v>
      </c>
      <c r="C69" s="122">
        <v>2.36</v>
      </c>
      <c r="D69" s="122">
        <v>15.51</v>
      </c>
      <c r="E69" s="122">
        <v>2.36</v>
      </c>
    </row>
    <row r="70" spans="1:5" x14ac:dyDescent="0.25">
      <c r="A70" s="121">
        <v>61</v>
      </c>
      <c r="B70" s="122">
        <v>16.100000000000001</v>
      </c>
      <c r="C70" s="122">
        <v>2.41</v>
      </c>
      <c r="D70" s="122">
        <v>16.100000000000001</v>
      </c>
      <c r="E70" s="122">
        <v>2.41</v>
      </c>
    </row>
    <row r="71" spans="1:5" x14ac:dyDescent="0.25">
      <c r="A71" s="121">
        <v>62</v>
      </c>
      <c r="B71" s="122">
        <v>16.73</v>
      </c>
      <c r="C71" s="122">
        <v>2.4500000000000002</v>
      </c>
      <c r="D71" s="122">
        <v>16.73</v>
      </c>
      <c r="E71" s="122">
        <v>2.4500000000000002</v>
      </c>
    </row>
    <row r="72" spans="1:5" x14ac:dyDescent="0.25">
      <c r="A72" s="121">
        <v>63</v>
      </c>
      <c r="B72" s="122">
        <v>17.38</v>
      </c>
      <c r="C72" s="122">
        <v>2.5</v>
      </c>
      <c r="D72" s="122">
        <v>17.38</v>
      </c>
      <c r="E72" s="122">
        <v>2.5</v>
      </c>
    </row>
    <row r="73" spans="1:5" x14ac:dyDescent="0.25">
      <c r="A73" s="121">
        <v>64</v>
      </c>
      <c r="B73" s="122">
        <v>18.079999999999998</v>
      </c>
      <c r="C73" s="122">
        <v>2.5299999999999998</v>
      </c>
      <c r="D73" s="122">
        <v>18.079999999999998</v>
      </c>
      <c r="E73" s="122">
        <v>2.5299999999999998</v>
      </c>
    </row>
    <row r="74" spans="1:5" x14ac:dyDescent="0.25">
      <c r="A74" s="121">
        <v>65</v>
      </c>
      <c r="B74" s="122">
        <v>18.11</v>
      </c>
      <c r="C74" s="122">
        <v>2.5499999999999998</v>
      </c>
      <c r="D74" s="122">
        <v>18.11</v>
      </c>
      <c r="E74" s="122">
        <v>2.5499999999999998</v>
      </c>
    </row>
    <row r="75" spans="1:5" x14ac:dyDescent="0.25">
      <c r="A75" s="121">
        <v>66</v>
      </c>
      <c r="B75" s="122">
        <v>17.45</v>
      </c>
      <c r="C75" s="122">
        <v>2.5499999999999998</v>
      </c>
      <c r="D75" s="122">
        <v>17.45</v>
      </c>
      <c r="E75" s="122">
        <v>2.5499999999999998</v>
      </c>
    </row>
    <row r="76" spans="1:5" x14ac:dyDescent="0.25">
      <c r="A76" s="121">
        <v>67</v>
      </c>
      <c r="B76" s="122">
        <v>16.79</v>
      </c>
      <c r="C76" s="122">
        <v>2.5499999999999998</v>
      </c>
      <c r="D76" s="122">
        <v>16.79</v>
      </c>
      <c r="E76" s="122">
        <v>2.5499999999999998</v>
      </c>
    </row>
    <row r="77" spans="1:5" x14ac:dyDescent="0.25">
      <c r="A77" s="121">
        <v>68</v>
      </c>
      <c r="B77" s="122">
        <v>16.13</v>
      </c>
      <c r="C77" s="122">
        <v>2.5499999999999998</v>
      </c>
      <c r="D77" s="122">
        <v>16.13</v>
      </c>
      <c r="E77" s="122">
        <v>2.5499999999999998</v>
      </c>
    </row>
    <row r="78" spans="1:5" x14ac:dyDescent="0.25">
      <c r="A78" s="121">
        <v>69</v>
      </c>
      <c r="B78" s="122">
        <v>15.48</v>
      </c>
      <c r="C78" s="122">
        <v>2.54</v>
      </c>
      <c r="D78" s="122">
        <v>15.48</v>
      </c>
      <c r="E78" s="122">
        <v>2.54</v>
      </c>
    </row>
    <row r="79" spans="1:5" x14ac:dyDescent="0.25">
      <c r="A79" s="121">
        <v>70</v>
      </c>
      <c r="B79" s="122">
        <v>14.84</v>
      </c>
      <c r="C79" s="122">
        <v>2.5299999999999998</v>
      </c>
      <c r="D79" s="122">
        <v>14.84</v>
      </c>
      <c r="E79" s="122">
        <v>2.5299999999999998</v>
      </c>
    </row>
    <row r="80" spans="1:5" x14ac:dyDescent="0.25">
      <c r="A80" s="121">
        <v>71</v>
      </c>
      <c r="B80" s="122">
        <v>14.2</v>
      </c>
      <c r="C80" s="122">
        <v>2.5099999999999998</v>
      </c>
      <c r="D80" s="122">
        <v>14.2</v>
      </c>
      <c r="E80" s="122">
        <v>2.5099999999999998</v>
      </c>
    </row>
    <row r="81" spans="1:5" x14ac:dyDescent="0.25">
      <c r="A81" s="121">
        <v>72</v>
      </c>
      <c r="B81" s="122">
        <v>13.57</v>
      </c>
      <c r="C81" s="122">
        <v>2.5</v>
      </c>
      <c r="D81" s="122">
        <v>13.57</v>
      </c>
      <c r="E81" s="122">
        <v>2.5</v>
      </c>
    </row>
    <row r="82" spans="1:5" x14ac:dyDescent="0.25">
      <c r="A82" s="121">
        <v>73</v>
      </c>
      <c r="B82" s="122">
        <v>12.94</v>
      </c>
      <c r="C82" s="122">
        <v>2.4700000000000002</v>
      </c>
      <c r="D82" s="122">
        <v>12.94</v>
      </c>
      <c r="E82" s="122">
        <v>2.4700000000000002</v>
      </c>
    </row>
    <row r="83" spans="1:5" x14ac:dyDescent="0.25">
      <c r="A83" s="121">
        <v>74</v>
      </c>
      <c r="B83" s="122">
        <v>12.31</v>
      </c>
      <c r="C83" s="122">
        <v>2.4500000000000002</v>
      </c>
      <c r="D83" s="122">
        <v>12.31</v>
      </c>
      <c r="E83" s="122">
        <v>2.4500000000000002</v>
      </c>
    </row>
    <row r="84" spans="1:5" x14ac:dyDescent="0.25">
      <c r="A84" s="121">
        <v>75</v>
      </c>
      <c r="B84" s="122">
        <v>11.69</v>
      </c>
      <c r="C84" s="122">
        <v>2.42</v>
      </c>
      <c r="D84" s="122">
        <v>11.69</v>
      </c>
      <c r="E84" s="122">
        <v>2.42</v>
      </c>
    </row>
  </sheetData>
  <sheetProtection algorithmName="SHA-512" hashValue="7D1fFljxQCMiUmDH5hL/ecXJV0WGRBl0FuRB7zhYjjyXvhaN5hPA1MJOe7a0Dau8CcpJiKzjCv47aAkr9JbTvQ==" saltValue="7dJu1w2A+QdTL8UEiF8lhQ==" spinCount="100000" sheet="1" objects="1" scenarios="1"/>
  <conditionalFormatting sqref="A6 A9:A12 A14:A16">
    <cfRule type="expression" dxfId="2177" priority="41" stopIfTrue="1">
      <formula>MOD(ROW(),2)=0</formula>
    </cfRule>
    <cfRule type="expression" dxfId="2176" priority="42" stopIfTrue="1">
      <formula>MOD(ROW(),2)&lt;&gt;0</formula>
    </cfRule>
  </conditionalFormatting>
  <conditionalFormatting sqref="B6:E6 B8:E11 C7:E7 C17:E20 B13:E16 C12:E12">
    <cfRule type="expression" dxfId="2175" priority="43" stopIfTrue="1">
      <formula>MOD(ROW(),2)=0</formula>
    </cfRule>
    <cfRule type="expression" dxfId="2174" priority="44" stopIfTrue="1">
      <formula>MOD(ROW(),2)&lt;&gt;0</formula>
    </cfRule>
  </conditionalFormatting>
  <conditionalFormatting sqref="A17">
    <cfRule type="expression" dxfId="2173" priority="9" stopIfTrue="1">
      <formula>MOD(ROW(),2)=0</formula>
    </cfRule>
    <cfRule type="expression" dxfId="2172" priority="10" stopIfTrue="1">
      <formula>MOD(ROW(),2)&lt;&gt;0</formula>
    </cfRule>
  </conditionalFormatting>
  <conditionalFormatting sqref="A7">
    <cfRule type="expression" dxfId="2171" priority="29" stopIfTrue="1">
      <formula>MOD(ROW(),2)=0</formula>
    </cfRule>
    <cfRule type="expression" dxfId="2170" priority="30" stopIfTrue="1">
      <formula>MOD(ROW(),2)&lt;&gt;0</formula>
    </cfRule>
  </conditionalFormatting>
  <conditionalFormatting sqref="B7">
    <cfRule type="expression" dxfId="2169" priority="31" stopIfTrue="1">
      <formula>MOD(ROW(),2)=0</formula>
    </cfRule>
    <cfRule type="expression" dxfId="2168" priority="32" stopIfTrue="1">
      <formula>MOD(ROW(),2)&lt;&gt;0</formula>
    </cfRule>
  </conditionalFormatting>
  <conditionalFormatting sqref="A8">
    <cfRule type="expression" dxfId="2167" priority="27" stopIfTrue="1">
      <formula>MOD(ROW(),2)=0</formula>
    </cfRule>
    <cfRule type="expression" dxfId="2166" priority="28" stopIfTrue="1">
      <formula>MOD(ROW(),2)&lt;&gt;0</formula>
    </cfRule>
  </conditionalFormatting>
  <conditionalFormatting sqref="B18:B20">
    <cfRule type="expression" dxfId="2165" priority="17" stopIfTrue="1">
      <formula>MOD(ROW(),2)=0</formula>
    </cfRule>
    <cfRule type="expression" dxfId="2164" priority="18" stopIfTrue="1">
      <formula>MOD(ROW(),2)&lt;&gt;0</formula>
    </cfRule>
  </conditionalFormatting>
  <conditionalFormatting sqref="A18:A20">
    <cfRule type="expression" dxfId="2163" priority="15" stopIfTrue="1">
      <formula>MOD(ROW(),2)=0</formula>
    </cfRule>
    <cfRule type="expression" dxfId="2162" priority="16" stopIfTrue="1">
      <formula>MOD(ROW(),2)&lt;&gt;0</formula>
    </cfRule>
  </conditionalFormatting>
  <conditionalFormatting sqref="A13">
    <cfRule type="expression" dxfId="2161" priority="13" stopIfTrue="1">
      <formula>MOD(ROW(),2)=0</formula>
    </cfRule>
    <cfRule type="expression" dxfId="2160" priority="14" stopIfTrue="1">
      <formula>MOD(ROW(),2)&lt;&gt;0</formula>
    </cfRule>
  </conditionalFormatting>
  <conditionalFormatting sqref="B12">
    <cfRule type="expression" dxfId="2159" priority="7" stopIfTrue="1">
      <formula>MOD(ROW(),2)=0</formula>
    </cfRule>
    <cfRule type="expression" dxfId="2158" priority="8" stopIfTrue="1">
      <formula>MOD(ROW(),2)&lt;&gt;0</formula>
    </cfRule>
  </conditionalFormatting>
  <conditionalFormatting sqref="A25:A84">
    <cfRule type="expression" dxfId="2157" priority="3" stopIfTrue="1">
      <formula>MOD(ROW(),2)=0</formula>
    </cfRule>
    <cfRule type="expression" dxfId="2156" priority="4" stopIfTrue="1">
      <formula>MOD(ROW(),2)&lt;&gt;0</formula>
    </cfRule>
  </conditionalFormatting>
  <conditionalFormatting sqref="B25:E84">
    <cfRule type="expression" dxfId="2155" priority="5" stopIfTrue="1">
      <formula>MOD(ROW(),2)=0</formula>
    </cfRule>
    <cfRule type="expression" dxfId="2154" priority="6" stopIfTrue="1">
      <formula>MOD(ROW(),2)&lt;&gt;0</formula>
    </cfRule>
  </conditionalFormatting>
  <conditionalFormatting sqref="B17">
    <cfRule type="expression" dxfId="2153" priority="1" stopIfTrue="1">
      <formula>MOD(ROW(),2)=0</formula>
    </cfRule>
    <cfRule type="expression" dxfId="2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A1:I8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x-211</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357</v>
      </c>
      <c r="C7" s="88"/>
      <c r="D7" s="88"/>
      <c r="E7" s="88"/>
      <c r="F7" s="88"/>
      <c r="G7" s="88"/>
    </row>
    <row r="8" spans="1:9" x14ac:dyDescent="0.25">
      <c r="A8" s="86" t="s">
        <v>360</v>
      </c>
      <c r="B8" s="88" t="s">
        <v>51</v>
      </c>
      <c r="C8" s="88"/>
      <c r="D8" s="88"/>
      <c r="E8" s="88"/>
      <c r="F8" s="88"/>
      <c r="G8" s="88"/>
    </row>
    <row r="9" spans="1:9" x14ac:dyDescent="0.25">
      <c r="A9" s="86" t="s">
        <v>17</v>
      </c>
      <c r="B9" s="88" t="s">
        <v>274</v>
      </c>
      <c r="C9" s="88"/>
      <c r="D9" s="88"/>
      <c r="E9" s="88"/>
      <c r="F9" s="88"/>
      <c r="G9" s="88"/>
    </row>
    <row r="10" spans="1:9" x14ac:dyDescent="0.25">
      <c r="A10" s="86" t="s">
        <v>2</v>
      </c>
      <c r="B10" s="88" t="s">
        <v>301</v>
      </c>
      <c r="C10" s="88"/>
      <c r="D10" s="88"/>
      <c r="E10" s="88"/>
      <c r="F10" s="88"/>
      <c r="G10" s="88"/>
    </row>
    <row r="11" spans="1:9" x14ac:dyDescent="0.25">
      <c r="A11" s="86" t="s">
        <v>23</v>
      </c>
      <c r="B11" s="88" t="s">
        <v>275</v>
      </c>
      <c r="C11" s="88"/>
      <c r="D11" s="88"/>
      <c r="E11" s="88"/>
      <c r="F11" s="88"/>
      <c r="G11" s="88"/>
    </row>
    <row r="12" spans="1:9" x14ac:dyDescent="0.25">
      <c r="A12" s="86" t="s">
        <v>271</v>
      </c>
      <c r="B12" s="88" t="s">
        <v>406</v>
      </c>
      <c r="C12" s="88"/>
      <c r="D12" s="88"/>
      <c r="E12" s="88"/>
      <c r="F12" s="88"/>
      <c r="G12" s="88"/>
    </row>
    <row r="13" spans="1:9" x14ac:dyDescent="0.25">
      <c r="A13" s="86" t="s">
        <v>372</v>
      </c>
      <c r="B13" s="88">
        <v>1</v>
      </c>
      <c r="C13" s="88"/>
      <c r="D13" s="88"/>
      <c r="E13" s="88"/>
      <c r="F13" s="88"/>
      <c r="G13" s="88"/>
    </row>
    <row r="14" spans="1:9" x14ac:dyDescent="0.25">
      <c r="A14" s="86" t="s">
        <v>18</v>
      </c>
      <c r="B14" s="88">
        <v>211</v>
      </c>
      <c r="C14" s="88"/>
      <c r="D14" s="88"/>
      <c r="E14" s="88"/>
      <c r="F14" s="88"/>
      <c r="G14" s="88"/>
    </row>
    <row r="15" spans="1:9" x14ac:dyDescent="0.25">
      <c r="A15" s="86" t="s">
        <v>58</v>
      </c>
      <c r="B15" s="88" t="s">
        <v>302</v>
      </c>
      <c r="C15" s="88"/>
      <c r="D15" s="88"/>
      <c r="E15" s="88"/>
      <c r="F15" s="88"/>
      <c r="G15" s="88"/>
    </row>
    <row r="16" spans="1:9" x14ac:dyDescent="0.25">
      <c r="A16" s="86" t="s">
        <v>59</v>
      </c>
      <c r="B16" s="88" t="s">
        <v>399</v>
      </c>
      <c r="C16" s="88"/>
      <c r="D16" s="88"/>
      <c r="E16" s="88"/>
      <c r="F16" s="88"/>
      <c r="G16" s="88"/>
    </row>
    <row r="17" spans="1:7" ht="39.6" x14ac:dyDescent="0.25">
      <c r="A17" s="86" t="s">
        <v>350</v>
      </c>
      <c r="B17" s="88" t="s">
        <v>1000</v>
      </c>
      <c r="C17" s="88"/>
      <c r="D17" s="88"/>
      <c r="E17" s="88"/>
      <c r="F17" s="88"/>
      <c r="G17" s="88"/>
    </row>
    <row r="18" spans="1:7" x14ac:dyDescent="0.25">
      <c r="A18" s="86" t="s">
        <v>19</v>
      </c>
      <c r="B18" s="181">
        <v>45071</v>
      </c>
      <c r="C18" s="88"/>
      <c r="D18" s="88"/>
      <c r="E18" s="88"/>
      <c r="F18" s="88"/>
      <c r="G18" s="88"/>
    </row>
    <row r="19" spans="1:7" x14ac:dyDescent="0.25">
      <c r="A19" s="86" t="s">
        <v>20</v>
      </c>
      <c r="B19" s="88"/>
      <c r="C19" s="88"/>
      <c r="D19" s="88"/>
      <c r="E19" s="88"/>
      <c r="F19" s="88"/>
      <c r="G19" s="88"/>
    </row>
    <row r="20" spans="1:7" x14ac:dyDescent="0.25">
      <c r="A20" s="86" t="s">
        <v>269</v>
      </c>
      <c r="B20" s="88" t="s">
        <v>353</v>
      </c>
      <c r="C20" s="88"/>
      <c r="D20" s="88"/>
      <c r="E20" s="88"/>
      <c r="F20" s="88"/>
      <c r="G20" s="88"/>
    </row>
    <row r="22" spans="1:7" x14ac:dyDescent="0.25">
      <c r="B22" s="119" t="str">
        <f>HYPERLINK("#'Factor List'!A1","Back to Factor List")</f>
        <v>Back to Factor List</v>
      </c>
    </row>
    <row r="23" spans="1:7" x14ac:dyDescent="0.25">
      <c r="A23" s="62"/>
    </row>
    <row r="25" spans="1:7" ht="38.4" customHeight="1" x14ac:dyDescent="0.25">
      <c r="A25" s="120" t="s">
        <v>276</v>
      </c>
      <c r="B25" s="120" t="s">
        <v>303</v>
      </c>
      <c r="C25" s="120" t="s">
        <v>304</v>
      </c>
      <c r="D25" s="120" t="s">
        <v>305</v>
      </c>
      <c r="E25" s="120" t="s">
        <v>306</v>
      </c>
      <c r="F25" s="120" t="s">
        <v>307</v>
      </c>
      <c r="G25" s="120" t="s">
        <v>308</v>
      </c>
    </row>
    <row r="26" spans="1:7" x14ac:dyDescent="0.25">
      <c r="A26" s="121">
        <v>17</v>
      </c>
      <c r="B26" s="122">
        <v>5.47</v>
      </c>
      <c r="C26" s="122">
        <v>0.3</v>
      </c>
      <c r="D26" s="122">
        <v>5.78</v>
      </c>
      <c r="E26" s="122">
        <v>5.47</v>
      </c>
      <c r="F26" s="122">
        <v>0.3</v>
      </c>
      <c r="G26" s="122">
        <v>5.78</v>
      </c>
    </row>
    <row r="27" spans="1:7" x14ac:dyDescent="0.25">
      <c r="A27" s="121">
        <v>18</v>
      </c>
      <c r="B27" s="122">
        <v>5.67</v>
      </c>
      <c r="C27" s="122">
        <v>0.33</v>
      </c>
      <c r="D27" s="122">
        <v>5.99</v>
      </c>
      <c r="E27" s="122">
        <v>5.67</v>
      </c>
      <c r="F27" s="122">
        <v>0.33</v>
      </c>
      <c r="G27" s="122">
        <v>5.99</v>
      </c>
    </row>
    <row r="28" spans="1:7" x14ac:dyDescent="0.25">
      <c r="A28" s="121">
        <v>19</v>
      </c>
      <c r="B28" s="122">
        <v>5.86</v>
      </c>
      <c r="C28" s="122">
        <v>0.34</v>
      </c>
      <c r="D28" s="122">
        <v>6.21</v>
      </c>
      <c r="E28" s="122">
        <v>5.86</v>
      </c>
      <c r="F28" s="122">
        <v>0.34</v>
      </c>
      <c r="G28" s="122">
        <v>6.21</v>
      </c>
    </row>
    <row r="29" spans="1:7" x14ac:dyDescent="0.25">
      <c r="A29" s="121">
        <v>20</v>
      </c>
      <c r="B29" s="122">
        <v>6.07</v>
      </c>
      <c r="C29" s="122">
        <v>0.35</v>
      </c>
      <c r="D29" s="122">
        <v>6.43</v>
      </c>
      <c r="E29" s="122">
        <v>6.07</v>
      </c>
      <c r="F29" s="122">
        <v>0.35</v>
      </c>
      <c r="G29" s="122">
        <v>6.43</v>
      </c>
    </row>
    <row r="30" spans="1:7" x14ac:dyDescent="0.25">
      <c r="A30" s="121">
        <v>21</v>
      </c>
      <c r="B30" s="122">
        <v>6.29</v>
      </c>
      <c r="C30" s="122">
        <v>0.37</v>
      </c>
      <c r="D30" s="122">
        <v>6.65</v>
      </c>
      <c r="E30" s="122">
        <v>6.29</v>
      </c>
      <c r="F30" s="122">
        <v>0.37</v>
      </c>
      <c r="G30" s="122">
        <v>6.65</v>
      </c>
    </row>
    <row r="31" spans="1:7" x14ac:dyDescent="0.25">
      <c r="A31" s="121">
        <v>22</v>
      </c>
      <c r="B31" s="122">
        <v>6.51</v>
      </c>
      <c r="C31" s="122">
        <v>0.38</v>
      </c>
      <c r="D31" s="122">
        <v>6.89</v>
      </c>
      <c r="E31" s="122">
        <v>6.51</v>
      </c>
      <c r="F31" s="122">
        <v>0.38</v>
      </c>
      <c r="G31" s="122">
        <v>6.89</v>
      </c>
    </row>
    <row r="32" spans="1:7" x14ac:dyDescent="0.25">
      <c r="A32" s="121">
        <v>23</v>
      </c>
      <c r="B32" s="122">
        <v>6.74</v>
      </c>
      <c r="C32" s="122">
        <v>0.4</v>
      </c>
      <c r="D32" s="122">
        <v>7.13</v>
      </c>
      <c r="E32" s="122">
        <v>6.74</v>
      </c>
      <c r="F32" s="122">
        <v>0.4</v>
      </c>
      <c r="G32" s="122">
        <v>7.13</v>
      </c>
    </row>
    <row r="33" spans="1:7" x14ac:dyDescent="0.25">
      <c r="A33" s="121">
        <v>24</v>
      </c>
      <c r="B33" s="122">
        <v>6.97</v>
      </c>
      <c r="C33" s="122">
        <v>0.41</v>
      </c>
      <c r="D33" s="122">
        <v>7.38</v>
      </c>
      <c r="E33" s="122">
        <v>6.97</v>
      </c>
      <c r="F33" s="122">
        <v>0.41</v>
      </c>
      <c r="G33" s="122">
        <v>7.38</v>
      </c>
    </row>
    <row r="34" spans="1:7" x14ac:dyDescent="0.25">
      <c r="A34" s="121">
        <v>25</v>
      </c>
      <c r="B34" s="122">
        <v>7.22</v>
      </c>
      <c r="C34" s="122">
        <v>0.42</v>
      </c>
      <c r="D34" s="122">
        <v>7.64</v>
      </c>
      <c r="E34" s="122">
        <v>7.22</v>
      </c>
      <c r="F34" s="122">
        <v>0.42</v>
      </c>
      <c r="G34" s="122">
        <v>7.64</v>
      </c>
    </row>
    <row r="35" spans="1:7" x14ac:dyDescent="0.25">
      <c r="A35" s="121">
        <v>26</v>
      </c>
      <c r="B35" s="122">
        <v>7.47</v>
      </c>
      <c r="C35" s="122">
        <v>0.44</v>
      </c>
      <c r="D35" s="122">
        <v>7.91</v>
      </c>
      <c r="E35" s="122">
        <v>7.47</v>
      </c>
      <c r="F35" s="122">
        <v>0.44</v>
      </c>
      <c r="G35" s="122">
        <v>7.91</v>
      </c>
    </row>
    <row r="36" spans="1:7" x14ac:dyDescent="0.25">
      <c r="A36" s="121">
        <v>27</v>
      </c>
      <c r="B36" s="122">
        <v>7.74</v>
      </c>
      <c r="C36" s="122">
        <v>0.46</v>
      </c>
      <c r="D36" s="122">
        <v>8.19</v>
      </c>
      <c r="E36" s="122">
        <v>7.74</v>
      </c>
      <c r="F36" s="122">
        <v>0.46</v>
      </c>
      <c r="G36" s="122">
        <v>8.19</v>
      </c>
    </row>
    <row r="37" spans="1:7" x14ac:dyDescent="0.25">
      <c r="A37" s="121">
        <v>28</v>
      </c>
      <c r="B37" s="122">
        <v>8.01</v>
      </c>
      <c r="C37" s="122">
        <v>0.47</v>
      </c>
      <c r="D37" s="122">
        <v>8.48</v>
      </c>
      <c r="E37" s="122">
        <v>8.01</v>
      </c>
      <c r="F37" s="122">
        <v>0.47</v>
      </c>
      <c r="G37" s="122">
        <v>8.48</v>
      </c>
    </row>
    <row r="38" spans="1:7" x14ac:dyDescent="0.25">
      <c r="A38" s="121">
        <v>29</v>
      </c>
      <c r="B38" s="122">
        <v>8.2899999999999991</v>
      </c>
      <c r="C38" s="122">
        <v>0.49</v>
      </c>
      <c r="D38" s="122">
        <v>8.7799999999999994</v>
      </c>
      <c r="E38" s="122">
        <v>8.2899999999999991</v>
      </c>
      <c r="F38" s="122">
        <v>0.49</v>
      </c>
      <c r="G38" s="122">
        <v>8.7799999999999994</v>
      </c>
    </row>
    <row r="39" spans="1:7" x14ac:dyDescent="0.25">
      <c r="A39" s="121">
        <v>30</v>
      </c>
      <c r="B39" s="122">
        <v>8.59</v>
      </c>
      <c r="C39" s="122">
        <v>0.51</v>
      </c>
      <c r="D39" s="122">
        <v>9.09</v>
      </c>
      <c r="E39" s="122">
        <v>8.59</v>
      </c>
      <c r="F39" s="122">
        <v>0.51</v>
      </c>
      <c r="G39" s="122">
        <v>9.09</v>
      </c>
    </row>
    <row r="40" spans="1:7" x14ac:dyDescent="0.25">
      <c r="A40" s="121">
        <v>31</v>
      </c>
      <c r="B40" s="122">
        <v>8.89</v>
      </c>
      <c r="C40" s="122">
        <v>0.52</v>
      </c>
      <c r="D40" s="122">
        <v>9.41</v>
      </c>
      <c r="E40" s="122">
        <v>8.89</v>
      </c>
      <c r="F40" s="122">
        <v>0.52</v>
      </c>
      <c r="G40" s="122">
        <v>9.41</v>
      </c>
    </row>
    <row r="41" spans="1:7" x14ac:dyDescent="0.25">
      <c r="A41" s="121">
        <v>32</v>
      </c>
      <c r="B41" s="122">
        <v>9.1999999999999993</v>
      </c>
      <c r="C41" s="122">
        <v>0.54</v>
      </c>
      <c r="D41" s="122">
        <v>9.75</v>
      </c>
      <c r="E41" s="122">
        <v>9.1999999999999993</v>
      </c>
      <c r="F41" s="122">
        <v>0.54</v>
      </c>
      <c r="G41" s="122">
        <v>9.75</v>
      </c>
    </row>
    <row r="42" spans="1:7" x14ac:dyDescent="0.25">
      <c r="A42" s="121">
        <v>33</v>
      </c>
      <c r="B42" s="122">
        <v>9.5299999999999994</v>
      </c>
      <c r="C42" s="122">
        <v>0.56000000000000005</v>
      </c>
      <c r="D42" s="122">
        <v>10.09</v>
      </c>
      <c r="E42" s="122">
        <v>9.5299999999999994</v>
      </c>
      <c r="F42" s="122">
        <v>0.56000000000000005</v>
      </c>
      <c r="G42" s="122">
        <v>10.09</v>
      </c>
    </row>
    <row r="43" spans="1:7" x14ac:dyDescent="0.25">
      <c r="A43" s="121">
        <v>34</v>
      </c>
      <c r="B43" s="122">
        <v>9.8699999999999992</v>
      </c>
      <c r="C43" s="122">
        <v>0.57999999999999996</v>
      </c>
      <c r="D43" s="122">
        <v>10.45</v>
      </c>
      <c r="E43" s="122">
        <v>9.8699999999999992</v>
      </c>
      <c r="F43" s="122">
        <v>0.57999999999999996</v>
      </c>
      <c r="G43" s="122">
        <v>10.45</v>
      </c>
    </row>
    <row r="44" spans="1:7" x14ac:dyDescent="0.25">
      <c r="A44" s="121">
        <v>35</v>
      </c>
      <c r="B44" s="122">
        <v>10.220000000000001</v>
      </c>
      <c r="C44" s="122">
        <v>0.6</v>
      </c>
      <c r="D44" s="122">
        <v>10.82</v>
      </c>
      <c r="E44" s="122">
        <v>10.220000000000001</v>
      </c>
      <c r="F44" s="122">
        <v>0.6</v>
      </c>
      <c r="G44" s="122">
        <v>10.82</v>
      </c>
    </row>
    <row r="45" spans="1:7" x14ac:dyDescent="0.25">
      <c r="A45" s="121">
        <v>36</v>
      </c>
      <c r="B45" s="122">
        <v>10.58</v>
      </c>
      <c r="C45" s="122">
        <v>0.62</v>
      </c>
      <c r="D45" s="122">
        <v>11.2</v>
      </c>
      <c r="E45" s="122">
        <v>10.58</v>
      </c>
      <c r="F45" s="122">
        <v>0.62</v>
      </c>
      <c r="G45" s="122">
        <v>11.2</v>
      </c>
    </row>
    <row r="46" spans="1:7" x14ac:dyDescent="0.25">
      <c r="A46" s="121">
        <v>37</v>
      </c>
      <c r="B46" s="122">
        <v>10.95</v>
      </c>
      <c r="C46" s="122">
        <v>0.64</v>
      </c>
      <c r="D46" s="122">
        <v>11.59</v>
      </c>
      <c r="E46" s="122">
        <v>10.95</v>
      </c>
      <c r="F46" s="122">
        <v>0.64</v>
      </c>
      <c r="G46" s="122">
        <v>11.59</v>
      </c>
    </row>
    <row r="47" spans="1:7" x14ac:dyDescent="0.25">
      <c r="A47" s="121">
        <v>38</v>
      </c>
      <c r="B47" s="122">
        <v>11.34</v>
      </c>
      <c r="C47" s="122">
        <v>0.66</v>
      </c>
      <c r="D47" s="122">
        <v>12</v>
      </c>
      <c r="E47" s="122">
        <v>11.34</v>
      </c>
      <c r="F47" s="122">
        <v>0.66</v>
      </c>
      <c r="G47" s="122">
        <v>12</v>
      </c>
    </row>
    <row r="48" spans="1:7" x14ac:dyDescent="0.25">
      <c r="A48" s="121">
        <v>39</v>
      </c>
      <c r="B48" s="122">
        <v>11.75</v>
      </c>
      <c r="C48" s="122">
        <v>0.68</v>
      </c>
      <c r="D48" s="122">
        <v>12.43</v>
      </c>
      <c r="E48" s="122">
        <v>11.75</v>
      </c>
      <c r="F48" s="122">
        <v>0.68</v>
      </c>
      <c r="G48" s="122">
        <v>12.43</v>
      </c>
    </row>
    <row r="49" spans="1:7" x14ac:dyDescent="0.25">
      <c r="A49" s="121">
        <v>40</v>
      </c>
      <c r="B49" s="122">
        <v>12.16</v>
      </c>
      <c r="C49" s="122">
        <v>0.7</v>
      </c>
      <c r="D49" s="122">
        <v>12.87</v>
      </c>
      <c r="E49" s="122">
        <v>12.16</v>
      </c>
      <c r="F49" s="122">
        <v>0.7</v>
      </c>
      <c r="G49" s="122">
        <v>12.87</v>
      </c>
    </row>
    <row r="50" spans="1:7" x14ac:dyDescent="0.25">
      <c r="A50" s="121">
        <v>41</v>
      </c>
      <c r="B50" s="122">
        <v>12.6</v>
      </c>
      <c r="C50" s="122">
        <v>0.73</v>
      </c>
      <c r="D50" s="122">
        <v>13.33</v>
      </c>
      <c r="E50" s="122">
        <v>12.6</v>
      </c>
      <c r="F50" s="122">
        <v>0.73</v>
      </c>
      <c r="G50" s="122">
        <v>13.33</v>
      </c>
    </row>
    <row r="51" spans="1:7" x14ac:dyDescent="0.25">
      <c r="A51" s="121">
        <v>42</v>
      </c>
      <c r="B51" s="122">
        <v>13.05</v>
      </c>
      <c r="C51" s="122">
        <v>0.75</v>
      </c>
      <c r="D51" s="122">
        <v>13.8</v>
      </c>
      <c r="E51" s="122">
        <v>13.05</v>
      </c>
      <c r="F51" s="122">
        <v>0.75</v>
      </c>
      <c r="G51" s="122">
        <v>13.8</v>
      </c>
    </row>
    <row r="52" spans="1:7" x14ac:dyDescent="0.25">
      <c r="A52" s="121">
        <v>43</v>
      </c>
      <c r="B52" s="122">
        <v>13.51</v>
      </c>
      <c r="C52" s="122">
        <v>0.77</v>
      </c>
      <c r="D52" s="122">
        <v>14.29</v>
      </c>
      <c r="E52" s="122">
        <v>13.51</v>
      </c>
      <c r="F52" s="122">
        <v>0.77</v>
      </c>
      <c r="G52" s="122">
        <v>14.29</v>
      </c>
    </row>
    <row r="53" spans="1:7" x14ac:dyDescent="0.25">
      <c r="A53" s="121">
        <v>44</v>
      </c>
      <c r="B53" s="122">
        <v>14</v>
      </c>
      <c r="C53" s="122">
        <v>0.8</v>
      </c>
      <c r="D53" s="122">
        <v>14.8</v>
      </c>
      <c r="E53" s="122">
        <v>14</v>
      </c>
      <c r="F53" s="122">
        <v>0.8</v>
      </c>
      <c r="G53" s="122">
        <v>14.8</v>
      </c>
    </row>
    <row r="54" spans="1:7" x14ac:dyDescent="0.25">
      <c r="A54" s="121">
        <v>45</v>
      </c>
      <c r="B54" s="122">
        <v>14.5</v>
      </c>
      <c r="C54" s="122">
        <v>0.82</v>
      </c>
      <c r="D54" s="122">
        <v>15.32</v>
      </c>
      <c r="E54" s="122">
        <v>14.5</v>
      </c>
      <c r="F54" s="122">
        <v>0.82</v>
      </c>
      <c r="G54" s="122">
        <v>15.32</v>
      </c>
    </row>
    <row r="55" spans="1:7" x14ac:dyDescent="0.25">
      <c r="A55" s="121">
        <v>46</v>
      </c>
      <c r="B55" s="122">
        <v>15.02</v>
      </c>
      <c r="C55" s="122">
        <v>0.85</v>
      </c>
      <c r="D55" s="122">
        <v>15.87</v>
      </c>
      <c r="E55" s="122">
        <v>15.02</v>
      </c>
      <c r="F55" s="122">
        <v>0.85</v>
      </c>
      <c r="G55" s="122">
        <v>15.87</v>
      </c>
    </row>
    <row r="56" spans="1:7" x14ac:dyDescent="0.25">
      <c r="A56" s="121">
        <v>47</v>
      </c>
      <c r="B56" s="122">
        <v>15.56</v>
      </c>
      <c r="C56" s="122">
        <v>0.87</v>
      </c>
      <c r="D56" s="122">
        <v>16.43</v>
      </c>
      <c r="E56" s="122">
        <v>15.56</v>
      </c>
      <c r="F56" s="122">
        <v>0.87</v>
      </c>
      <c r="G56" s="122">
        <v>16.43</v>
      </c>
    </row>
    <row r="57" spans="1:7" x14ac:dyDescent="0.25">
      <c r="A57" s="121">
        <v>48</v>
      </c>
      <c r="B57" s="122">
        <v>16.13</v>
      </c>
      <c r="C57" s="122">
        <v>0.89</v>
      </c>
      <c r="D57" s="122">
        <v>17.02</v>
      </c>
      <c r="E57" s="122">
        <v>16.13</v>
      </c>
      <c r="F57" s="122">
        <v>0.89</v>
      </c>
      <c r="G57" s="122">
        <v>17.02</v>
      </c>
    </row>
    <row r="58" spans="1:7" x14ac:dyDescent="0.25">
      <c r="A58" s="121">
        <v>49</v>
      </c>
      <c r="B58" s="122">
        <v>16.71</v>
      </c>
      <c r="C58" s="122">
        <v>0.92</v>
      </c>
      <c r="D58" s="122">
        <v>17.63</v>
      </c>
      <c r="E58" s="122">
        <v>16.71</v>
      </c>
      <c r="F58" s="122">
        <v>0.92</v>
      </c>
      <c r="G58" s="122">
        <v>17.63</v>
      </c>
    </row>
    <row r="59" spans="1:7" x14ac:dyDescent="0.25">
      <c r="A59" s="121">
        <v>50</v>
      </c>
      <c r="B59" s="122">
        <v>17.32</v>
      </c>
      <c r="C59" s="122">
        <v>0.95</v>
      </c>
      <c r="D59" s="122">
        <v>18.260000000000002</v>
      </c>
      <c r="E59" s="122">
        <v>17.32</v>
      </c>
      <c r="F59" s="122">
        <v>0.95</v>
      </c>
      <c r="G59" s="122">
        <v>18.260000000000002</v>
      </c>
    </row>
    <row r="60" spans="1:7" x14ac:dyDescent="0.25">
      <c r="A60" s="121">
        <v>51</v>
      </c>
      <c r="B60" s="122">
        <v>17.95</v>
      </c>
      <c r="C60" s="122">
        <v>0.97</v>
      </c>
      <c r="D60" s="122">
        <v>18.920000000000002</v>
      </c>
      <c r="E60" s="122">
        <v>17.95</v>
      </c>
      <c r="F60" s="122">
        <v>0.97</v>
      </c>
      <c r="G60" s="122">
        <v>18.920000000000002</v>
      </c>
    </row>
    <row r="61" spans="1:7" x14ac:dyDescent="0.25">
      <c r="A61" s="121">
        <v>52</v>
      </c>
      <c r="B61" s="122">
        <v>18.600000000000001</v>
      </c>
      <c r="C61" s="122">
        <v>1</v>
      </c>
      <c r="D61" s="122">
        <v>19.600000000000001</v>
      </c>
      <c r="E61" s="122">
        <v>18.600000000000001</v>
      </c>
      <c r="F61" s="122">
        <v>1</v>
      </c>
      <c r="G61" s="122">
        <v>19.600000000000001</v>
      </c>
    </row>
    <row r="62" spans="1:7" x14ac:dyDescent="0.25">
      <c r="A62" s="121">
        <v>53</v>
      </c>
      <c r="B62" s="122">
        <v>19.29</v>
      </c>
      <c r="C62" s="122">
        <v>1.02</v>
      </c>
      <c r="D62" s="122">
        <v>20.309999999999999</v>
      </c>
      <c r="E62" s="122">
        <v>19.29</v>
      </c>
      <c r="F62" s="122">
        <v>1.02</v>
      </c>
      <c r="G62" s="122">
        <v>20.309999999999999</v>
      </c>
    </row>
    <row r="63" spans="1:7" x14ac:dyDescent="0.25">
      <c r="A63" s="121">
        <v>54</v>
      </c>
      <c r="B63" s="122">
        <v>20</v>
      </c>
      <c r="C63" s="122">
        <v>1.05</v>
      </c>
      <c r="D63" s="122">
        <v>21.05</v>
      </c>
      <c r="E63" s="122">
        <v>20</v>
      </c>
      <c r="F63" s="122">
        <v>1.05</v>
      </c>
      <c r="G63" s="122">
        <v>21.05</v>
      </c>
    </row>
    <row r="64" spans="1:7" x14ac:dyDescent="0.25">
      <c r="A64" s="121">
        <v>55</v>
      </c>
      <c r="B64" s="122">
        <v>20.74</v>
      </c>
      <c r="C64" s="122">
        <v>1.08</v>
      </c>
      <c r="D64" s="122">
        <v>21.81</v>
      </c>
      <c r="E64" s="122">
        <v>20.74</v>
      </c>
      <c r="F64" s="122">
        <v>1.08</v>
      </c>
      <c r="G64" s="122">
        <v>21.81</v>
      </c>
    </row>
    <row r="65" spans="1:7" x14ac:dyDescent="0.25">
      <c r="A65" s="121">
        <v>56</v>
      </c>
      <c r="B65" s="122">
        <v>21.51</v>
      </c>
      <c r="C65" s="122">
        <v>1.1000000000000001</v>
      </c>
      <c r="D65" s="122">
        <v>22.61</v>
      </c>
      <c r="E65" s="122">
        <v>21.51</v>
      </c>
      <c r="F65" s="122">
        <v>1.1000000000000001</v>
      </c>
      <c r="G65" s="122">
        <v>22.61</v>
      </c>
    </row>
    <row r="66" spans="1:7" x14ac:dyDescent="0.25">
      <c r="A66" s="121">
        <v>57</v>
      </c>
      <c r="B66" s="122">
        <v>22.32</v>
      </c>
      <c r="C66" s="122">
        <v>1.1299999999999999</v>
      </c>
      <c r="D66" s="122">
        <v>23.44</v>
      </c>
      <c r="E66" s="122">
        <v>22.32</v>
      </c>
      <c r="F66" s="122">
        <v>1.1299999999999999</v>
      </c>
      <c r="G66" s="122">
        <v>23.44</v>
      </c>
    </row>
    <row r="67" spans="1:7" x14ac:dyDescent="0.25">
      <c r="A67" s="121">
        <v>58</v>
      </c>
      <c r="B67" s="122">
        <v>23.16</v>
      </c>
      <c r="C67" s="122">
        <v>1.1499999999999999</v>
      </c>
      <c r="D67" s="122">
        <v>24.31</v>
      </c>
      <c r="E67" s="122">
        <v>23.16</v>
      </c>
      <c r="F67" s="122">
        <v>1.1499999999999999</v>
      </c>
      <c r="G67" s="122">
        <v>24.31</v>
      </c>
    </row>
    <row r="68" spans="1:7" x14ac:dyDescent="0.25">
      <c r="A68" s="121">
        <v>59</v>
      </c>
      <c r="B68" s="122">
        <v>24.04</v>
      </c>
      <c r="C68" s="122">
        <v>1.18</v>
      </c>
      <c r="D68" s="122">
        <v>25.22</v>
      </c>
      <c r="E68" s="122">
        <v>24.04</v>
      </c>
      <c r="F68" s="122">
        <v>1.18</v>
      </c>
      <c r="G68" s="122">
        <v>25.22</v>
      </c>
    </row>
    <row r="69" spans="1:7" x14ac:dyDescent="0.25">
      <c r="A69" s="121">
        <v>60</v>
      </c>
      <c r="B69" s="122">
        <v>24.18</v>
      </c>
      <c r="C69" s="122">
        <v>1.19</v>
      </c>
      <c r="D69" s="122">
        <v>25.37</v>
      </c>
      <c r="E69" s="122">
        <v>24.18</v>
      </c>
      <c r="F69" s="122">
        <v>1.19</v>
      </c>
      <c r="G69" s="122">
        <v>25.37</v>
      </c>
    </row>
    <row r="70" spans="1:7" x14ac:dyDescent="0.25">
      <c r="A70" s="121">
        <v>61</v>
      </c>
      <c r="B70" s="122">
        <v>23.55</v>
      </c>
      <c r="C70" s="122">
        <v>1.2</v>
      </c>
      <c r="D70" s="122">
        <v>24.75</v>
      </c>
      <c r="E70" s="122">
        <v>23.55</v>
      </c>
      <c r="F70" s="122">
        <v>1.2</v>
      </c>
      <c r="G70" s="122">
        <v>24.75</v>
      </c>
    </row>
    <row r="71" spans="1:7" x14ac:dyDescent="0.25">
      <c r="A71" s="121">
        <v>62</v>
      </c>
      <c r="B71" s="122">
        <v>22.93</v>
      </c>
      <c r="C71" s="122">
        <v>1.2</v>
      </c>
      <c r="D71" s="122">
        <v>24.13</v>
      </c>
      <c r="E71" s="122">
        <v>22.93</v>
      </c>
      <c r="F71" s="122">
        <v>1.2</v>
      </c>
      <c r="G71" s="122">
        <v>24.13</v>
      </c>
    </row>
    <row r="72" spans="1:7" x14ac:dyDescent="0.25">
      <c r="A72" s="121">
        <v>63</v>
      </c>
      <c r="B72" s="122">
        <v>22.3</v>
      </c>
      <c r="C72" s="122">
        <v>1.21</v>
      </c>
      <c r="D72" s="122">
        <v>23.51</v>
      </c>
      <c r="E72" s="122">
        <v>22.3</v>
      </c>
      <c r="F72" s="122">
        <v>1.21</v>
      </c>
      <c r="G72" s="122">
        <v>23.51</v>
      </c>
    </row>
    <row r="73" spans="1:7" x14ac:dyDescent="0.25">
      <c r="A73" s="121">
        <v>64</v>
      </c>
      <c r="B73" s="122">
        <v>21.67</v>
      </c>
      <c r="C73" s="122">
        <v>1.21</v>
      </c>
      <c r="D73" s="122">
        <v>22.88</v>
      </c>
      <c r="E73" s="122">
        <v>21.67</v>
      </c>
      <c r="F73" s="122">
        <v>1.21</v>
      </c>
      <c r="G73" s="122">
        <v>22.88</v>
      </c>
    </row>
    <row r="74" spans="1:7" x14ac:dyDescent="0.25">
      <c r="A74" s="121">
        <v>65</v>
      </c>
      <c r="B74" s="122">
        <v>21.04</v>
      </c>
      <c r="C74" s="122">
        <v>1.21</v>
      </c>
      <c r="D74" s="122">
        <v>22.25</v>
      </c>
      <c r="E74" s="122">
        <v>21.04</v>
      </c>
      <c r="F74" s="122">
        <v>1.21</v>
      </c>
      <c r="G74" s="122">
        <v>22.25</v>
      </c>
    </row>
    <row r="75" spans="1:7" x14ac:dyDescent="0.25">
      <c r="A75" s="121">
        <v>66</v>
      </c>
      <c r="B75" s="122">
        <v>20.399999999999999</v>
      </c>
      <c r="C75" s="122">
        <v>1.21</v>
      </c>
      <c r="D75" s="122">
        <v>21.61</v>
      </c>
      <c r="E75" s="122">
        <v>20.399999999999999</v>
      </c>
      <c r="F75" s="122">
        <v>1.21</v>
      </c>
      <c r="G75" s="122">
        <v>21.61</v>
      </c>
    </row>
    <row r="76" spans="1:7" x14ac:dyDescent="0.25">
      <c r="A76" s="121">
        <v>67</v>
      </c>
      <c r="B76" s="122">
        <v>19.760000000000002</v>
      </c>
      <c r="C76" s="122">
        <v>1.21</v>
      </c>
      <c r="D76" s="122">
        <v>20.97</v>
      </c>
      <c r="E76" s="122">
        <v>19.760000000000002</v>
      </c>
      <c r="F76" s="122">
        <v>1.21</v>
      </c>
      <c r="G76" s="122">
        <v>20.97</v>
      </c>
    </row>
    <row r="77" spans="1:7" x14ac:dyDescent="0.25">
      <c r="A77" s="121">
        <v>68</v>
      </c>
      <c r="B77" s="122">
        <v>19.12</v>
      </c>
      <c r="C77" s="122">
        <v>1.21</v>
      </c>
      <c r="D77" s="122">
        <v>20.329999999999998</v>
      </c>
      <c r="E77" s="122">
        <v>19.12</v>
      </c>
      <c r="F77" s="122">
        <v>1.21</v>
      </c>
      <c r="G77" s="122">
        <v>20.329999999999998</v>
      </c>
    </row>
    <row r="78" spans="1:7" x14ac:dyDescent="0.25">
      <c r="A78" s="121">
        <v>69</v>
      </c>
      <c r="B78" s="122">
        <v>18.48</v>
      </c>
      <c r="C78" s="122">
        <v>1.21</v>
      </c>
      <c r="D78" s="122">
        <v>19.690000000000001</v>
      </c>
      <c r="E78" s="122">
        <v>18.48</v>
      </c>
      <c r="F78" s="122">
        <v>1.21</v>
      </c>
      <c r="G78" s="122">
        <v>19.690000000000001</v>
      </c>
    </row>
    <row r="79" spans="1:7" x14ac:dyDescent="0.25">
      <c r="A79" s="121">
        <v>70</v>
      </c>
      <c r="B79" s="122">
        <v>17.84</v>
      </c>
      <c r="C79" s="122">
        <v>1.2</v>
      </c>
      <c r="D79" s="122">
        <v>19.04</v>
      </c>
      <c r="E79" s="122">
        <v>17.84</v>
      </c>
      <c r="F79" s="122">
        <v>1.2</v>
      </c>
      <c r="G79" s="122">
        <v>19.04</v>
      </c>
    </row>
    <row r="80" spans="1:7" x14ac:dyDescent="0.25">
      <c r="A80" s="121">
        <v>71</v>
      </c>
      <c r="B80" s="122">
        <v>17.2</v>
      </c>
      <c r="C80" s="122">
        <v>1.19</v>
      </c>
      <c r="D80" s="122">
        <v>18.39</v>
      </c>
      <c r="E80" s="122">
        <v>17.2</v>
      </c>
      <c r="F80" s="122">
        <v>1.19</v>
      </c>
      <c r="G80" s="122">
        <v>18.39</v>
      </c>
    </row>
    <row r="81" spans="1:7" x14ac:dyDescent="0.25">
      <c r="A81" s="121">
        <v>72</v>
      </c>
      <c r="B81" s="122">
        <v>16.57</v>
      </c>
      <c r="C81" s="122">
        <v>1.19</v>
      </c>
      <c r="D81" s="122">
        <v>17.75</v>
      </c>
      <c r="E81" s="122">
        <v>16.57</v>
      </c>
      <c r="F81" s="122">
        <v>1.19</v>
      </c>
      <c r="G81" s="122">
        <v>17.75</v>
      </c>
    </row>
    <row r="82" spans="1:7" x14ac:dyDescent="0.25">
      <c r="A82" s="121">
        <v>73</v>
      </c>
      <c r="B82" s="122">
        <v>15.94</v>
      </c>
      <c r="C82" s="122">
        <v>1.17</v>
      </c>
      <c r="D82" s="122">
        <v>17.11</v>
      </c>
      <c r="E82" s="122">
        <v>15.94</v>
      </c>
      <c r="F82" s="122">
        <v>1.17</v>
      </c>
      <c r="G82" s="122">
        <v>17.11</v>
      </c>
    </row>
    <row r="83" spans="1:7" x14ac:dyDescent="0.25">
      <c r="A83" s="121">
        <v>74</v>
      </c>
      <c r="B83" s="122">
        <v>15.31</v>
      </c>
      <c r="C83" s="122">
        <v>1.1599999999999999</v>
      </c>
      <c r="D83" s="122">
        <v>16.47</v>
      </c>
      <c r="E83" s="122">
        <v>15.31</v>
      </c>
      <c r="F83" s="122">
        <v>1.1599999999999999</v>
      </c>
      <c r="G83" s="122">
        <v>16.47</v>
      </c>
    </row>
    <row r="84" spans="1:7" x14ac:dyDescent="0.25">
      <c r="A84" s="121">
        <v>75</v>
      </c>
      <c r="B84" s="122">
        <v>14.69</v>
      </c>
      <c r="C84" s="122">
        <v>1.1499999999999999</v>
      </c>
      <c r="D84" s="122">
        <v>15.84</v>
      </c>
      <c r="E84" s="122">
        <v>14.69</v>
      </c>
      <c r="F84" s="122">
        <v>1.1499999999999999</v>
      </c>
      <c r="G84" s="122">
        <v>15.84</v>
      </c>
    </row>
  </sheetData>
  <sheetProtection algorithmName="SHA-512" hashValue="vPvTwb4f/AHFOdmZvdOiriy2GOKoedIvtAa/5vFAVtKd/sWnR0QSfaIFqT/ANCuHhIiMX62vAnLA3ZxqqOVp+A==" saltValue="uZNFgzjFGHVmGTlyOhYYsg==" spinCount="100000" sheet="1" objects="1" scenarios="1"/>
  <conditionalFormatting sqref="A6 A9:A12 A14:A16">
    <cfRule type="expression" dxfId="2151" priority="41" stopIfTrue="1">
      <formula>MOD(ROW(),2)=0</formula>
    </cfRule>
    <cfRule type="expression" dxfId="2150" priority="42" stopIfTrue="1">
      <formula>MOD(ROW(),2)&lt;&gt;0</formula>
    </cfRule>
  </conditionalFormatting>
  <conditionalFormatting sqref="B6:G6 B8:G11 C7:G7 C17:G20 B13:G16 C12:G12">
    <cfRule type="expression" dxfId="2149" priority="43" stopIfTrue="1">
      <formula>MOD(ROW(),2)=0</formula>
    </cfRule>
    <cfRule type="expression" dxfId="2148" priority="44" stopIfTrue="1">
      <formula>MOD(ROW(),2)&lt;&gt;0</formula>
    </cfRule>
  </conditionalFormatting>
  <conditionalFormatting sqref="A17">
    <cfRule type="expression" dxfId="2147" priority="9" stopIfTrue="1">
      <formula>MOD(ROW(),2)=0</formula>
    </cfRule>
    <cfRule type="expression" dxfId="2146" priority="10" stopIfTrue="1">
      <formula>MOD(ROW(),2)&lt;&gt;0</formula>
    </cfRule>
  </conditionalFormatting>
  <conditionalFormatting sqref="A7">
    <cfRule type="expression" dxfId="2145" priority="29" stopIfTrue="1">
      <formula>MOD(ROW(),2)=0</formula>
    </cfRule>
    <cfRule type="expression" dxfId="2144" priority="30" stopIfTrue="1">
      <formula>MOD(ROW(),2)&lt;&gt;0</formula>
    </cfRule>
  </conditionalFormatting>
  <conditionalFormatting sqref="B7">
    <cfRule type="expression" dxfId="2143" priority="31" stopIfTrue="1">
      <formula>MOD(ROW(),2)=0</formula>
    </cfRule>
    <cfRule type="expression" dxfId="2142" priority="32" stopIfTrue="1">
      <formula>MOD(ROW(),2)&lt;&gt;0</formula>
    </cfRule>
  </conditionalFormatting>
  <conditionalFormatting sqref="A8">
    <cfRule type="expression" dxfId="2141" priority="27" stopIfTrue="1">
      <formula>MOD(ROW(),2)=0</formula>
    </cfRule>
    <cfRule type="expression" dxfId="2140" priority="28" stopIfTrue="1">
      <formula>MOD(ROW(),2)&lt;&gt;0</formula>
    </cfRule>
  </conditionalFormatting>
  <conditionalFormatting sqref="B18:B20">
    <cfRule type="expression" dxfId="2139" priority="17" stopIfTrue="1">
      <formula>MOD(ROW(),2)=0</formula>
    </cfRule>
    <cfRule type="expression" dxfId="2138" priority="18" stopIfTrue="1">
      <formula>MOD(ROW(),2)&lt;&gt;0</formula>
    </cfRule>
  </conditionalFormatting>
  <conditionalFormatting sqref="A18:A20">
    <cfRule type="expression" dxfId="2137" priority="15" stopIfTrue="1">
      <formula>MOD(ROW(),2)=0</formula>
    </cfRule>
    <cfRule type="expression" dxfId="2136" priority="16" stopIfTrue="1">
      <formula>MOD(ROW(),2)&lt;&gt;0</formula>
    </cfRule>
  </conditionalFormatting>
  <conditionalFormatting sqref="A13">
    <cfRule type="expression" dxfId="2135" priority="13" stopIfTrue="1">
      <formula>MOD(ROW(),2)=0</formula>
    </cfRule>
    <cfRule type="expression" dxfId="2134" priority="14" stopIfTrue="1">
      <formula>MOD(ROW(),2)&lt;&gt;0</formula>
    </cfRule>
  </conditionalFormatting>
  <conditionalFormatting sqref="B12">
    <cfRule type="expression" dxfId="2133" priority="7" stopIfTrue="1">
      <formula>MOD(ROW(),2)=0</formula>
    </cfRule>
    <cfRule type="expression" dxfId="2132" priority="8" stopIfTrue="1">
      <formula>MOD(ROW(),2)&lt;&gt;0</formula>
    </cfRule>
  </conditionalFormatting>
  <conditionalFormatting sqref="A25:A84">
    <cfRule type="expression" dxfId="2131" priority="3" stopIfTrue="1">
      <formula>MOD(ROW(),2)=0</formula>
    </cfRule>
    <cfRule type="expression" dxfId="2130" priority="4" stopIfTrue="1">
      <formula>MOD(ROW(),2)&lt;&gt;0</formula>
    </cfRule>
  </conditionalFormatting>
  <conditionalFormatting sqref="B25:G84">
    <cfRule type="expression" dxfId="2129" priority="5" stopIfTrue="1">
      <formula>MOD(ROW(),2)=0</formula>
    </cfRule>
    <cfRule type="expression" dxfId="2128" priority="6" stopIfTrue="1">
      <formula>MOD(ROW(),2)&lt;&gt;0</formula>
    </cfRule>
  </conditionalFormatting>
  <conditionalFormatting sqref="B17">
    <cfRule type="expression" dxfId="2127" priority="1" stopIfTrue="1">
      <formula>MOD(ROW(),2)=0</formula>
    </cfRule>
    <cfRule type="expression" dxfId="21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A1:I8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x-212</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357</v>
      </c>
      <c r="C7" s="88"/>
      <c r="D7" s="88"/>
      <c r="E7" s="88"/>
      <c r="F7" s="88"/>
      <c r="G7" s="88"/>
    </row>
    <row r="8" spans="1:9" x14ac:dyDescent="0.25">
      <c r="A8" s="86" t="s">
        <v>360</v>
      </c>
      <c r="B8" s="88" t="s">
        <v>309</v>
      </c>
      <c r="C8" s="88"/>
      <c r="D8" s="88"/>
      <c r="E8" s="88"/>
      <c r="F8" s="88"/>
      <c r="G8" s="88"/>
    </row>
    <row r="9" spans="1:9" x14ac:dyDescent="0.25">
      <c r="A9" s="86" t="s">
        <v>17</v>
      </c>
      <c r="B9" s="88" t="s">
        <v>274</v>
      </c>
      <c r="C9" s="88"/>
      <c r="D9" s="88"/>
      <c r="E9" s="88"/>
      <c r="F9" s="88"/>
      <c r="G9" s="88"/>
    </row>
    <row r="10" spans="1:9" x14ac:dyDescent="0.25">
      <c r="A10" s="86" t="s">
        <v>2</v>
      </c>
      <c r="B10" s="88" t="s">
        <v>310</v>
      </c>
      <c r="C10" s="88"/>
      <c r="D10" s="88"/>
      <c r="E10" s="88"/>
      <c r="F10" s="88"/>
      <c r="G10" s="88"/>
    </row>
    <row r="11" spans="1:9" x14ac:dyDescent="0.25">
      <c r="A11" s="86" t="s">
        <v>23</v>
      </c>
      <c r="B11" s="88" t="s">
        <v>275</v>
      </c>
      <c r="C11" s="88"/>
      <c r="D11" s="88"/>
      <c r="E11" s="88"/>
      <c r="F11" s="88"/>
      <c r="G11" s="88"/>
    </row>
    <row r="12" spans="1:9" x14ac:dyDescent="0.25">
      <c r="A12" s="86" t="s">
        <v>271</v>
      </c>
      <c r="B12" s="88" t="s">
        <v>406</v>
      </c>
      <c r="C12" s="88"/>
      <c r="D12" s="88"/>
      <c r="E12" s="88"/>
      <c r="F12" s="88"/>
      <c r="G12" s="88"/>
    </row>
    <row r="13" spans="1:9" x14ac:dyDescent="0.25">
      <c r="A13" s="86" t="s">
        <v>372</v>
      </c>
      <c r="B13" s="88">
        <v>1</v>
      </c>
      <c r="C13" s="88"/>
      <c r="D13" s="88"/>
      <c r="E13" s="88"/>
      <c r="F13" s="88"/>
      <c r="G13" s="88"/>
    </row>
    <row r="14" spans="1:9" x14ac:dyDescent="0.25">
      <c r="A14" s="86" t="s">
        <v>18</v>
      </c>
      <c r="B14" s="88">
        <v>212</v>
      </c>
      <c r="C14" s="88"/>
      <c r="D14" s="88"/>
      <c r="E14" s="88"/>
      <c r="F14" s="88"/>
      <c r="G14" s="88"/>
    </row>
    <row r="15" spans="1:9" x14ac:dyDescent="0.25">
      <c r="A15" s="86" t="s">
        <v>58</v>
      </c>
      <c r="B15" s="88" t="s">
        <v>367</v>
      </c>
      <c r="C15" s="88"/>
      <c r="D15" s="88"/>
      <c r="E15" s="88"/>
      <c r="F15" s="88"/>
      <c r="G15" s="88"/>
    </row>
    <row r="16" spans="1:9" x14ac:dyDescent="0.25">
      <c r="A16" s="86" t="s">
        <v>59</v>
      </c>
      <c r="B16" s="88" t="s">
        <v>400</v>
      </c>
      <c r="C16" s="88"/>
      <c r="D16" s="88"/>
      <c r="E16" s="88"/>
      <c r="F16" s="88"/>
      <c r="G16" s="88"/>
    </row>
    <row r="17" spans="1:7" ht="39.6" x14ac:dyDescent="0.25">
      <c r="A17" s="86" t="s">
        <v>350</v>
      </c>
      <c r="B17" s="88" t="s">
        <v>1000</v>
      </c>
      <c r="C17" s="88"/>
      <c r="D17" s="88"/>
      <c r="E17" s="88"/>
      <c r="F17" s="88"/>
      <c r="G17" s="88"/>
    </row>
    <row r="18" spans="1:7" x14ac:dyDescent="0.25">
      <c r="A18" s="86" t="s">
        <v>19</v>
      </c>
      <c r="B18" s="181">
        <v>45071</v>
      </c>
      <c r="C18" s="88"/>
      <c r="D18" s="88"/>
      <c r="E18" s="88"/>
      <c r="F18" s="88"/>
      <c r="G18" s="88"/>
    </row>
    <row r="19" spans="1:7" x14ac:dyDescent="0.25">
      <c r="A19" s="86" t="s">
        <v>20</v>
      </c>
      <c r="B19" s="88"/>
      <c r="C19" s="88"/>
      <c r="D19" s="88"/>
      <c r="E19" s="88"/>
      <c r="F19" s="88"/>
      <c r="G19" s="88"/>
    </row>
    <row r="20" spans="1:7" x14ac:dyDescent="0.25">
      <c r="A20" s="86" t="s">
        <v>269</v>
      </c>
      <c r="B20" s="88" t="s">
        <v>353</v>
      </c>
      <c r="C20" s="88"/>
      <c r="D20" s="88"/>
      <c r="E20" s="88"/>
      <c r="F20" s="88"/>
      <c r="G20" s="88"/>
    </row>
    <row r="22" spans="1:7" x14ac:dyDescent="0.25">
      <c r="B22" s="119" t="str">
        <f>HYPERLINK("#'Factor List'!A1","Back to Factor List")</f>
        <v>Back to Factor List</v>
      </c>
    </row>
    <row r="23" spans="1:7" x14ac:dyDescent="0.25">
      <c r="A23" s="62"/>
    </row>
    <row r="25" spans="1:7" ht="36.9" customHeight="1" x14ac:dyDescent="0.25">
      <c r="A25" s="120" t="s">
        <v>276</v>
      </c>
      <c r="B25" s="120" t="s">
        <v>311</v>
      </c>
      <c r="C25" s="120" t="s">
        <v>304</v>
      </c>
      <c r="D25" s="120" t="s">
        <v>305</v>
      </c>
      <c r="E25" s="120" t="s">
        <v>312</v>
      </c>
      <c r="F25" s="120" t="s">
        <v>307</v>
      </c>
      <c r="G25" s="120" t="s">
        <v>308</v>
      </c>
    </row>
    <row r="26" spans="1:7" x14ac:dyDescent="0.25">
      <c r="A26" s="121">
        <v>17</v>
      </c>
      <c r="B26" s="122">
        <v>4.8499999999999996</v>
      </c>
      <c r="C26" s="122">
        <v>0.24</v>
      </c>
      <c r="D26" s="122">
        <v>5.09</v>
      </c>
      <c r="E26" s="122">
        <v>4.8499999999999996</v>
      </c>
      <c r="F26" s="122">
        <v>0.24</v>
      </c>
      <c r="G26" s="122">
        <v>5.09</v>
      </c>
    </row>
    <row r="27" spans="1:7" x14ac:dyDescent="0.25">
      <c r="A27" s="121">
        <v>18</v>
      </c>
      <c r="B27" s="122">
        <v>5.0199999999999996</v>
      </c>
      <c r="C27" s="122">
        <v>0.26</v>
      </c>
      <c r="D27" s="122">
        <v>5.27</v>
      </c>
      <c r="E27" s="122">
        <v>5.0199999999999996</v>
      </c>
      <c r="F27" s="122">
        <v>0.26</v>
      </c>
      <c r="G27" s="122">
        <v>5.27</v>
      </c>
    </row>
    <row r="28" spans="1:7" x14ac:dyDescent="0.25">
      <c r="A28" s="121">
        <v>19</v>
      </c>
      <c r="B28" s="122">
        <v>5.19</v>
      </c>
      <c r="C28" s="122">
        <v>0.27</v>
      </c>
      <c r="D28" s="122">
        <v>5.46</v>
      </c>
      <c r="E28" s="122">
        <v>5.19</v>
      </c>
      <c r="F28" s="122">
        <v>0.27</v>
      </c>
      <c r="G28" s="122">
        <v>5.46</v>
      </c>
    </row>
    <row r="29" spans="1:7" x14ac:dyDescent="0.25">
      <c r="A29" s="121">
        <v>20</v>
      </c>
      <c r="B29" s="122">
        <v>5.37</v>
      </c>
      <c r="C29" s="122">
        <v>0.28000000000000003</v>
      </c>
      <c r="D29" s="122">
        <v>5.65</v>
      </c>
      <c r="E29" s="122">
        <v>5.37</v>
      </c>
      <c r="F29" s="122">
        <v>0.28000000000000003</v>
      </c>
      <c r="G29" s="122">
        <v>5.65</v>
      </c>
    </row>
    <row r="30" spans="1:7" x14ac:dyDescent="0.25">
      <c r="A30" s="121">
        <v>21</v>
      </c>
      <c r="B30" s="122">
        <v>5.56</v>
      </c>
      <c r="C30" s="122">
        <v>0.28999999999999998</v>
      </c>
      <c r="D30" s="122">
        <v>5.85</v>
      </c>
      <c r="E30" s="122">
        <v>5.56</v>
      </c>
      <c r="F30" s="122">
        <v>0.28999999999999998</v>
      </c>
      <c r="G30" s="122">
        <v>5.85</v>
      </c>
    </row>
    <row r="31" spans="1:7" x14ac:dyDescent="0.25">
      <c r="A31" s="121">
        <v>22</v>
      </c>
      <c r="B31" s="122">
        <v>5.75</v>
      </c>
      <c r="C31" s="122">
        <v>0.3</v>
      </c>
      <c r="D31" s="122">
        <v>6.06</v>
      </c>
      <c r="E31" s="122">
        <v>5.75</v>
      </c>
      <c r="F31" s="122">
        <v>0.3</v>
      </c>
      <c r="G31" s="122">
        <v>6.06</v>
      </c>
    </row>
    <row r="32" spans="1:7" x14ac:dyDescent="0.25">
      <c r="A32" s="121">
        <v>23</v>
      </c>
      <c r="B32" s="122">
        <v>5.96</v>
      </c>
      <c r="C32" s="122">
        <v>0.31</v>
      </c>
      <c r="D32" s="122">
        <v>6.27</v>
      </c>
      <c r="E32" s="122">
        <v>5.96</v>
      </c>
      <c r="F32" s="122">
        <v>0.31</v>
      </c>
      <c r="G32" s="122">
        <v>6.27</v>
      </c>
    </row>
    <row r="33" spans="1:7" x14ac:dyDescent="0.25">
      <c r="A33" s="121">
        <v>24</v>
      </c>
      <c r="B33" s="122">
        <v>6.16</v>
      </c>
      <c r="C33" s="122">
        <v>0.32</v>
      </c>
      <c r="D33" s="122">
        <v>6.49</v>
      </c>
      <c r="E33" s="122">
        <v>6.16</v>
      </c>
      <c r="F33" s="122">
        <v>0.32</v>
      </c>
      <c r="G33" s="122">
        <v>6.49</v>
      </c>
    </row>
    <row r="34" spans="1:7" x14ac:dyDescent="0.25">
      <c r="A34" s="121">
        <v>25</v>
      </c>
      <c r="B34" s="122">
        <v>6.38</v>
      </c>
      <c r="C34" s="122">
        <v>0.34</v>
      </c>
      <c r="D34" s="122">
        <v>6.72</v>
      </c>
      <c r="E34" s="122">
        <v>6.38</v>
      </c>
      <c r="F34" s="122">
        <v>0.34</v>
      </c>
      <c r="G34" s="122">
        <v>6.72</v>
      </c>
    </row>
    <row r="35" spans="1:7" x14ac:dyDescent="0.25">
      <c r="A35" s="121">
        <v>26</v>
      </c>
      <c r="B35" s="122">
        <v>6.6</v>
      </c>
      <c r="C35" s="122">
        <v>0.35</v>
      </c>
      <c r="D35" s="122">
        <v>6.95</v>
      </c>
      <c r="E35" s="122">
        <v>6.6</v>
      </c>
      <c r="F35" s="122">
        <v>0.35</v>
      </c>
      <c r="G35" s="122">
        <v>6.95</v>
      </c>
    </row>
    <row r="36" spans="1:7" x14ac:dyDescent="0.25">
      <c r="A36" s="121">
        <v>27</v>
      </c>
      <c r="B36" s="122">
        <v>6.83</v>
      </c>
      <c r="C36" s="122">
        <v>0.36</v>
      </c>
      <c r="D36" s="122">
        <v>7.19</v>
      </c>
      <c r="E36" s="122">
        <v>6.83</v>
      </c>
      <c r="F36" s="122">
        <v>0.36</v>
      </c>
      <c r="G36" s="122">
        <v>7.19</v>
      </c>
    </row>
    <row r="37" spans="1:7" x14ac:dyDescent="0.25">
      <c r="A37" s="121">
        <v>28</v>
      </c>
      <c r="B37" s="122">
        <v>7.07</v>
      </c>
      <c r="C37" s="122">
        <v>0.37</v>
      </c>
      <c r="D37" s="122">
        <v>7.45</v>
      </c>
      <c r="E37" s="122">
        <v>7.07</v>
      </c>
      <c r="F37" s="122">
        <v>0.37</v>
      </c>
      <c r="G37" s="122">
        <v>7.45</v>
      </c>
    </row>
    <row r="38" spans="1:7" x14ac:dyDescent="0.25">
      <c r="A38" s="121">
        <v>29</v>
      </c>
      <c r="B38" s="122">
        <v>7.32</v>
      </c>
      <c r="C38" s="122">
        <v>0.39</v>
      </c>
      <c r="D38" s="122">
        <v>7.71</v>
      </c>
      <c r="E38" s="122">
        <v>7.32</v>
      </c>
      <c r="F38" s="122">
        <v>0.39</v>
      </c>
      <c r="G38" s="122">
        <v>7.71</v>
      </c>
    </row>
    <row r="39" spans="1:7" x14ac:dyDescent="0.25">
      <c r="A39" s="121">
        <v>30</v>
      </c>
      <c r="B39" s="122">
        <v>7.58</v>
      </c>
      <c r="C39" s="122">
        <v>0.4</v>
      </c>
      <c r="D39" s="122">
        <v>7.98</v>
      </c>
      <c r="E39" s="122">
        <v>7.58</v>
      </c>
      <c r="F39" s="122">
        <v>0.4</v>
      </c>
      <c r="G39" s="122">
        <v>7.98</v>
      </c>
    </row>
    <row r="40" spans="1:7" x14ac:dyDescent="0.25">
      <c r="A40" s="121">
        <v>31</v>
      </c>
      <c r="B40" s="122">
        <v>7.84</v>
      </c>
      <c r="C40" s="122">
        <v>0.41</v>
      </c>
      <c r="D40" s="122">
        <v>8.26</v>
      </c>
      <c r="E40" s="122">
        <v>7.84</v>
      </c>
      <c r="F40" s="122">
        <v>0.41</v>
      </c>
      <c r="G40" s="122">
        <v>8.26</v>
      </c>
    </row>
    <row r="41" spans="1:7" x14ac:dyDescent="0.25">
      <c r="A41" s="121">
        <v>32</v>
      </c>
      <c r="B41" s="122">
        <v>8.1199999999999992</v>
      </c>
      <c r="C41" s="122">
        <v>0.43</v>
      </c>
      <c r="D41" s="122">
        <v>8.5500000000000007</v>
      </c>
      <c r="E41" s="122">
        <v>8.1199999999999992</v>
      </c>
      <c r="F41" s="122">
        <v>0.43</v>
      </c>
      <c r="G41" s="122">
        <v>8.5500000000000007</v>
      </c>
    </row>
    <row r="42" spans="1:7" x14ac:dyDescent="0.25">
      <c r="A42" s="121">
        <v>33</v>
      </c>
      <c r="B42" s="122">
        <v>8.41</v>
      </c>
      <c r="C42" s="122">
        <v>0.44</v>
      </c>
      <c r="D42" s="122">
        <v>8.85</v>
      </c>
      <c r="E42" s="122">
        <v>8.41</v>
      </c>
      <c r="F42" s="122">
        <v>0.44</v>
      </c>
      <c r="G42" s="122">
        <v>8.85</v>
      </c>
    </row>
    <row r="43" spans="1:7" x14ac:dyDescent="0.25">
      <c r="A43" s="121">
        <v>34</v>
      </c>
      <c r="B43" s="122">
        <v>8.6999999999999993</v>
      </c>
      <c r="C43" s="122">
        <v>0.46</v>
      </c>
      <c r="D43" s="122">
        <v>9.16</v>
      </c>
      <c r="E43" s="122">
        <v>8.6999999999999993</v>
      </c>
      <c r="F43" s="122">
        <v>0.46</v>
      </c>
      <c r="G43" s="122">
        <v>9.16</v>
      </c>
    </row>
    <row r="44" spans="1:7" x14ac:dyDescent="0.25">
      <c r="A44" s="121">
        <v>35</v>
      </c>
      <c r="B44" s="122">
        <v>9.01</v>
      </c>
      <c r="C44" s="122">
        <v>0.47</v>
      </c>
      <c r="D44" s="122">
        <v>9.48</v>
      </c>
      <c r="E44" s="122">
        <v>9.01</v>
      </c>
      <c r="F44" s="122">
        <v>0.47</v>
      </c>
      <c r="G44" s="122">
        <v>9.48</v>
      </c>
    </row>
    <row r="45" spans="1:7" x14ac:dyDescent="0.25">
      <c r="A45" s="121">
        <v>36</v>
      </c>
      <c r="B45" s="122">
        <v>9.32</v>
      </c>
      <c r="C45" s="122">
        <v>0.49</v>
      </c>
      <c r="D45" s="122">
        <v>9.81</v>
      </c>
      <c r="E45" s="122">
        <v>9.32</v>
      </c>
      <c r="F45" s="122">
        <v>0.49</v>
      </c>
      <c r="G45" s="122">
        <v>9.81</v>
      </c>
    </row>
    <row r="46" spans="1:7" x14ac:dyDescent="0.25">
      <c r="A46" s="121">
        <v>37</v>
      </c>
      <c r="B46" s="122">
        <v>9.65</v>
      </c>
      <c r="C46" s="122">
        <v>0.51</v>
      </c>
      <c r="D46" s="122">
        <v>10.16</v>
      </c>
      <c r="E46" s="122">
        <v>9.65</v>
      </c>
      <c r="F46" s="122">
        <v>0.51</v>
      </c>
      <c r="G46" s="122">
        <v>10.16</v>
      </c>
    </row>
    <row r="47" spans="1:7" x14ac:dyDescent="0.25">
      <c r="A47" s="121">
        <v>38</v>
      </c>
      <c r="B47" s="122">
        <v>9.99</v>
      </c>
      <c r="C47" s="122">
        <v>0.52</v>
      </c>
      <c r="D47" s="122">
        <v>10.52</v>
      </c>
      <c r="E47" s="122">
        <v>9.99</v>
      </c>
      <c r="F47" s="122">
        <v>0.52</v>
      </c>
      <c r="G47" s="122">
        <v>10.52</v>
      </c>
    </row>
    <row r="48" spans="1:7" x14ac:dyDescent="0.25">
      <c r="A48" s="121">
        <v>39</v>
      </c>
      <c r="B48" s="122">
        <v>10.35</v>
      </c>
      <c r="C48" s="122">
        <v>0.54</v>
      </c>
      <c r="D48" s="122">
        <v>10.89</v>
      </c>
      <c r="E48" s="122">
        <v>10.35</v>
      </c>
      <c r="F48" s="122">
        <v>0.54</v>
      </c>
      <c r="G48" s="122">
        <v>10.89</v>
      </c>
    </row>
    <row r="49" spans="1:7" x14ac:dyDescent="0.25">
      <c r="A49" s="121">
        <v>40</v>
      </c>
      <c r="B49" s="122">
        <v>10.71</v>
      </c>
      <c r="C49" s="122">
        <v>0.56000000000000005</v>
      </c>
      <c r="D49" s="122">
        <v>11.27</v>
      </c>
      <c r="E49" s="122">
        <v>10.71</v>
      </c>
      <c r="F49" s="122">
        <v>0.56000000000000005</v>
      </c>
      <c r="G49" s="122">
        <v>11.27</v>
      </c>
    </row>
    <row r="50" spans="1:7" x14ac:dyDescent="0.25">
      <c r="A50" s="121">
        <v>41</v>
      </c>
      <c r="B50" s="122">
        <v>11.09</v>
      </c>
      <c r="C50" s="122">
        <v>0.56999999999999995</v>
      </c>
      <c r="D50" s="122">
        <v>11.67</v>
      </c>
      <c r="E50" s="122">
        <v>11.09</v>
      </c>
      <c r="F50" s="122">
        <v>0.56999999999999995</v>
      </c>
      <c r="G50" s="122">
        <v>11.67</v>
      </c>
    </row>
    <row r="51" spans="1:7" x14ac:dyDescent="0.25">
      <c r="A51" s="121">
        <v>42</v>
      </c>
      <c r="B51" s="122">
        <v>11.49</v>
      </c>
      <c r="C51" s="122">
        <v>0.59</v>
      </c>
      <c r="D51" s="122">
        <v>12.08</v>
      </c>
      <c r="E51" s="122">
        <v>11.49</v>
      </c>
      <c r="F51" s="122">
        <v>0.59</v>
      </c>
      <c r="G51" s="122">
        <v>12.08</v>
      </c>
    </row>
    <row r="52" spans="1:7" x14ac:dyDescent="0.25">
      <c r="A52" s="121">
        <v>43</v>
      </c>
      <c r="B52" s="122">
        <v>11.89</v>
      </c>
      <c r="C52" s="122">
        <v>0.61</v>
      </c>
      <c r="D52" s="122">
        <v>12.5</v>
      </c>
      <c r="E52" s="122">
        <v>11.89</v>
      </c>
      <c r="F52" s="122">
        <v>0.61</v>
      </c>
      <c r="G52" s="122">
        <v>12.5</v>
      </c>
    </row>
    <row r="53" spans="1:7" x14ac:dyDescent="0.25">
      <c r="A53" s="121">
        <v>44</v>
      </c>
      <c r="B53" s="122">
        <v>12.32</v>
      </c>
      <c r="C53" s="122">
        <v>0.63</v>
      </c>
      <c r="D53" s="122">
        <v>12.95</v>
      </c>
      <c r="E53" s="122">
        <v>12.32</v>
      </c>
      <c r="F53" s="122">
        <v>0.63</v>
      </c>
      <c r="G53" s="122">
        <v>12.95</v>
      </c>
    </row>
    <row r="54" spans="1:7" x14ac:dyDescent="0.25">
      <c r="A54" s="121">
        <v>45</v>
      </c>
      <c r="B54" s="122">
        <v>12.76</v>
      </c>
      <c r="C54" s="122">
        <v>0.65</v>
      </c>
      <c r="D54" s="122">
        <v>13.41</v>
      </c>
      <c r="E54" s="122">
        <v>12.76</v>
      </c>
      <c r="F54" s="122">
        <v>0.65</v>
      </c>
      <c r="G54" s="122">
        <v>13.41</v>
      </c>
    </row>
    <row r="55" spans="1:7" x14ac:dyDescent="0.25">
      <c r="A55" s="121">
        <v>46</v>
      </c>
      <c r="B55" s="122">
        <v>13.21</v>
      </c>
      <c r="C55" s="122">
        <v>0.67</v>
      </c>
      <c r="D55" s="122">
        <v>13.88</v>
      </c>
      <c r="E55" s="122">
        <v>13.21</v>
      </c>
      <c r="F55" s="122">
        <v>0.67</v>
      </c>
      <c r="G55" s="122">
        <v>13.88</v>
      </c>
    </row>
    <row r="56" spans="1:7" x14ac:dyDescent="0.25">
      <c r="A56" s="121">
        <v>47</v>
      </c>
      <c r="B56" s="122">
        <v>13.69</v>
      </c>
      <c r="C56" s="122">
        <v>0.69</v>
      </c>
      <c r="D56" s="122">
        <v>14.38</v>
      </c>
      <c r="E56" s="122">
        <v>13.69</v>
      </c>
      <c r="F56" s="122">
        <v>0.69</v>
      </c>
      <c r="G56" s="122">
        <v>14.38</v>
      </c>
    </row>
    <row r="57" spans="1:7" x14ac:dyDescent="0.25">
      <c r="A57" s="121">
        <v>48</v>
      </c>
      <c r="B57" s="122">
        <v>14.18</v>
      </c>
      <c r="C57" s="122">
        <v>0.71</v>
      </c>
      <c r="D57" s="122">
        <v>14.89</v>
      </c>
      <c r="E57" s="122">
        <v>14.18</v>
      </c>
      <c r="F57" s="122">
        <v>0.71</v>
      </c>
      <c r="G57" s="122">
        <v>14.89</v>
      </c>
    </row>
    <row r="58" spans="1:7" x14ac:dyDescent="0.25">
      <c r="A58" s="121">
        <v>49</v>
      </c>
      <c r="B58" s="122">
        <v>14.69</v>
      </c>
      <c r="C58" s="122">
        <v>0.73</v>
      </c>
      <c r="D58" s="122">
        <v>15.42</v>
      </c>
      <c r="E58" s="122">
        <v>14.69</v>
      </c>
      <c r="F58" s="122">
        <v>0.73</v>
      </c>
      <c r="G58" s="122">
        <v>15.42</v>
      </c>
    </row>
    <row r="59" spans="1:7" x14ac:dyDescent="0.25">
      <c r="A59" s="121">
        <v>50</v>
      </c>
      <c r="B59" s="122">
        <v>15.22</v>
      </c>
      <c r="C59" s="122">
        <v>0.75</v>
      </c>
      <c r="D59" s="122">
        <v>15.97</v>
      </c>
      <c r="E59" s="122">
        <v>15.22</v>
      </c>
      <c r="F59" s="122">
        <v>0.75</v>
      </c>
      <c r="G59" s="122">
        <v>15.97</v>
      </c>
    </row>
    <row r="60" spans="1:7" x14ac:dyDescent="0.25">
      <c r="A60" s="121">
        <v>51</v>
      </c>
      <c r="B60" s="122">
        <v>15.78</v>
      </c>
      <c r="C60" s="122">
        <v>0.77</v>
      </c>
      <c r="D60" s="122">
        <v>16.55</v>
      </c>
      <c r="E60" s="122">
        <v>15.78</v>
      </c>
      <c r="F60" s="122">
        <v>0.77</v>
      </c>
      <c r="G60" s="122">
        <v>16.55</v>
      </c>
    </row>
    <row r="61" spans="1:7" x14ac:dyDescent="0.25">
      <c r="A61" s="121">
        <v>52</v>
      </c>
      <c r="B61" s="122">
        <v>16.350000000000001</v>
      </c>
      <c r="C61" s="122">
        <v>0.79</v>
      </c>
      <c r="D61" s="122">
        <v>17.14</v>
      </c>
      <c r="E61" s="122">
        <v>16.350000000000001</v>
      </c>
      <c r="F61" s="122">
        <v>0.79</v>
      </c>
      <c r="G61" s="122">
        <v>17.14</v>
      </c>
    </row>
    <row r="62" spans="1:7" x14ac:dyDescent="0.25">
      <c r="A62" s="121">
        <v>53</v>
      </c>
      <c r="B62" s="122">
        <v>16.95</v>
      </c>
      <c r="C62" s="122">
        <v>0.81</v>
      </c>
      <c r="D62" s="122">
        <v>17.760000000000002</v>
      </c>
      <c r="E62" s="122">
        <v>16.95</v>
      </c>
      <c r="F62" s="122">
        <v>0.81</v>
      </c>
      <c r="G62" s="122">
        <v>17.760000000000002</v>
      </c>
    </row>
    <row r="63" spans="1:7" x14ac:dyDescent="0.25">
      <c r="A63" s="121">
        <v>54</v>
      </c>
      <c r="B63" s="122">
        <v>17.579999999999998</v>
      </c>
      <c r="C63" s="122">
        <v>0.83</v>
      </c>
      <c r="D63" s="122">
        <v>18.41</v>
      </c>
      <c r="E63" s="122">
        <v>17.579999999999998</v>
      </c>
      <c r="F63" s="122">
        <v>0.83</v>
      </c>
      <c r="G63" s="122">
        <v>18.41</v>
      </c>
    </row>
    <row r="64" spans="1:7" x14ac:dyDescent="0.25">
      <c r="A64" s="121">
        <v>55</v>
      </c>
      <c r="B64" s="122">
        <v>18.23</v>
      </c>
      <c r="C64" s="122">
        <v>0.85</v>
      </c>
      <c r="D64" s="122">
        <v>19.079999999999998</v>
      </c>
      <c r="E64" s="122">
        <v>18.23</v>
      </c>
      <c r="F64" s="122">
        <v>0.85</v>
      </c>
      <c r="G64" s="122">
        <v>19.079999999999998</v>
      </c>
    </row>
    <row r="65" spans="1:7" x14ac:dyDescent="0.25">
      <c r="A65" s="121">
        <v>56</v>
      </c>
      <c r="B65" s="122">
        <v>18.91</v>
      </c>
      <c r="C65" s="122">
        <v>0.87</v>
      </c>
      <c r="D65" s="122">
        <v>19.78</v>
      </c>
      <c r="E65" s="122">
        <v>18.91</v>
      </c>
      <c r="F65" s="122">
        <v>0.87</v>
      </c>
      <c r="G65" s="122">
        <v>19.78</v>
      </c>
    </row>
    <row r="66" spans="1:7" x14ac:dyDescent="0.25">
      <c r="A66" s="121">
        <v>57</v>
      </c>
      <c r="B66" s="122">
        <v>19.61</v>
      </c>
      <c r="C66" s="122">
        <v>0.89</v>
      </c>
      <c r="D66" s="122">
        <v>20.51</v>
      </c>
      <c r="E66" s="122">
        <v>19.61</v>
      </c>
      <c r="F66" s="122">
        <v>0.89</v>
      </c>
      <c r="G66" s="122">
        <v>20.51</v>
      </c>
    </row>
    <row r="67" spans="1:7" x14ac:dyDescent="0.25">
      <c r="A67" s="121">
        <v>58</v>
      </c>
      <c r="B67" s="122">
        <v>20.36</v>
      </c>
      <c r="C67" s="122">
        <v>0.91</v>
      </c>
      <c r="D67" s="122">
        <v>21.27</v>
      </c>
      <c r="E67" s="122">
        <v>20.36</v>
      </c>
      <c r="F67" s="122">
        <v>0.91</v>
      </c>
      <c r="G67" s="122">
        <v>21.27</v>
      </c>
    </row>
    <row r="68" spans="1:7" x14ac:dyDescent="0.25">
      <c r="A68" s="121">
        <v>59</v>
      </c>
      <c r="B68" s="122">
        <v>21.13</v>
      </c>
      <c r="C68" s="122">
        <v>0.93</v>
      </c>
      <c r="D68" s="122">
        <v>22.06</v>
      </c>
      <c r="E68" s="122">
        <v>21.13</v>
      </c>
      <c r="F68" s="122">
        <v>0.93</v>
      </c>
      <c r="G68" s="122">
        <v>22.06</v>
      </c>
    </row>
    <row r="69" spans="1:7" x14ac:dyDescent="0.25">
      <c r="A69" s="121">
        <v>60</v>
      </c>
      <c r="B69" s="122">
        <v>21.21</v>
      </c>
      <c r="C69" s="122">
        <v>0.94</v>
      </c>
      <c r="D69" s="122">
        <v>22.16</v>
      </c>
      <c r="E69" s="122">
        <v>21.21</v>
      </c>
      <c r="F69" s="122">
        <v>0.94</v>
      </c>
      <c r="G69" s="122">
        <v>22.16</v>
      </c>
    </row>
    <row r="70" spans="1:7" x14ac:dyDescent="0.25">
      <c r="A70" s="121">
        <v>61</v>
      </c>
      <c r="B70" s="122">
        <v>20.58</v>
      </c>
      <c r="C70" s="122">
        <v>0.95</v>
      </c>
      <c r="D70" s="122">
        <v>21.53</v>
      </c>
      <c r="E70" s="122">
        <v>20.58</v>
      </c>
      <c r="F70" s="122">
        <v>0.95</v>
      </c>
      <c r="G70" s="122">
        <v>21.53</v>
      </c>
    </row>
    <row r="71" spans="1:7" x14ac:dyDescent="0.25">
      <c r="A71" s="121">
        <v>62</v>
      </c>
      <c r="B71" s="122">
        <v>19.940000000000001</v>
      </c>
      <c r="C71" s="122">
        <v>0.95</v>
      </c>
      <c r="D71" s="122">
        <v>20.89</v>
      </c>
      <c r="E71" s="122">
        <v>19.940000000000001</v>
      </c>
      <c r="F71" s="122">
        <v>0.95</v>
      </c>
      <c r="G71" s="122">
        <v>20.89</v>
      </c>
    </row>
    <row r="72" spans="1:7" x14ac:dyDescent="0.25">
      <c r="A72" s="121">
        <v>63</v>
      </c>
      <c r="B72" s="122">
        <v>19.309999999999999</v>
      </c>
      <c r="C72" s="122">
        <v>0.95</v>
      </c>
      <c r="D72" s="122">
        <v>20.260000000000002</v>
      </c>
      <c r="E72" s="122">
        <v>19.309999999999999</v>
      </c>
      <c r="F72" s="122">
        <v>0.95</v>
      </c>
      <c r="G72" s="122">
        <v>20.260000000000002</v>
      </c>
    </row>
    <row r="73" spans="1:7" x14ac:dyDescent="0.25">
      <c r="A73" s="121">
        <v>64</v>
      </c>
      <c r="B73" s="122">
        <v>18.670000000000002</v>
      </c>
      <c r="C73" s="122">
        <v>0.96</v>
      </c>
      <c r="D73" s="122">
        <v>19.63</v>
      </c>
      <c r="E73" s="122">
        <v>18.670000000000002</v>
      </c>
      <c r="F73" s="122">
        <v>0.96</v>
      </c>
      <c r="G73" s="122">
        <v>19.63</v>
      </c>
    </row>
    <row r="74" spans="1:7" x14ac:dyDescent="0.25">
      <c r="A74" s="121">
        <v>65</v>
      </c>
      <c r="B74" s="122">
        <v>18.04</v>
      </c>
      <c r="C74" s="122">
        <v>0.96</v>
      </c>
      <c r="D74" s="122">
        <v>18.989999999999998</v>
      </c>
      <c r="E74" s="122">
        <v>18.04</v>
      </c>
      <c r="F74" s="122">
        <v>0.96</v>
      </c>
      <c r="G74" s="122">
        <v>18.989999999999998</v>
      </c>
    </row>
    <row r="75" spans="1:7" x14ac:dyDescent="0.25">
      <c r="A75" s="121">
        <v>66</v>
      </c>
      <c r="B75" s="122">
        <v>17.399999999999999</v>
      </c>
      <c r="C75" s="122">
        <v>0.96</v>
      </c>
      <c r="D75" s="122">
        <v>18.36</v>
      </c>
      <c r="E75" s="122">
        <v>17.399999999999999</v>
      </c>
      <c r="F75" s="122">
        <v>0.96</v>
      </c>
      <c r="G75" s="122">
        <v>18.36</v>
      </c>
    </row>
    <row r="76" spans="1:7" x14ac:dyDescent="0.25">
      <c r="A76" s="121">
        <v>67</v>
      </c>
      <c r="B76" s="122">
        <v>16.760000000000002</v>
      </c>
      <c r="C76" s="122">
        <v>0.96</v>
      </c>
      <c r="D76" s="122">
        <v>17.72</v>
      </c>
      <c r="E76" s="122">
        <v>16.760000000000002</v>
      </c>
      <c r="F76" s="122">
        <v>0.96</v>
      </c>
      <c r="G76" s="122">
        <v>17.72</v>
      </c>
    </row>
    <row r="77" spans="1:7" x14ac:dyDescent="0.25">
      <c r="A77" s="121">
        <v>68</v>
      </c>
      <c r="B77" s="122">
        <v>16.12</v>
      </c>
      <c r="C77" s="122">
        <v>0.96</v>
      </c>
      <c r="D77" s="122">
        <v>17.079999999999998</v>
      </c>
      <c r="E77" s="122">
        <v>16.12</v>
      </c>
      <c r="F77" s="122">
        <v>0.96</v>
      </c>
      <c r="G77" s="122">
        <v>17.079999999999998</v>
      </c>
    </row>
    <row r="78" spans="1:7" x14ac:dyDescent="0.25">
      <c r="A78" s="121">
        <v>69</v>
      </c>
      <c r="B78" s="122">
        <v>15.48</v>
      </c>
      <c r="C78" s="122">
        <v>0.95</v>
      </c>
      <c r="D78" s="122">
        <v>16.43</v>
      </c>
      <c r="E78" s="122">
        <v>15.48</v>
      </c>
      <c r="F78" s="122">
        <v>0.95</v>
      </c>
      <c r="G78" s="122">
        <v>16.43</v>
      </c>
    </row>
    <row r="79" spans="1:7" x14ac:dyDescent="0.25">
      <c r="A79" s="121">
        <v>70</v>
      </c>
      <c r="B79" s="122">
        <v>14.84</v>
      </c>
      <c r="C79" s="122">
        <v>0.95</v>
      </c>
      <c r="D79" s="122">
        <v>15.79</v>
      </c>
      <c r="E79" s="122">
        <v>14.84</v>
      </c>
      <c r="F79" s="122">
        <v>0.95</v>
      </c>
      <c r="G79" s="122">
        <v>15.79</v>
      </c>
    </row>
    <row r="80" spans="1:7" x14ac:dyDescent="0.25">
      <c r="A80" s="121">
        <v>71</v>
      </c>
      <c r="B80" s="122">
        <v>14.2</v>
      </c>
      <c r="C80" s="122">
        <v>0.94</v>
      </c>
      <c r="D80" s="122">
        <v>15.14</v>
      </c>
      <c r="E80" s="122">
        <v>14.2</v>
      </c>
      <c r="F80" s="122">
        <v>0.94</v>
      </c>
      <c r="G80" s="122">
        <v>15.14</v>
      </c>
    </row>
    <row r="81" spans="1:7" x14ac:dyDescent="0.25">
      <c r="A81" s="121">
        <v>72</v>
      </c>
      <c r="B81" s="122">
        <v>13.57</v>
      </c>
      <c r="C81" s="122">
        <v>0.94</v>
      </c>
      <c r="D81" s="122">
        <v>14.5</v>
      </c>
      <c r="E81" s="122">
        <v>13.57</v>
      </c>
      <c r="F81" s="122">
        <v>0.94</v>
      </c>
      <c r="G81" s="122">
        <v>14.5</v>
      </c>
    </row>
    <row r="82" spans="1:7" x14ac:dyDescent="0.25">
      <c r="A82" s="121">
        <v>73</v>
      </c>
      <c r="B82" s="122">
        <v>12.94</v>
      </c>
      <c r="C82" s="122">
        <v>0.93</v>
      </c>
      <c r="D82" s="122">
        <v>13.86</v>
      </c>
      <c r="E82" s="122">
        <v>12.94</v>
      </c>
      <c r="F82" s="122">
        <v>0.93</v>
      </c>
      <c r="G82" s="122">
        <v>13.86</v>
      </c>
    </row>
    <row r="83" spans="1:7" x14ac:dyDescent="0.25">
      <c r="A83" s="121">
        <v>74</v>
      </c>
      <c r="B83" s="122">
        <v>12.31</v>
      </c>
      <c r="C83" s="122">
        <v>0.92</v>
      </c>
      <c r="D83" s="122">
        <v>13.23</v>
      </c>
      <c r="E83" s="122">
        <v>12.31</v>
      </c>
      <c r="F83" s="122">
        <v>0.92</v>
      </c>
      <c r="G83" s="122">
        <v>13.23</v>
      </c>
    </row>
    <row r="84" spans="1:7" x14ac:dyDescent="0.25">
      <c r="A84" s="121">
        <v>75</v>
      </c>
      <c r="B84" s="122">
        <v>11.69</v>
      </c>
      <c r="C84" s="122">
        <v>0.91</v>
      </c>
      <c r="D84" s="122">
        <v>12.6</v>
      </c>
      <c r="E84" s="122">
        <v>11.69</v>
      </c>
      <c r="F84" s="122">
        <v>0.91</v>
      </c>
      <c r="G84" s="122">
        <v>12.6</v>
      </c>
    </row>
  </sheetData>
  <sheetProtection algorithmName="SHA-512" hashValue="nrxgmJzbpID0C4boDZUlybSYsJYfTxOVnhfHMMeErjBuFpeJ1zv1J984G/7S1GhRU6gGdiyXUDQzW6H/x1fqEA==" saltValue="JehUt1nVZrK+BzLgiSGt5g==" spinCount="100000" sheet="1" objects="1" scenarios="1"/>
  <conditionalFormatting sqref="A6 A9:A12 A14:A16">
    <cfRule type="expression" dxfId="2125" priority="41" stopIfTrue="1">
      <formula>MOD(ROW(),2)=0</formula>
    </cfRule>
    <cfRule type="expression" dxfId="2124" priority="42" stopIfTrue="1">
      <formula>MOD(ROW(),2)&lt;&gt;0</formula>
    </cfRule>
  </conditionalFormatting>
  <conditionalFormatting sqref="B6:G6 B8:G11 C7:G7 C17:G20 B13:G16 C12:G12">
    <cfRule type="expression" dxfId="2123" priority="43" stopIfTrue="1">
      <formula>MOD(ROW(),2)=0</formula>
    </cfRule>
    <cfRule type="expression" dxfId="2122" priority="44" stopIfTrue="1">
      <formula>MOD(ROW(),2)&lt;&gt;0</formula>
    </cfRule>
  </conditionalFormatting>
  <conditionalFormatting sqref="A17">
    <cfRule type="expression" dxfId="2121" priority="9" stopIfTrue="1">
      <formula>MOD(ROW(),2)=0</formula>
    </cfRule>
    <cfRule type="expression" dxfId="2120" priority="10" stopIfTrue="1">
      <formula>MOD(ROW(),2)&lt;&gt;0</formula>
    </cfRule>
  </conditionalFormatting>
  <conditionalFormatting sqref="A7">
    <cfRule type="expression" dxfId="2119" priority="29" stopIfTrue="1">
      <formula>MOD(ROW(),2)=0</formula>
    </cfRule>
    <cfRule type="expression" dxfId="2118" priority="30" stopIfTrue="1">
      <formula>MOD(ROW(),2)&lt;&gt;0</formula>
    </cfRule>
  </conditionalFormatting>
  <conditionalFormatting sqref="B7">
    <cfRule type="expression" dxfId="2117" priority="31" stopIfTrue="1">
      <formula>MOD(ROW(),2)=0</formula>
    </cfRule>
    <cfRule type="expression" dxfId="2116" priority="32" stopIfTrue="1">
      <formula>MOD(ROW(),2)&lt;&gt;0</formula>
    </cfRule>
  </conditionalFormatting>
  <conditionalFormatting sqref="A8">
    <cfRule type="expression" dxfId="2115" priority="27" stopIfTrue="1">
      <formula>MOD(ROW(),2)=0</formula>
    </cfRule>
    <cfRule type="expression" dxfId="2114" priority="28" stopIfTrue="1">
      <formula>MOD(ROW(),2)&lt;&gt;0</formula>
    </cfRule>
  </conditionalFormatting>
  <conditionalFormatting sqref="B18:B20">
    <cfRule type="expression" dxfId="2113" priority="17" stopIfTrue="1">
      <formula>MOD(ROW(),2)=0</formula>
    </cfRule>
    <cfRule type="expression" dxfId="2112" priority="18" stopIfTrue="1">
      <formula>MOD(ROW(),2)&lt;&gt;0</formula>
    </cfRule>
  </conditionalFormatting>
  <conditionalFormatting sqref="A18:A20">
    <cfRule type="expression" dxfId="2111" priority="15" stopIfTrue="1">
      <formula>MOD(ROW(),2)=0</formula>
    </cfRule>
    <cfRule type="expression" dxfId="2110" priority="16" stopIfTrue="1">
      <formula>MOD(ROW(),2)&lt;&gt;0</formula>
    </cfRule>
  </conditionalFormatting>
  <conditionalFormatting sqref="A13">
    <cfRule type="expression" dxfId="2109" priority="13" stopIfTrue="1">
      <formula>MOD(ROW(),2)=0</formula>
    </cfRule>
    <cfRule type="expression" dxfId="2108" priority="14" stopIfTrue="1">
      <formula>MOD(ROW(),2)&lt;&gt;0</formula>
    </cfRule>
  </conditionalFormatting>
  <conditionalFormatting sqref="B12">
    <cfRule type="expression" dxfId="2107" priority="7" stopIfTrue="1">
      <formula>MOD(ROW(),2)=0</formula>
    </cfRule>
    <cfRule type="expression" dxfId="2106" priority="8" stopIfTrue="1">
      <formula>MOD(ROW(),2)&lt;&gt;0</formula>
    </cfRule>
  </conditionalFormatting>
  <conditionalFormatting sqref="A25:A84">
    <cfRule type="expression" dxfId="2105" priority="3" stopIfTrue="1">
      <formula>MOD(ROW(),2)=0</formula>
    </cfRule>
    <cfRule type="expression" dxfId="2104" priority="4" stopIfTrue="1">
      <formula>MOD(ROW(),2)&lt;&gt;0</formula>
    </cfRule>
  </conditionalFormatting>
  <conditionalFormatting sqref="B25:G84">
    <cfRule type="expression" dxfId="2103" priority="5" stopIfTrue="1">
      <formula>MOD(ROW(),2)=0</formula>
    </cfRule>
    <cfRule type="expression" dxfId="2102" priority="6" stopIfTrue="1">
      <formula>MOD(ROW(),2)&lt;&gt;0</formula>
    </cfRule>
  </conditionalFormatting>
  <conditionalFormatting sqref="B17">
    <cfRule type="expression" dxfId="2101" priority="1" stopIfTrue="1">
      <formula>MOD(ROW(),2)=0</formula>
    </cfRule>
    <cfRule type="expression" dxfId="21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x-213</v>
      </c>
      <c r="B3" s="48"/>
      <c r="C3" s="48"/>
      <c r="D3" s="48"/>
      <c r="E3" s="48"/>
      <c r="F3" s="48"/>
      <c r="G3" s="48"/>
      <c r="H3" s="48"/>
      <c r="I3" s="48"/>
    </row>
    <row r="4" spans="1:9" x14ac:dyDescent="0.25">
      <c r="A4" s="50"/>
    </row>
    <row r="6" spans="1:9" ht="26.4" x14ac:dyDescent="0.25">
      <c r="A6" s="85" t="s">
        <v>24</v>
      </c>
      <c r="B6" s="87" t="s">
        <v>26</v>
      </c>
    </row>
    <row r="7" spans="1:9" ht="28.95" customHeight="1" x14ac:dyDescent="0.25">
      <c r="A7" s="86" t="s">
        <v>354</v>
      </c>
      <c r="B7" s="88" t="s">
        <v>358</v>
      </c>
    </row>
    <row r="8" spans="1:9" x14ac:dyDescent="0.25">
      <c r="A8" s="86" t="s">
        <v>360</v>
      </c>
      <c r="B8" s="88" t="s">
        <v>50</v>
      </c>
    </row>
    <row r="9" spans="1:9" x14ac:dyDescent="0.25">
      <c r="A9" s="86" t="s">
        <v>17</v>
      </c>
      <c r="B9" s="88" t="s">
        <v>274</v>
      </c>
    </row>
    <row r="10" spans="1:9" ht="13.5" customHeight="1" x14ac:dyDescent="0.25">
      <c r="A10" s="92" t="s">
        <v>2</v>
      </c>
      <c r="B10" s="93" t="s">
        <v>378</v>
      </c>
    </row>
    <row r="11" spans="1:9" x14ac:dyDescent="0.25">
      <c r="A11" s="92" t="s">
        <v>23</v>
      </c>
      <c r="B11" s="93" t="s">
        <v>379</v>
      </c>
    </row>
    <row r="12" spans="1:9" ht="39.6" x14ac:dyDescent="0.25">
      <c r="A12" s="92" t="s">
        <v>271</v>
      </c>
      <c r="B12" s="93" t="s">
        <v>380</v>
      </c>
    </row>
    <row r="13" spans="1:9" x14ac:dyDescent="0.25">
      <c r="A13" s="92" t="s">
        <v>57</v>
      </c>
      <c r="B13" s="93">
        <v>0</v>
      </c>
    </row>
    <row r="14" spans="1:9" x14ac:dyDescent="0.25">
      <c r="A14" s="92" t="s">
        <v>18</v>
      </c>
      <c r="B14" s="93">
        <v>213</v>
      </c>
    </row>
    <row r="15" spans="1:9" x14ac:dyDescent="0.25">
      <c r="A15" s="92" t="s">
        <v>58</v>
      </c>
      <c r="B15" s="93" t="s">
        <v>386</v>
      </c>
    </row>
    <row r="16" spans="1:9" x14ac:dyDescent="0.25">
      <c r="A16" s="92" t="s">
        <v>59</v>
      </c>
      <c r="B16" s="93" t="s">
        <v>385</v>
      </c>
    </row>
    <row r="17" spans="1:2" ht="84.45" customHeight="1" x14ac:dyDescent="0.25">
      <c r="A17" s="86" t="s">
        <v>350</v>
      </c>
      <c r="B17" s="88" t="s">
        <v>999</v>
      </c>
    </row>
    <row r="18" spans="1:2" x14ac:dyDescent="0.25">
      <c r="A18" s="86" t="s">
        <v>19</v>
      </c>
      <c r="B18" s="181">
        <v>45071</v>
      </c>
    </row>
    <row r="19" spans="1:2" x14ac:dyDescent="0.25">
      <c r="A19" s="86" t="s">
        <v>20</v>
      </c>
      <c r="B19" s="88"/>
    </row>
    <row r="20" spans="1:2" x14ac:dyDescent="0.25">
      <c r="A20" s="86" t="s">
        <v>269</v>
      </c>
      <c r="B20" s="88" t="s">
        <v>353</v>
      </c>
    </row>
    <row r="22" spans="1:2" x14ac:dyDescent="0.25">
      <c r="B22" s="119" t="str">
        <f>HYPERLINK("#'Factor List'!A1","Back to Factor List")</f>
        <v>Back to Factor List</v>
      </c>
    </row>
    <row r="23" spans="1:2" x14ac:dyDescent="0.25">
      <c r="A23" s="62"/>
    </row>
    <row r="25" spans="1:2" x14ac:dyDescent="0.25">
      <c r="A25" s="94" t="s">
        <v>276</v>
      </c>
      <c r="B25" s="94" t="s">
        <v>381</v>
      </c>
    </row>
    <row r="26" spans="1:2" x14ac:dyDescent="0.25">
      <c r="A26" s="95">
        <v>0</v>
      </c>
      <c r="B26" s="96">
        <v>1</v>
      </c>
    </row>
    <row r="27" spans="1:2" x14ac:dyDescent="0.25">
      <c r="A27" s="95">
        <v>1</v>
      </c>
      <c r="B27" s="96">
        <v>1.02</v>
      </c>
    </row>
    <row r="28" spans="1:2" x14ac:dyDescent="0.25">
      <c r="A28" s="95">
        <v>2</v>
      </c>
      <c r="B28" s="96">
        <v>1.04</v>
      </c>
    </row>
    <row r="29" spans="1:2" x14ac:dyDescent="0.25">
      <c r="A29" s="95">
        <v>3</v>
      </c>
      <c r="B29" s="96">
        <v>1.06</v>
      </c>
    </row>
    <row r="30" spans="1:2" x14ac:dyDescent="0.25">
      <c r="A30" s="95">
        <v>4</v>
      </c>
      <c r="B30" s="96">
        <v>1.08</v>
      </c>
    </row>
    <row r="31" spans="1:2" x14ac:dyDescent="0.25">
      <c r="A31" s="95">
        <v>5</v>
      </c>
      <c r="B31" s="96">
        <v>1.1000000000000001</v>
      </c>
    </row>
    <row r="32" spans="1:2" x14ac:dyDescent="0.25">
      <c r="A32" s="95">
        <v>6</v>
      </c>
      <c r="B32" s="96">
        <v>1.1299999999999999</v>
      </c>
    </row>
    <row r="33" spans="1:2" x14ac:dyDescent="0.25">
      <c r="A33" s="95">
        <v>7</v>
      </c>
      <c r="B33" s="96">
        <v>1.1499999999999999</v>
      </c>
    </row>
    <row r="34" spans="1:2" x14ac:dyDescent="0.25">
      <c r="A34" s="95">
        <v>8</v>
      </c>
      <c r="B34" s="96">
        <v>1.17</v>
      </c>
    </row>
    <row r="35" spans="1:2" x14ac:dyDescent="0.25">
      <c r="A35" s="95">
        <v>9</v>
      </c>
      <c r="B35" s="96">
        <v>1.2</v>
      </c>
    </row>
    <row r="36" spans="1:2" x14ac:dyDescent="0.25">
      <c r="A36" s="95">
        <v>10</v>
      </c>
      <c r="B36" s="96">
        <v>1.22</v>
      </c>
    </row>
    <row r="37" spans="1:2" x14ac:dyDescent="0.25">
      <c r="A37" s="95">
        <v>11</v>
      </c>
      <c r="B37" s="96">
        <v>1.24</v>
      </c>
    </row>
    <row r="38" spans="1:2" x14ac:dyDescent="0.25">
      <c r="A38" s="95">
        <v>12</v>
      </c>
      <c r="B38" s="96">
        <v>1.27</v>
      </c>
    </row>
    <row r="39" spans="1:2" x14ac:dyDescent="0.25">
      <c r="A39" s="95">
        <v>13</v>
      </c>
      <c r="B39" s="96">
        <v>1.29</v>
      </c>
    </row>
    <row r="40" spans="1:2" x14ac:dyDescent="0.25">
      <c r="A40" s="95">
        <v>14</v>
      </c>
      <c r="B40" s="96">
        <v>1.32</v>
      </c>
    </row>
    <row r="41" spans="1:2" x14ac:dyDescent="0.25">
      <c r="A41" s="95">
        <v>15</v>
      </c>
      <c r="B41" s="96">
        <v>1.35</v>
      </c>
    </row>
    <row r="42" spans="1:2" x14ac:dyDescent="0.25">
      <c r="A42" s="95">
        <v>16</v>
      </c>
      <c r="B42" s="96">
        <v>1.37</v>
      </c>
    </row>
    <row r="43" spans="1:2" x14ac:dyDescent="0.25">
      <c r="A43" s="95">
        <v>17</v>
      </c>
      <c r="B43" s="96">
        <v>1.4</v>
      </c>
    </row>
    <row r="44" spans="1:2" x14ac:dyDescent="0.25">
      <c r="A44" s="95">
        <v>18</v>
      </c>
      <c r="B44" s="96">
        <v>1.43</v>
      </c>
    </row>
    <row r="45" spans="1:2" x14ac:dyDescent="0.25">
      <c r="A45" s="95">
        <v>19</v>
      </c>
      <c r="B45" s="96">
        <v>1.46</v>
      </c>
    </row>
    <row r="46" spans="1:2" x14ac:dyDescent="0.25">
      <c r="A46" s="95">
        <v>20</v>
      </c>
      <c r="B46" s="96">
        <v>1.49</v>
      </c>
    </row>
    <row r="47" spans="1:2" x14ac:dyDescent="0.25">
      <c r="A47" s="95">
        <v>21</v>
      </c>
      <c r="B47" s="96">
        <v>1.52</v>
      </c>
    </row>
    <row r="48" spans="1:2" x14ac:dyDescent="0.25">
      <c r="A48" s="95">
        <v>22</v>
      </c>
      <c r="B48" s="96">
        <v>1.55</v>
      </c>
    </row>
    <row r="49" spans="1:2" x14ac:dyDescent="0.25">
      <c r="A49" s="95">
        <v>23</v>
      </c>
      <c r="B49" s="96">
        <v>1.58</v>
      </c>
    </row>
    <row r="50" spans="1:2" x14ac:dyDescent="0.25">
      <c r="A50" s="95">
        <v>24</v>
      </c>
      <c r="B50" s="96">
        <v>1.61</v>
      </c>
    </row>
    <row r="51" spans="1:2" x14ac:dyDescent="0.25">
      <c r="A51" s="95">
        <v>25</v>
      </c>
      <c r="B51" s="96">
        <v>1.64</v>
      </c>
    </row>
    <row r="52" spans="1:2" x14ac:dyDescent="0.25">
      <c r="A52" s="95">
        <v>26</v>
      </c>
      <c r="B52" s="96">
        <v>1.67</v>
      </c>
    </row>
    <row r="53" spans="1:2" x14ac:dyDescent="0.25">
      <c r="A53" s="95">
        <v>27</v>
      </c>
      <c r="B53" s="96">
        <v>1.71</v>
      </c>
    </row>
    <row r="54" spans="1:2" x14ac:dyDescent="0.25">
      <c r="A54" s="95">
        <v>28</v>
      </c>
      <c r="B54" s="96">
        <v>1.74</v>
      </c>
    </row>
    <row r="55" spans="1:2" x14ac:dyDescent="0.25">
      <c r="A55" s="95">
        <v>29</v>
      </c>
      <c r="B55" s="96">
        <v>1.78</v>
      </c>
    </row>
    <row r="56" spans="1:2" x14ac:dyDescent="0.25">
      <c r="A56" s="95">
        <v>30</v>
      </c>
      <c r="B56" s="96">
        <v>1.81</v>
      </c>
    </row>
    <row r="57" spans="1:2" x14ac:dyDescent="0.25">
      <c r="A57" s="95">
        <v>31</v>
      </c>
      <c r="B57" s="96">
        <v>1.85</v>
      </c>
    </row>
    <row r="58" spans="1:2" x14ac:dyDescent="0.25">
      <c r="A58" s="95">
        <v>32</v>
      </c>
      <c r="B58" s="96">
        <v>1.88</v>
      </c>
    </row>
    <row r="59" spans="1:2" x14ac:dyDescent="0.25">
      <c r="A59" s="95">
        <v>33</v>
      </c>
      <c r="B59" s="96">
        <v>1.92</v>
      </c>
    </row>
    <row r="60" spans="1:2" x14ac:dyDescent="0.25">
      <c r="A60" s="95">
        <v>34</v>
      </c>
      <c r="B60" s="96">
        <v>1.96</v>
      </c>
    </row>
    <row r="61" spans="1:2" x14ac:dyDescent="0.25">
      <c r="A61" s="95">
        <v>35</v>
      </c>
      <c r="B61" s="96">
        <v>2</v>
      </c>
    </row>
    <row r="62" spans="1:2" x14ac:dyDescent="0.25">
      <c r="A62" s="95">
        <v>36</v>
      </c>
      <c r="B62" s="96">
        <v>2.04</v>
      </c>
    </row>
    <row r="63" spans="1:2" x14ac:dyDescent="0.25">
      <c r="A63" s="95">
        <v>37</v>
      </c>
      <c r="B63" s="96">
        <v>2.08</v>
      </c>
    </row>
    <row r="64" spans="1:2" x14ac:dyDescent="0.25">
      <c r="A64" s="95">
        <v>38</v>
      </c>
      <c r="B64" s="96">
        <v>2.12</v>
      </c>
    </row>
    <row r="65" spans="1:2" x14ac:dyDescent="0.25">
      <c r="A65" s="95">
        <v>39</v>
      </c>
      <c r="B65" s="96">
        <v>2.16</v>
      </c>
    </row>
    <row r="66" spans="1:2" x14ac:dyDescent="0.25">
      <c r="A66" s="95">
        <v>40</v>
      </c>
      <c r="B66" s="96">
        <v>2.21</v>
      </c>
    </row>
    <row r="67" spans="1:2" x14ac:dyDescent="0.25">
      <c r="A67" s="95">
        <v>41</v>
      </c>
      <c r="B67" s="96">
        <v>2.25</v>
      </c>
    </row>
    <row r="68" spans="1:2" x14ac:dyDescent="0.25">
      <c r="A68" s="95">
        <v>42</v>
      </c>
      <c r="B68" s="96">
        <v>2.2999999999999998</v>
      </c>
    </row>
    <row r="69" spans="1:2" x14ac:dyDescent="0.25">
      <c r="A69" s="95">
        <v>43</v>
      </c>
      <c r="B69" s="96">
        <v>2.34</v>
      </c>
    </row>
    <row r="70" spans="1:2" x14ac:dyDescent="0.25">
      <c r="A70" s="95">
        <v>44</v>
      </c>
      <c r="B70" s="96">
        <v>2.39</v>
      </c>
    </row>
    <row r="71" spans="1:2" x14ac:dyDescent="0.25">
      <c r="A71" s="95">
        <v>45</v>
      </c>
      <c r="B71" s="96">
        <v>2.44</v>
      </c>
    </row>
    <row r="72" spans="1:2" x14ac:dyDescent="0.25">
      <c r="A72" s="95">
        <v>46</v>
      </c>
      <c r="B72" s="96">
        <v>2.4900000000000002</v>
      </c>
    </row>
    <row r="73" spans="1:2" x14ac:dyDescent="0.25">
      <c r="A73" s="95">
        <v>47</v>
      </c>
      <c r="B73" s="96">
        <v>2.54</v>
      </c>
    </row>
    <row r="74" spans="1:2" x14ac:dyDescent="0.25">
      <c r="A74" s="95">
        <v>48</v>
      </c>
      <c r="B74" s="96">
        <v>2.59</v>
      </c>
    </row>
    <row r="75" spans="1:2" x14ac:dyDescent="0.25">
      <c r="A75" s="95">
        <v>49</v>
      </c>
      <c r="B75" s="96">
        <v>2.64</v>
      </c>
    </row>
    <row r="76" spans="1:2" x14ac:dyDescent="0.25">
      <c r="A76" s="95">
        <v>50</v>
      </c>
      <c r="B76" s="96">
        <v>2.69</v>
      </c>
    </row>
  </sheetData>
  <sheetProtection algorithmName="SHA-512" hashValue="366LVWUkTd7UZLWLJlJDz86W+rmDL0zRcI3psmrZIRGzgkpW6ufdsdl+1PrF7LJjRIzKbqlbIloPEv2y+qwIUQ==" saltValue="K0EY50IoacDhmMxZSu++qw==" spinCount="100000" sheet="1" objects="1" scenarios="1"/>
  <conditionalFormatting sqref="A25:A76">
    <cfRule type="expression" dxfId="2099" priority="37" stopIfTrue="1">
      <formula>MOD(ROW(),2)=0</formula>
    </cfRule>
    <cfRule type="expression" dxfId="2098" priority="38" stopIfTrue="1">
      <formula>MOD(ROW(),2)&lt;&gt;0</formula>
    </cfRule>
  </conditionalFormatting>
  <conditionalFormatting sqref="B18:B20">
    <cfRule type="expression" dxfId="2097" priority="35" stopIfTrue="1">
      <formula>MOD(ROW(),2)=0</formula>
    </cfRule>
    <cfRule type="expression" dxfId="2096" priority="36" stopIfTrue="1">
      <formula>MOD(ROW(),2)&lt;&gt;0</formula>
    </cfRule>
  </conditionalFormatting>
  <conditionalFormatting sqref="A10:A16">
    <cfRule type="expression" dxfId="2095" priority="41" stopIfTrue="1">
      <formula>MOD(ROW(),2)=0</formula>
    </cfRule>
    <cfRule type="expression" dxfId="2094" priority="42" stopIfTrue="1">
      <formula>MOD(ROW(),2)&lt;&gt;0</formula>
    </cfRule>
  </conditionalFormatting>
  <conditionalFormatting sqref="B10:B16">
    <cfRule type="expression" dxfId="2093" priority="43" stopIfTrue="1">
      <formula>MOD(ROW(),2)=0</formula>
    </cfRule>
    <cfRule type="expression" dxfId="2092" priority="44" stopIfTrue="1">
      <formula>MOD(ROW(),2)&lt;&gt;0</formula>
    </cfRule>
  </conditionalFormatting>
  <conditionalFormatting sqref="A18:A20">
    <cfRule type="expression" dxfId="2091" priority="33" stopIfTrue="1">
      <formula>MOD(ROW(),2)=0</formula>
    </cfRule>
    <cfRule type="expression" dxfId="2090" priority="34" stopIfTrue="1">
      <formula>MOD(ROW(),2)&lt;&gt;0</formula>
    </cfRule>
  </conditionalFormatting>
  <conditionalFormatting sqref="A17">
    <cfRule type="expression" dxfId="2089" priority="25" stopIfTrue="1">
      <formula>MOD(ROW(),2)=0</formula>
    </cfRule>
    <cfRule type="expression" dxfId="2088" priority="26" stopIfTrue="1">
      <formula>MOD(ROW(),2)&lt;&gt;0</formula>
    </cfRule>
  </conditionalFormatting>
  <conditionalFormatting sqref="A6 A9">
    <cfRule type="expression" dxfId="2087" priority="21" stopIfTrue="1">
      <formula>MOD(ROW(),2)=0</formula>
    </cfRule>
    <cfRule type="expression" dxfId="2086" priority="22" stopIfTrue="1">
      <formula>MOD(ROW(),2)&lt;&gt;0</formula>
    </cfRule>
  </conditionalFormatting>
  <conditionalFormatting sqref="B6 B9">
    <cfRule type="expression" dxfId="2085" priority="23" stopIfTrue="1">
      <formula>MOD(ROW(),2)=0</formula>
    </cfRule>
    <cfRule type="expression" dxfId="2084" priority="24" stopIfTrue="1">
      <formula>MOD(ROW(),2)&lt;&gt;0</formula>
    </cfRule>
  </conditionalFormatting>
  <conditionalFormatting sqref="B8">
    <cfRule type="expression" dxfId="2083" priority="13" stopIfTrue="1">
      <formula>MOD(ROW(),2)=0</formula>
    </cfRule>
    <cfRule type="expression" dxfId="2082" priority="14" stopIfTrue="1">
      <formula>MOD(ROW(),2)&lt;&gt;0</formula>
    </cfRule>
  </conditionalFormatting>
  <conditionalFormatting sqref="A8">
    <cfRule type="expression" dxfId="2081" priority="7" stopIfTrue="1">
      <formula>MOD(ROW(),2)=0</formula>
    </cfRule>
    <cfRule type="expression" dxfId="2080" priority="8" stopIfTrue="1">
      <formula>MOD(ROW(),2)&lt;&gt;0</formula>
    </cfRule>
  </conditionalFormatting>
  <conditionalFormatting sqref="A7">
    <cfRule type="expression" dxfId="2079" priority="9" stopIfTrue="1">
      <formula>MOD(ROW(),2)=0</formula>
    </cfRule>
    <cfRule type="expression" dxfId="2078" priority="10" stopIfTrue="1">
      <formula>MOD(ROW(),2)&lt;&gt;0</formula>
    </cfRule>
  </conditionalFormatting>
  <conditionalFormatting sqref="B7">
    <cfRule type="expression" dxfId="2077" priority="11" stopIfTrue="1">
      <formula>MOD(ROW(),2)=0</formula>
    </cfRule>
    <cfRule type="expression" dxfId="2076" priority="12" stopIfTrue="1">
      <formula>MOD(ROW(),2)&lt;&gt;0</formula>
    </cfRule>
  </conditionalFormatting>
  <conditionalFormatting sqref="B25:B42 B44:B76">
    <cfRule type="expression" dxfId="2075" priority="5" stopIfTrue="1">
      <formula>MOD(ROW(),2)=0</formula>
    </cfRule>
    <cfRule type="expression" dxfId="2074" priority="6" stopIfTrue="1">
      <formula>MOD(ROW(),2)&lt;&gt;0</formula>
    </cfRule>
  </conditionalFormatting>
  <conditionalFormatting sqref="B43">
    <cfRule type="expression" dxfId="2073" priority="3" stopIfTrue="1">
      <formula>MOD(ROW(),2)=0</formula>
    </cfRule>
    <cfRule type="expression" dxfId="2072" priority="4" stopIfTrue="1">
      <formula>MOD(ROW(),2)&lt;&gt;0</formula>
    </cfRule>
  </conditionalFormatting>
  <conditionalFormatting sqref="B17">
    <cfRule type="expression" dxfId="2071" priority="1" stopIfTrue="1">
      <formula>MOD(ROW(),2)=0</formula>
    </cfRule>
    <cfRule type="expression" dxfId="20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CETV - x-214</v>
      </c>
      <c r="B3" s="48"/>
      <c r="C3" s="48"/>
      <c r="D3" s="48"/>
      <c r="E3" s="48"/>
      <c r="F3" s="48"/>
      <c r="G3" s="48"/>
      <c r="H3" s="48"/>
      <c r="I3" s="48"/>
    </row>
    <row r="4" spans="1:9" x14ac:dyDescent="0.25">
      <c r="A4" s="50"/>
    </row>
    <row r="6" spans="1:9" ht="26.4" x14ac:dyDescent="0.25">
      <c r="A6" s="85" t="s">
        <v>24</v>
      </c>
      <c r="B6" s="87" t="s">
        <v>26</v>
      </c>
    </row>
    <row r="7" spans="1:9" ht="30.45" customHeight="1" x14ac:dyDescent="0.25">
      <c r="A7" s="86" t="s">
        <v>354</v>
      </c>
      <c r="B7" s="88" t="s">
        <v>357</v>
      </c>
    </row>
    <row r="8" spans="1:9" x14ac:dyDescent="0.25">
      <c r="A8" s="86" t="s">
        <v>360</v>
      </c>
      <c r="B8" s="88" t="s">
        <v>54</v>
      </c>
    </row>
    <row r="9" spans="1:9" x14ac:dyDescent="0.25">
      <c r="A9" s="86" t="s">
        <v>17</v>
      </c>
      <c r="B9" s="88" t="s">
        <v>274</v>
      </c>
    </row>
    <row r="10" spans="1:9" ht="15.45" customHeight="1" x14ac:dyDescent="0.25">
      <c r="A10" s="92" t="s">
        <v>2</v>
      </c>
      <c r="B10" s="93" t="s">
        <v>382</v>
      </c>
    </row>
    <row r="11" spans="1:9" x14ac:dyDescent="0.25">
      <c r="A11" s="92" t="s">
        <v>23</v>
      </c>
      <c r="B11" s="93" t="s">
        <v>379</v>
      </c>
    </row>
    <row r="12" spans="1:9" ht="39.6" x14ac:dyDescent="0.25">
      <c r="A12" s="92" t="s">
        <v>271</v>
      </c>
      <c r="B12" s="93" t="s">
        <v>380</v>
      </c>
    </row>
    <row r="13" spans="1:9" x14ac:dyDescent="0.25">
      <c r="A13" s="92" t="s">
        <v>57</v>
      </c>
      <c r="B13" s="93">
        <v>1</v>
      </c>
    </row>
    <row r="14" spans="1:9" x14ac:dyDescent="0.25">
      <c r="A14" s="92" t="s">
        <v>18</v>
      </c>
      <c r="B14" s="93">
        <v>214</v>
      </c>
    </row>
    <row r="15" spans="1:9" x14ac:dyDescent="0.25">
      <c r="A15" s="92" t="s">
        <v>58</v>
      </c>
      <c r="B15" s="93" t="s">
        <v>383</v>
      </c>
    </row>
    <row r="16" spans="1:9" x14ac:dyDescent="0.25">
      <c r="A16" s="92" t="s">
        <v>59</v>
      </c>
      <c r="B16" s="93" t="s">
        <v>384</v>
      </c>
    </row>
    <row r="17" spans="1:2" ht="123" customHeight="1" x14ac:dyDescent="0.25">
      <c r="A17" s="86" t="s">
        <v>350</v>
      </c>
      <c r="B17" s="88" t="s">
        <v>1000</v>
      </c>
    </row>
    <row r="18" spans="1:2" x14ac:dyDescent="0.25">
      <c r="A18" s="86" t="s">
        <v>19</v>
      </c>
      <c r="B18" s="181">
        <v>45071</v>
      </c>
    </row>
    <row r="19" spans="1:2" x14ac:dyDescent="0.25">
      <c r="A19" s="86" t="s">
        <v>20</v>
      </c>
      <c r="B19" s="88"/>
    </row>
    <row r="20" spans="1:2" x14ac:dyDescent="0.25">
      <c r="A20" s="86" t="s">
        <v>269</v>
      </c>
      <c r="B20" s="88" t="s">
        <v>353</v>
      </c>
    </row>
    <row r="22" spans="1:2" x14ac:dyDescent="0.25">
      <c r="B22" s="119" t="str">
        <f>HYPERLINK("#'Factor List'!A1","Back to Factor List")</f>
        <v>Back to Factor List</v>
      </c>
    </row>
    <row r="23" spans="1:2" x14ac:dyDescent="0.25">
      <c r="A23" s="62"/>
    </row>
    <row r="25" spans="1:2" x14ac:dyDescent="0.25">
      <c r="A25" s="94" t="s">
        <v>276</v>
      </c>
      <c r="B25" s="94" t="s">
        <v>381</v>
      </c>
    </row>
    <row r="26" spans="1:2" x14ac:dyDescent="0.25">
      <c r="A26" s="95">
        <v>0</v>
      </c>
      <c r="B26" s="96">
        <v>1</v>
      </c>
    </row>
    <row r="27" spans="1:2" x14ac:dyDescent="0.25">
      <c r="A27" s="95">
        <v>1</v>
      </c>
      <c r="B27" s="96">
        <v>1.02</v>
      </c>
    </row>
    <row r="28" spans="1:2" x14ac:dyDescent="0.25">
      <c r="A28" s="95">
        <v>2</v>
      </c>
      <c r="B28" s="96">
        <v>1.04</v>
      </c>
    </row>
    <row r="29" spans="1:2" x14ac:dyDescent="0.25">
      <c r="A29" s="95">
        <v>3</v>
      </c>
      <c r="B29" s="96">
        <v>1.06</v>
      </c>
    </row>
    <row r="30" spans="1:2" x14ac:dyDescent="0.25">
      <c r="A30" s="95">
        <v>4</v>
      </c>
      <c r="B30" s="96">
        <v>1.08</v>
      </c>
    </row>
    <row r="31" spans="1:2" x14ac:dyDescent="0.25">
      <c r="A31" s="95">
        <v>5</v>
      </c>
      <c r="B31" s="96">
        <v>1.1000000000000001</v>
      </c>
    </row>
    <row r="32" spans="1:2" x14ac:dyDescent="0.25">
      <c r="A32" s="95">
        <v>6</v>
      </c>
      <c r="B32" s="96">
        <v>1.1299999999999999</v>
      </c>
    </row>
    <row r="33" spans="1:2" x14ac:dyDescent="0.25">
      <c r="A33" s="95">
        <v>7</v>
      </c>
      <c r="B33" s="96">
        <v>1.1499999999999999</v>
      </c>
    </row>
    <row r="34" spans="1:2" x14ac:dyDescent="0.25">
      <c r="A34" s="95">
        <v>8</v>
      </c>
      <c r="B34" s="96">
        <v>1.17</v>
      </c>
    </row>
    <row r="35" spans="1:2" x14ac:dyDescent="0.25">
      <c r="A35" s="95">
        <v>9</v>
      </c>
      <c r="B35" s="96">
        <v>1.2</v>
      </c>
    </row>
    <row r="36" spans="1:2" x14ac:dyDescent="0.25">
      <c r="A36" s="95">
        <v>10</v>
      </c>
      <c r="B36" s="96">
        <v>1.22</v>
      </c>
    </row>
    <row r="37" spans="1:2" x14ac:dyDescent="0.25">
      <c r="A37" s="95">
        <v>11</v>
      </c>
      <c r="B37" s="96">
        <v>1.24</v>
      </c>
    </row>
    <row r="38" spans="1:2" x14ac:dyDescent="0.25">
      <c r="A38" s="95">
        <v>12</v>
      </c>
      <c r="B38" s="96">
        <v>1.27</v>
      </c>
    </row>
    <row r="39" spans="1:2" x14ac:dyDescent="0.25">
      <c r="A39" s="95">
        <v>13</v>
      </c>
      <c r="B39" s="96">
        <v>1.29</v>
      </c>
    </row>
    <row r="40" spans="1:2" x14ac:dyDescent="0.25">
      <c r="A40" s="95">
        <v>14</v>
      </c>
      <c r="B40" s="96">
        <v>1.32</v>
      </c>
    </row>
    <row r="41" spans="1:2" x14ac:dyDescent="0.25">
      <c r="A41" s="95">
        <v>15</v>
      </c>
      <c r="B41" s="96">
        <v>1.35</v>
      </c>
    </row>
    <row r="42" spans="1:2" x14ac:dyDescent="0.25">
      <c r="A42" s="95">
        <v>16</v>
      </c>
      <c r="B42" s="96">
        <v>1.37</v>
      </c>
    </row>
    <row r="43" spans="1:2" x14ac:dyDescent="0.25">
      <c r="A43" s="95">
        <v>17</v>
      </c>
      <c r="B43" s="96">
        <v>1.4</v>
      </c>
    </row>
    <row r="44" spans="1:2" x14ac:dyDescent="0.25">
      <c r="A44" s="95">
        <v>18</v>
      </c>
      <c r="B44" s="96">
        <v>1.43</v>
      </c>
    </row>
    <row r="45" spans="1:2" x14ac:dyDescent="0.25">
      <c r="A45" s="95">
        <v>19</v>
      </c>
      <c r="B45" s="96">
        <v>1.46</v>
      </c>
    </row>
    <row r="46" spans="1:2" x14ac:dyDescent="0.25">
      <c r="A46" s="95">
        <v>20</v>
      </c>
      <c r="B46" s="96">
        <v>1.49</v>
      </c>
    </row>
    <row r="47" spans="1:2" x14ac:dyDescent="0.25">
      <c r="A47" s="95">
        <v>21</v>
      </c>
      <c r="B47" s="96">
        <v>1.52</v>
      </c>
    </row>
    <row r="48" spans="1:2" x14ac:dyDescent="0.25">
      <c r="A48" s="95">
        <v>22</v>
      </c>
      <c r="B48" s="96">
        <v>1.55</v>
      </c>
    </row>
    <row r="49" spans="1:2" x14ac:dyDescent="0.25">
      <c r="A49" s="95">
        <v>23</v>
      </c>
      <c r="B49" s="96">
        <v>1.58</v>
      </c>
    </row>
    <row r="50" spans="1:2" x14ac:dyDescent="0.25">
      <c r="A50" s="95">
        <v>24</v>
      </c>
      <c r="B50" s="96">
        <v>1.61</v>
      </c>
    </row>
    <row r="51" spans="1:2" x14ac:dyDescent="0.25">
      <c r="A51" s="95">
        <v>25</v>
      </c>
      <c r="B51" s="96">
        <v>1.64</v>
      </c>
    </row>
    <row r="52" spans="1:2" x14ac:dyDescent="0.25">
      <c r="A52" s="95">
        <v>26</v>
      </c>
      <c r="B52" s="96">
        <v>1.67</v>
      </c>
    </row>
    <row r="53" spans="1:2" x14ac:dyDescent="0.25">
      <c r="A53" s="95">
        <v>27</v>
      </c>
      <c r="B53" s="96">
        <v>1.71</v>
      </c>
    </row>
    <row r="54" spans="1:2" x14ac:dyDescent="0.25">
      <c r="A54" s="95">
        <v>28</v>
      </c>
      <c r="B54" s="96">
        <v>1.74</v>
      </c>
    </row>
    <row r="55" spans="1:2" x14ac:dyDescent="0.25">
      <c r="A55" s="95">
        <v>29</v>
      </c>
      <c r="B55" s="96">
        <v>1.78</v>
      </c>
    </row>
    <row r="56" spans="1:2" x14ac:dyDescent="0.25">
      <c r="A56" s="95">
        <v>30</v>
      </c>
      <c r="B56" s="96">
        <v>1.81</v>
      </c>
    </row>
    <row r="57" spans="1:2" x14ac:dyDescent="0.25">
      <c r="A57" s="95">
        <v>31</v>
      </c>
      <c r="B57" s="96">
        <v>1.85</v>
      </c>
    </row>
    <row r="58" spans="1:2" x14ac:dyDescent="0.25">
      <c r="A58" s="95">
        <v>32</v>
      </c>
      <c r="B58" s="96">
        <v>1.88</v>
      </c>
    </row>
    <row r="59" spans="1:2" x14ac:dyDescent="0.25">
      <c r="A59" s="95">
        <v>33</v>
      </c>
      <c r="B59" s="96">
        <v>1.92</v>
      </c>
    </row>
    <row r="60" spans="1:2" x14ac:dyDescent="0.25">
      <c r="A60" s="95">
        <v>34</v>
      </c>
      <c r="B60" s="96">
        <v>1.96</v>
      </c>
    </row>
    <row r="61" spans="1:2" x14ac:dyDescent="0.25">
      <c r="A61" s="95">
        <v>35</v>
      </c>
      <c r="B61" s="96">
        <v>2</v>
      </c>
    </row>
    <row r="62" spans="1:2" x14ac:dyDescent="0.25">
      <c r="A62" s="95">
        <v>36</v>
      </c>
      <c r="B62" s="96">
        <v>2.04</v>
      </c>
    </row>
    <row r="63" spans="1:2" x14ac:dyDescent="0.25">
      <c r="A63" s="95">
        <v>37</v>
      </c>
      <c r="B63" s="96">
        <v>2.08</v>
      </c>
    </row>
    <row r="64" spans="1:2" x14ac:dyDescent="0.25">
      <c r="A64" s="95">
        <v>38</v>
      </c>
      <c r="B64" s="96">
        <v>2.12</v>
      </c>
    </row>
    <row r="65" spans="1:2" x14ac:dyDescent="0.25">
      <c r="A65" s="95">
        <v>39</v>
      </c>
      <c r="B65" s="96">
        <v>2.16</v>
      </c>
    </row>
    <row r="66" spans="1:2" x14ac:dyDescent="0.25">
      <c r="A66" s="95">
        <v>40</v>
      </c>
      <c r="B66" s="96">
        <v>2.21</v>
      </c>
    </row>
    <row r="67" spans="1:2" x14ac:dyDescent="0.25">
      <c r="A67" s="95">
        <v>41</v>
      </c>
      <c r="B67" s="96">
        <v>2.25</v>
      </c>
    </row>
    <row r="68" spans="1:2" x14ac:dyDescent="0.25">
      <c r="A68" s="95">
        <v>42</v>
      </c>
      <c r="B68" s="96">
        <v>2.2999999999999998</v>
      </c>
    </row>
    <row r="69" spans="1:2" x14ac:dyDescent="0.25">
      <c r="A69" s="95">
        <v>43</v>
      </c>
      <c r="B69" s="96">
        <v>2.34</v>
      </c>
    </row>
    <row r="70" spans="1:2" x14ac:dyDescent="0.25">
      <c r="A70" s="95">
        <v>44</v>
      </c>
      <c r="B70" s="96">
        <v>2.39</v>
      </c>
    </row>
    <row r="71" spans="1:2" x14ac:dyDescent="0.25">
      <c r="A71" s="95">
        <v>45</v>
      </c>
      <c r="B71" s="96">
        <v>2.44</v>
      </c>
    </row>
    <row r="72" spans="1:2" x14ac:dyDescent="0.25">
      <c r="A72" s="95">
        <v>46</v>
      </c>
      <c r="B72" s="96">
        <v>2.4900000000000002</v>
      </c>
    </row>
    <row r="73" spans="1:2" x14ac:dyDescent="0.25">
      <c r="A73" s="95">
        <v>47</v>
      </c>
      <c r="B73" s="96">
        <v>2.54</v>
      </c>
    </row>
    <row r="74" spans="1:2" x14ac:dyDescent="0.25">
      <c r="A74" s="95">
        <v>48</v>
      </c>
      <c r="B74" s="96">
        <v>2.59</v>
      </c>
    </row>
    <row r="75" spans="1:2" x14ac:dyDescent="0.25">
      <c r="A75" s="95">
        <v>49</v>
      </c>
      <c r="B75" s="96">
        <v>2.64</v>
      </c>
    </row>
    <row r="76" spans="1:2" x14ac:dyDescent="0.25">
      <c r="A76" s="95">
        <v>50</v>
      </c>
      <c r="B76" s="96">
        <v>2.69</v>
      </c>
    </row>
  </sheetData>
  <sheetProtection algorithmName="SHA-512" hashValue="PUcimhZNU8ofPXdLHleMriniUA03dSMYGffwXZGlVQalkiJuZFTevmATS8DU/ppSCf+mJO95cCQ9Ac1psobQTg==" saltValue="LxU5vR+/tgJQ8cZ2LPm/rQ==" spinCount="100000" sheet="1" objects="1" scenarios="1"/>
  <conditionalFormatting sqref="A25:A76">
    <cfRule type="expression" dxfId="2069" priority="29" stopIfTrue="1">
      <formula>MOD(ROW(),2)=0</formula>
    </cfRule>
    <cfRule type="expression" dxfId="2068" priority="30" stopIfTrue="1">
      <formula>MOD(ROW(),2)&lt;&gt;0</formula>
    </cfRule>
  </conditionalFormatting>
  <conditionalFormatting sqref="B18:B20">
    <cfRule type="expression" dxfId="2067" priority="27" stopIfTrue="1">
      <formula>MOD(ROW(),2)=0</formula>
    </cfRule>
    <cfRule type="expression" dxfId="2066" priority="28" stopIfTrue="1">
      <formula>MOD(ROW(),2)&lt;&gt;0</formula>
    </cfRule>
  </conditionalFormatting>
  <conditionalFormatting sqref="A10:A16">
    <cfRule type="expression" dxfId="2065" priority="33" stopIfTrue="1">
      <formula>MOD(ROW(),2)=0</formula>
    </cfRule>
    <cfRule type="expression" dxfId="2064" priority="34" stopIfTrue="1">
      <formula>MOD(ROW(),2)&lt;&gt;0</formula>
    </cfRule>
  </conditionalFormatting>
  <conditionalFormatting sqref="B10:B15">
    <cfRule type="expression" dxfId="2063" priority="35" stopIfTrue="1">
      <formula>MOD(ROW(),2)=0</formula>
    </cfRule>
    <cfRule type="expression" dxfId="2062" priority="36" stopIfTrue="1">
      <formula>MOD(ROW(),2)&lt;&gt;0</formula>
    </cfRule>
  </conditionalFormatting>
  <conditionalFormatting sqref="A18:A20">
    <cfRule type="expression" dxfId="2061" priority="25" stopIfTrue="1">
      <formula>MOD(ROW(),2)=0</formula>
    </cfRule>
    <cfRule type="expression" dxfId="2060" priority="26" stopIfTrue="1">
      <formula>MOD(ROW(),2)&lt;&gt;0</formula>
    </cfRule>
  </conditionalFormatting>
  <conditionalFormatting sqref="A17">
    <cfRule type="expression" dxfId="2059" priority="21" stopIfTrue="1">
      <formula>MOD(ROW(),2)=0</formula>
    </cfRule>
    <cfRule type="expression" dxfId="2058" priority="22" stopIfTrue="1">
      <formula>MOD(ROW(),2)&lt;&gt;0</formula>
    </cfRule>
  </conditionalFormatting>
  <conditionalFormatting sqref="B16">
    <cfRule type="expression" dxfId="2057" priority="19" stopIfTrue="1">
      <formula>MOD(ROW(),2)=0</formula>
    </cfRule>
    <cfRule type="expression" dxfId="2056" priority="20" stopIfTrue="1">
      <formula>MOD(ROW(),2)&lt;&gt;0</formula>
    </cfRule>
  </conditionalFormatting>
  <conditionalFormatting sqref="A6 A9">
    <cfRule type="expression" dxfId="2055" priority="15" stopIfTrue="1">
      <formula>MOD(ROW(),2)=0</formula>
    </cfRule>
    <cfRule type="expression" dxfId="2054" priority="16" stopIfTrue="1">
      <formula>MOD(ROW(),2)&lt;&gt;0</formula>
    </cfRule>
  </conditionalFormatting>
  <conditionalFormatting sqref="B6 B8:B9">
    <cfRule type="expression" dxfId="2053" priority="17" stopIfTrue="1">
      <formula>MOD(ROW(),2)=0</formula>
    </cfRule>
    <cfRule type="expression" dxfId="2052" priority="18" stopIfTrue="1">
      <formula>MOD(ROW(),2)&lt;&gt;0</formula>
    </cfRule>
  </conditionalFormatting>
  <conditionalFormatting sqref="A7">
    <cfRule type="expression" dxfId="2051" priority="11" stopIfTrue="1">
      <formula>MOD(ROW(),2)=0</formula>
    </cfRule>
    <cfRule type="expression" dxfId="2050" priority="12" stopIfTrue="1">
      <formula>MOD(ROW(),2)&lt;&gt;0</formula>
    </cfRule>
  </conditionalFormatting>
  <conditionalFormatting sqref="B7">
    <cfRule type="expression" dxfId="2049" priority="13" stopIfTrue="1">
      <formula>MOD(ROW(),2)=0</formula>
    </cfRule>
    <cfRule type="expression" dxfId="2048" priority="14" stopIfTrue="1">
      <formula>MOD(ROW(),2)&lt;&gt;0</formula>
    </cfRule>
  </conditionalFormatting>
  <conditionalFormatting sqref="A8">
    <cfRule type="expression" dxfId="2047" priority="9" stopIfTrue="1">
      <formula>MOD(ROW(),2)=0</formula>
    </cfRule>
    <cfRule type="expression" dxfId="2046" priority="10" stopIfTrue="1">
      <formula>MOD(ROW(),2)&lt;&gt;0</formula>
    </cfRule>
  </conditionalFormatting>
  <conditionalFormatting sqref="B25:B42 B44:B76">
    <cfRule type="expression" dxfId="2045" priority="7" stopIfTrue="1">
      <formula>MOD(ROW(),2)=0</formula>
    </cfRule>
    <cfRule type="expression" dxfId="2044" priority="8" stopIfTrue="1">
      <formula>MOD(ROW(),2)&lt;&gt;0</formula>
    </cfRule>
  </conditionalFormatting>
  <conditionalFormatting sqref="B43">
    <cfRule type="expression" dxfId="2043" priority="5" stopIfTrue="1">
      <formula>MOD(ROW(),2)=0</formula>
    </cfRule>
    <cfRule type="expression" dxfId="2042" priority="6" stopIfTrue="1">
      <formula>MOD(ROW(),2)&lt;&gt;0</formula>
    </cfRule>
  </conditionalFormatting>
  <conditionalFormatting sqref="B17">
    <cfRule type="expression" dxfId="2041" priority="1" stopIfTrue="1">
      <formula>MOD(ROW(),2)=0</formula>
    </cfRule>
    <cfRule type="expression" dxfId="20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15"/>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TV In (non-club) - x-215</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818</v>
      </c>
      <c r="C9" s="88"/>
      <c r="D9" s="88"/>
      <c r="E9" s="88"/>
    </row>
    <row r="10" spans="1:5" x14ac:dyDescent="0.25">
      <c r="A10" s="86" t="s">
        <v>2</v>
      </c>
      <c r="B10" s="88" t="s">
        <v>819</v>
      </c>
      <c r="C10" s="88"/>
      <c r="D10" s="88"/>
      <c r="E10" s="88"/>
    </row>
    <row r="11" spans="1:5" x14ac:dyDescent="0.25">
      <c r="A11" s="86" t="s">
        <v>23</v>
      </c>
      <c r="B11" s="88" t="s">
        <v>275</v>
      </c>
      <c r="C11" s="88"/>
      <c r="D11" s="88"/>
      <c r="E11" s="88"/>
    </row>
    <row r="12" spans="1:5" x14ac:dyDescent="0.25">
      <c r="A12" s="86" t="s">
        <v>271</v>
      </c>
      <c r="B12" s="88" t="s">
        <v>276</v>
      </c>
      <c r="C12" s="88"/>
      <c r="D12" s="88"/>
      <c r="E12" s="88"/>
    </row>
    <row r="13" spans="1:5" x14ac:dyDescent="0.25">
      <c r="A13" s="86" t="s">
        <v>372</v>
      </c>
      <c r="B13" s="88">
        <v>0</v>
      </c>
      <c r="C13" s="88"/>
      <c r="D13" s="88"/>
      <c r="E13" s="88"/>
    </row>
    <row r="14" spans="1:5" x14ac:dyDescent="0.25">
      <c r="A14" s="86" t="s">
        <v>18</v>
      </c>
      <c r="B14" s="88">
        <v>215</v>
      </c>
      <c r="C14" s="88"/>
      <c r="D14" s="88"/>
      <c r="E14" s="88"/>
    </row>
    <row r="15" spans="1:5" x14ac:dyDescent="0.25">
      <c r="A15" s="86" t="s">
        <v>58</v>
      </c>
      <c r="B15" s="88" t="s">
        <v>828</v>
      </c>
      <c r="C15" s="88"/>
      <c r="D15" s="88"/>
      <c r="E15" s="88"/>
    </row>
    <row r="16" spans="1:5" x14ac:dyDescent="0.25">
      <c r="A16" s="86" t="s">
        <v>411</v>
      </c>
      <c r="B16" s="88" t="s">
        <v>820</v>
      </c>
      <c r="C16" s="88"/>
      <c r="D16" s="88"/>
      <c r="E16" s="88"/>
    </row>
    <row r="17" spans="1:5" ht="51.9" customHeight="1" x14ac:dyDescent="0.25">
      <c r="A17" s="86" t="s">
        <v>350</v>
      </c>
      <c r="B17" s="88" t="s">
        <v>1010</v>
      </c>
      <c r="C17" s="88"/>
      <c r="D17" s="88"/>
      <c r="E17" s="88"/>
    </row>
    <row r="18" spans="1:5" x14ac:dyDescent="0.25">
      <c r="A18" s="86" t="s">
        <v>19</v>
      </c>
      <c r="B18" s="181">
        <v>45106</v>
      </c>
      <c r="C18" s="88"/>
      <c r="D18" s="88"/>
      <c r="E18" s="88"/>
    </row>
    <row r="19" spans="1:5" x14ac:dyDescent="0.25">
      <c r="A19" s="86" t="s">
        <v>20</v>
      </c>
      <c r="B19" s="88"/>
      <c r="C19" s="88"/>
      <c r="D19" s="88"/>
      <c r="E19" s="88"/>
    </row>
    <row r="20" spans="1:5" x14ac:dyDescent="0.25">
      <c r="A20" s="86" t="s">
        <v>269</v>
      </c>
      <c r="B20" s="194" t="s">
        <v>353</v>
      </c>
      <c r="C20" s="194"/>
      <c r="D20" s="194"/>
      <c r="E20" s="194"/>
    </row>
    <row r="22" spans="1:5" x14ac:dyDescent="0.25">
      <c r="B22" s="119" t="str">
        <f>HYPERLINK("#'Factor List'!A1","Back to Factor List")</f>
        <v>Back to Factor List</v>
      </c>
    </row>
    <row r="23" spans="1:5" x14ac:dyDescent="0.25">
      <c r="A23" s="62"/>
    </row>
    <row r="25" spans="1:5" ht="26.4" x14ac:dyDescent="0.25">
      <c r="A25" s="120" t="s">
        <v>276</v>
      </c>
      <c r="B25" s="120" t="s">
        <v>821</v>
      </c>
      <c r="C25" s="120" t="s">
        <v>822</v>
      </c>
      <c r="D25" s="120" t="s">
        <v>823</v>
      </c>
      <c r="E25" s="120" t="s">
        <v>824</v>
      </c>
    </row>
    <row r="26" spans="1:5" x14ac:dyDescent="0.25">
      <c r="A26" s="121">
        <v>17</v>
      </c>
      <c r="B26" s="122">
        <v>3.67</v>
      </c>
      <c r="C26" s="122">
        <v>0.2</v>
      </c>
      <c r="D26" s="122">
        <v>3.67</v>
      </c>
      <c r="E26" s="122">
        <v>0.2</v>
      </c>
    </row>
    <row r="27" spans="1:5" x14ac:dyDescent="0.25">
      <c r="A27" s="121">
        <v>18</v>
      </c>
      <c r="B27" s="122">
        <v>3.79</v>
      </c>
      <c r="C27" s="122">
        <v>0.21</v>
      </c>
      <c r="D27" s="122">
        <v>3.79</v>
      </c>
      <c r="E27" s="122">
        <v>0.21</v>
      </c>
    </row>
    <row r="28" spans="1:5" x14ac:dyDescent="0.25">
      <c r="A28" s="121">
        <v>19</v>
      </c>
      <c r="B28" s="122">
        <v>3.93</v>
      </c>
      <c r="C28" s="122">
        <v>0.22</v>
      </c>
      <c r="D28" s="122">
        <v>3.93</v>
      </c>
      <c r="E28" s="122">
        <v>0.22</v>
      </c>
    </row>
    <row r="29" spans="1:5" x14ac:dyDescent="0.25">
      <c r="A29" s="121">
        <v>20</v>
      </c>
      <c r="B29" s="122">
        <v>4.0599999999999996</v>
      </c>
      <c r="C29" s="122">
        <v>0.23</v>
      </c>
      <c r="D29" s="122">
        <v>4.0599999999999996</v>
      </c>
      <c r="E29" s="122">
        <v>0.23</v>
      </c>
    </row>
    <row r="30" spans="1:5" x14ac:dyDescent="0.25">
      <c r="A30" s="121">
        <v>21</v>
      </c>
      <c r="B30" s="122">
        <v>4.2</v>
      </c>
      <c r="C30" s="122">
        <v>0.24</v>
      </c>
      <c r="D30" s="122">
        <v>4.2</v>
      </c>
      <c r="E30" s="122">
        <v>0.24</v>
      </c>
    </row>
    <row r="31" spans="1:5" x14ac:dyDescent="0.25">
      <c r="A31" s="121">
        <v>22</v>
      </c>
      <c r="B31" s="122">
        <v>4.3499999999999996</v>
      </c>
      <c r="C31" s="122">
        <v>0.24</v>
      </c>
      <c r="D31" s="122">
        <v>4.3499999999999996</v>
      </c>
      <c r="E31" s="122">
        <v>0.24</v>
      </c>
    </row>
    <row r="32" spans="1:5" x14ac:dyDescent="0.25">
      <c r="A32" s="121">
        <v>23</v>
      </c>
      <c r="B32" s="122">
        <v>4.5</v>
      </c>
      <c r="C32" s="122">
        <v>0.25</v>
      </c>
      <c r="D32" s="122">
        <v>4.5</v>
      </c>
      <c r="E32" s="122">
        <v>0.25</v>
      </c>
    </row>
    <row r="33" spans="1:5" x14ac:dyDescent="0.25">
      <c r="A33" s="121">
        <v>24</v>
      </c>
      <c r="B33" s="122">
        <v>4.66</v>
      </c>
      <c r="C33" s="122">
        <v>0.26</v>
      </c>
      <c r="D33" s="122">
        <v>4.66</v>
      </c>
      <c r="E33" s="122">
        <v>0.26</v>
      </c>
    </row>
    <row r="34" spans="1:5" x14ac:dyDescent="0.25">
      <c r="A34" s="121">
        <v>25</v>
      </c>
      <c r="B34" s="122">
        <v>4.82</v>
      </c>
      <c r="C34" s="122">
        <v>0.27</v>
      </c>
      <c r="D34" s="122">
        <v>4.82</v>
      </c>
      <c r="E34" s="122">
        <v>0.27</v>
      </c>
    </row>
    <row r="35" spans="1:5" x14ac:dyDescent="0.25">
      <c r="A35" s="121">
        <v>26</v>
      </c>
      <c r="B35" s="122">
        <v>4.9800000000000004</v>
      </c>
      <c r="C35" s="122">
        <v>0.28000000000000003</v>
      </c>
      <c r="D35" s="122">
        <v>4.9800000000000004</v>
      </c>
      <c r="E35" s="122">
        <v>0.28000000000000003</v>
      </c>
    </row>
    <row r="36" spans="1:5" x14ac:dyDescent="0.25">
      <c r="A36" s="121">
        <v>27</v>
      </c>
      <c r="B36" s="122">
        <v>5.16</v>
      </c>
      <c r="C36" s="122">
        <v>0.28999999999999998</v>
      </c>
      <c r="D36" s="122">
        <v>5.16</v>
      </c>
      <c r="E36" s="122">
        <v>0.28999999999999998</v>
      </c>
    </row>
    <row r="37" spans="1:5" x14ac:dyDescent="0.25">
      <c r="A37" s="121">
        <v>28</v>
      </c>
      <c r="B37" s="122">
        <v>5.34</v>
      </c>
      <c r="C37" s="122">
        <v>0.3</v>
      </c>
      <c r="D37" s="122">
        <v>5.34</v>
      </c>
      <c r="E37" s="122">
        <v>0.3</v>
      </c>
    </row>
    <row r="38" spans="1:5" x14ac:dyDescent="0.25">
      <c r="A38" s="121">
        <v>29</v>
      </c>
      <c r="B38" s="122">
        <v>5.52</v>
      </c>
      <c r="C38" s="122">
        <v>0.31</v>
      </c>
      <c r="D38" s="122">
        <v>5.52</v>
      </c>
      <c r="E38" s="122">
        <v>0.31</v>
      </c>
    </row>
    <row r="39" spans="1:5" x14ac:dyDescent="0.25">
      <c r="A39" s="121">
        <v>30</v>
      </c>
      <c r="B39" s="122">
        <v>5.71</v>
      </c>
      <c r="C39" s="122">
        <v>0.32</v>
      </c>
      <c r="D39" s="122">
        <v>5.71</v>
      </c>
      <c r="E39" s="122">
        <v>0.32</v>
      </c>
    </row>
    <row r="40" spans="1:5" x14ac:dyDescent="0.25">
      <c r="A40" s="121">
        <v>31</v>
      </c>
      <c r="B40" s="122">
        <v>5.91</v>
      </c>
      <c r="C40" s="122">
        <v>0.33</v>
      </c>
      <c r="D40" s="122">
        <v>5.91</v>
      </c>
      <c r="E40" s="122">
        <v>0.33</v>
      </c>
    </row>
    <row r="41" spans="1:5" x14ac:dyDescent="0.25">
      <c r="A41" s="121">
        <v>32</v>
      </c>
      <c r="B41" s="122">
        <v>6.11</v>
      </c>
      <c r="C41" s="122">
        <v>0.34</v>
      </c>
      <c r="D41" s="122">
        <v>6.11</v>
      </c>
      <c r="E41" s="122">
        <v>0.34</v>
      </c>
    </row>
    <row r="42" spans="1:5" x14ac:dyDescent="0.25">
      <c r="A42" s="121">
        <v>33</v>
      </c>
      <c r="B42" s="122">
        <v>6.32</v>
      </c>
      <c r="C42" s="122">
        <v>0.36</v>
      </c>
      <c r="D42" s="122">
        <v>6.32</v>
      </c>
      <c r="E42" s="122">
        <v>0.36</v>
      </c>
    </row>
    <row r="43" spans="1:5" x14ac:dyDescent="0.25">
      <c r="A43" s="121">
        <v>34</v>
      </c>
      <c r="B43" s="122">
        <v>6.54</v>
      </c>
      <c r="C43" s="122">
        <v>0.37</v>
      </c>
      <c r="D43" s="122">
        <v>6.54</v>
      </c>
      <c r="E43" s="122">
        <v>0.37</v>
      </c>
    </row>
    <row r="44" spans="1:5" x14ac:dyDescent="0.25">
      <c r="A44" s="121">
        <v>35</v>
      </c>
      <c r="B44" s="122">
        <v>6.76</v>
      </c>
      <c r="C44" s="122">
        <v>0.38</v>
      </c>
      <c r="D44" s="122">
        <v>6.76</v>
      </c>
      <c r="E44" s="122">
        <v>0.38</v>
      </c>
    </row>
    <row r="45" spans="1:5" x14ac:dyDescent="0.25">
      <c r="A45" s="121">
        <v>36</v>
      </c>
      <c r="B45" s="122">
        <v>6.99</v>
      </c>
      <c r="C45" s="122">
        <v>0.39</v>
      </c>
      <c r="D45" s="122">
        <v>6.99</v>
      </c>
      <c r="E45" s="122">
        <v>0.39</v>
      </c>
    </row>
    <row r="46" spans="1:5" x14ac:dyDescent="0.25">
      <c r="A46" s="121">
        <v>37</v>
      </c>
      <c r="B46" s="122">
        <v>7.23</v>
      </c>
      <c r="C46" s="122">
        <v>0.41</v>
      </c>
      <c r="D46" s="122">
        <v>7.23</v>
      </c>
      <c r="E46" s="122">
        <v>0.41</v>
      </c>
    </row>
    <row r="47" spans="1:5" x14ac:dyDescent="0.25">
      <c r="A47" s="121">
        <v>38</v>
      </c>
      <c r="B47" s="122">
        <v>7.48</v>
      </c>
      <c r="C47" s="122">
        <v>0.42</v>
      </c>
      <c r="D47" s="122">
        <v>7.48</v>
      </c>
      <c r="E47" s="122">
        <v>0.42</v>
      </c>
    </row>
    <row r="48" spans="1:5" x14ac:dyDescent="0.25">
      <c r="A48" s="121">
        <v>39</v>
      </c>
      <c r="B48" s="122">
        <v>7.73</v>
      </c>
      <c r="C48" s="122">
        <v>0.43</v>
      </c>
      <c r="D48" s="122">
        <v>7.73</v>
      </c>
      <c r="E48" s="122">
        <v>0.43</v>
      </c>
    </row>
    <row r="49" spans="1:5" x14ac:dyDescent="0.25">
      <c r="A49" s="121">
        <v>40</v>
      </c>
      <c r="B49" s="122">
        <v>8</v>
      </c>
      <c r="C49" s="122">
        <v>0.45</v>
      </c>
      <c r="D49" s="122">
        <v>8</v>
      </c>
      <c r="E49" s="122">
        <v>0.45</v>
      </c>
    </row>
    <row r="50" spans="1:5" x14ac:dyDescent="0.25">
      <c r="A50" s="121">
        <v>41</v>
      </c>
      <c r="B50" s="122">
        <v>8.27</v>
      </c>
      <c r="C50" s="122">
        <v>0.46</v>
      </c>
      <c r="D50" s="122">
        <v>8.27</v>
      </c>
      <c r="E50" s="122">
        <v>0.46</v>
      </c>
    </row>
    <row r="51" spans="1:5" x14ac:dyDescent="0.25">
      <c r="A51" s="121">
        <v>42</v>
      </c>
      <c r="B51" s="122">
        <v>8.5500000000000007</v>
      </c>
      <c r="C51" s="122">
        <v>0.48</v>
      </c>
      <c r="D51" s="122">
        <v>8.5500000000000007</v>
      </c>
      <c r="E51" s="122">
        <v>0.48</v>
      </c>
    </row>
    <row r="52" spans="1:5" x14ac:dyDescent="0.25">
      <c r="A52" s="121">
        <v>43</v>
      </c>
      <c r="B52" s="122">
        <v>8.84</v>
      </c>
      <c r="C52" s="122">
        <v>0.49</v>
      </c>
      <c r="D52" s="122">
        <v>8.84</v>
      </c>
      <c r="E52" s="122">
        <v>0.49</v>
      </c>
    </row>
    <row r="53" spans="1:5" x14ac:dyDescent="0.25">
      <c r="A53" s="121">
        <v>44</v>
      </c>
      <c r="B53" s="122">
        <v>9.14</v>
      </c>
      <c r="C53" s="122">
        <v>0.51</v>
      </c>
      <c r="D53" s="122">
        <v>9.14</v>
      </c>
      <c r="E53" s="122">
        <v>0.51</v>
      </c>
    </row>
    <row r="54" spans="1:5" x14ac:dyDescent="0.25">
      <c r="A54" s="121">
        <v>45</v>
      </c>
      <c r="B54" s="122">
        <v>9.4499999999999993</v>
      </c>
      <c r="C54" s="122">
        <v>0.52</v>
      </c>
      <c r="D54" s="122">
        <v>9.4499999999999993</v>
      </c>
      <c r="E54" s="122">
        <v>0.52</v>
      </c>
    </row>
    <row r="55" spans="1:5" x14ac:dyDescent="0.25">
      <c r="A55" s="121">
        <v>46</v>
      </c>
      <c r="B55" s="122">
        <v>9.77</v>
      </c>
      <c r="C55" s="122">
        <v>0.54</v>
      </c>
      <c r="D55" s="122">
        <v>9.77</v>
      </c>
      <c r="E55" s="122">
        <v>0.54</v>
      </c>
    </row>
    <row r="56" spans="1:5" x14ac:dyDescent="0.25">
      <c r="A56" s="121">
        <v>47</v>
      </c>
      <c r="B56" s="122">
        <v>10.1</v>
      </c>
      <c r="C56" s="122">
        <v>0.56000000000000005</v>
      </c>
      <c r="D56" s="122">
        <v>10.1</v>
      </c>
      <c r="E56" s="122">
        <v>0.56000000000000005</v>
      </c>
    </row>
    <row r="57" spans="1:5" x14ac:dyDescent="0.25">
      <c r="A57" s="121">
        <v>48</v>
      </c>
      <c r="B57" s="122">
        <v>10.44</v>
      </c>
      <c r="C57" s="122">
        <v>0.56999999999999995</v>
      </c>
      <c r="D57" s="122">
        <v>10.44</v>
      </c>
      <c r="E57" s="122">
        <v>0.56999999999999995</v>
      </c>
    </row>
    <row r="58" spans="1:5" x14ac:dyDescent="0.25">
      <c r="A58" s="121">
        <v>49</v>
      </c>
      <c r="B58" s="122">
        <v>10.8</v>
      </c>
      <c r="C58" s="122">
        <v>0.59</v>
      </c>
      <c r="D58" s="122">
        <v>10.8</v>
      </c>
      <c r="E58" s="122">
        <v>0.59</v>
      </c>
    </row>
    <row r="59" spans="1:5" x14ac:dyDescent="0.25">
      <c r="A59" s="121">
        <v>50</v>
      </c>
      <c r="B59" s="122">
        <v>11.16</v>
      </c>
      <c r="C59" s="122">
        <v>0.61</v>
      </c>
      <c r="D59" s="122">
        <v>11.16</v>
      </c>
      <c r="E59" s="122">
        <v>0.61</v>
      </c>
    </row>
    <row r="60" spans="1:5" x14ac:dyDescent="0.25">
      <c r="A60" s="121">
        <v>51</v>
      </c>
      <c r="B60" s="122">
        <v>11.54</v>
      </c>
      <c r="C60" s="122">
        <v>0.63</v>
      </c>
      <c r="D60" s="122">
        <v>11.54</v>
      </c>
      <c r="E60" s="122">
        <v>0.63</v>
      </c>
    </row>
    <row r="61" spans="1:5" x14ac:dyDescent="0.25">
      <c r="A61" s="121">
        <v>52</v>
      </c>
      <c r="B61" s="122">
        <v>11.93</v>
      </c>
      <c r="C61" s="122">
        <v>0.65</v>
      </c>
      <c r="D61" s="122">
        <v>11.93</v>
      </c>
      <c r="E61" s="122">
        <v>0.65</v>
      </c>
    </row>
    <row r="62" spans="1:5" x14ac:dyDescent="0.25">
      <c r="A62" s="121">
        <v>53</v>
      </c>
      <c r="B62" s="122">
        <v>12.34</v>
      </c>
      <c r="C62" s="122">
        <v>0.66</v>
      </c>
      <c r="D62" s="122">
        <v>12.34</v>
      </c>
      <c r="E62" s="122">
        <v>0.66</v>
      </c>
    </row>
    <row r="63" spans="1:5" x14ac:dyDescent="0.25">
      <c r="A63" s="121">
        <v>54</v>
      </c>
      <c r="B63" s="122">
        <v>12.76</v>
      </c>
      <c r="C63" s="122">
        <v>0.68</v>
      </c>
      <c r="D63" s="122">
        <v>12.76</v>
      </c>
      <c r="E63" s="122">
        <v>0.68</v>
      </c>
    </row>
    <row r="64" spans="1:5" x14ac:dyDescent="0.25">
      <c r="A64" s="121">
        <v>55</v>
      </c>
      <c r="B64" s="122">
        <v>13.19</v>
      </c>
      <c r="C64" s="122">
        <v>0.7</v>
      </c>
      <c r="D64" s="122">
        <v>13.19</v>
      </c>
      <c r="E64" s="122">
        <v>0.7</v>
      </c>
    </row>
    <row r="65" spans="1:5" x14ac:dyDescent="0.25">
      <c r="A65" s="121">
        <v>56</v>
      </c>
      <c r="B65" s="122">
        <v>13.65</v>
      </c>
      <c r="C65" s="122">
        <v>0.72</v>
      </c>
      <c r="D65" s="122">
        <v>13.65</v>
      </c>
      <c r="E65" s="122">
        <v>0.72</v>
      </c>
    </row>
    <row r="66" spans="1:5" x14ac:dyDescent="0.25">
      <c r="A66" s="121">
        <v>57</v>
      </c>
      <c r="B66" s="122">
        <v>14.12</v>
      </c>
      <c r="C66" s="122">
        <v>0.74</v>
      </c>
      <c r="D66" s="122">
        <v>14.12</v>
      </c>
      <c r="E66" s="122">
        <v>0.74</v>
      </c>
    </row>
    <row r="67" spans="1:5" x14ac:dyDescent="0.25">
      <c r="A67" s="121">
        <v>58</v>
      </c>
      <c r="B67" s="122">
        <v>14.61</v>
      </c>
      <c r="C67" s="122">
        <v>0.76</v>
      </c>
      <c r="D67" s="122">
        <v>14.61</v>
      </c>
      <c r="E67" s="122">
        <v>0.76</v>
      </c>
    </row>
    <row r="68" spans="1:5" x14ac:dyDescent="0.25">
      <c r="A68" s="121">
        <v>59</v>
      </c>
      <c r="B68" s="122">
        <v>15.12</v>
      </c>
      <c r="C68" s="122">
        <v>0.78</v>
      </c>
      <c r="D68" s="122">
        <v>15.12</v>
      </c>
      <c r="E68" s="122">
        <v>0.78</v>
      </c>
    </row>
    <row r="69" spans="1:5" x14ac:dyDescent="0.25">
      <c r="A69" s="121">
        <v>60</v>
      </c>
      <c r="B69" s="122">
        <v>15.66</v>
      </c>
      <c r="C69" s="122">
        <v>0.8</v>
      </c>
      <c r="D69" s="122">
        <v>15.66</v>
      </c>
      <c r="E69" s="122">
        <v>0.8</v>
      </c>
    </row>
    <row r="70" spans="1:5" x14ac:dyDescent="0.25">
      <c r="A70" s="121">
        <v>61</v>
      </c>
      <c r="B70" s="122">
        <v>16.22</v>
      </c>
      <c r="C70" s="122">
        <v>0.82</v>
      </c>
      <c r="D70" s="122">
        <v>16.22</v>
      </c>
      <c r="E70" s="122">
        <v>0.82</v>
      </c>
    </row>
    <row r="71" spans="1:5" x14ac:dyDescent="0.25">
      <c r="A71" s="121">
        <v>62</v>
      </c>
      <c r="B71" s="122">
        <v>16.809999999999999</v>
      </c>
      <c r="C71" s="122">
        <v>0.84</v>
      </c>
      <c r="D71" s="122">
        <v>16.809999999999999</v>
      </c>
      <c r="E71" s="122">
        <v>0.84</v>
      </c>
    </row>
    <row r="72" spans="1:5" x14ac:dyDescent="0.25">
      <c r="A72" s="121">
        <v>63</v>
      </c>
      <c r="B72" s="122">
        <v>17.440000000000001</v>
      </c>
      <c r="C72" s="122">
        <v>0.85</v>
      </c>
      <c r="D72" s="122">
        <v>17.440000000000001</v>
      </c>
      <c r="E72" s="122">
        <v>0.85</v>
      </c>
    </row>
    <row r="73" spans="1:5" x14ac:dyDescent="0.25">
      <c r="A73" s="121">
        <v>64</v>
      </c>
      <c r="B73" s="122">
        <v>18.09</v>
      </c>
      <c r="C73" s="122">
        <v>0.87</v>
      </c>
      <c r="D73" s="122">
        <v>18.09</v>
      </c>
      <c r="E73" s="122">
        <v>0.87</v>
      </c>
    </row>
    <row r="74" spans="1:5" x14ac:dyDescent="0.25">
      <c r="A74" s="121">
        <v>65</v>
      </c>
      <c r="B74" s="122">
        <v>18.12</v>
      </c>
      <c r="C74" s="122">
        <v>0.88</v>
      </c>
      <c r="D74" s="122">
        <v>18.12</v>
      </c>
      <c r="E74" s="122">
        <v>0.88</v>
      </c>
    </row>
    <row r="75" spans="1:5" x14ac:dyDescent="0.25">
      <c r="A75" s="121">
        <v>66</v>
      </c>
      <c r="B75" s="122">
        <v>17.5</v>
      </c>
      <c r="C75" s="122">
        <v>0.88</v>
      </c>
      <c r="D75" s="122">
        <v>17.5</v>
      </c>
      <c r="E75" s="122">
        <v>0.88</v>
      </c>
    </row>
    <row r="76" spans="1:5" x14ac:dyDescent="0.25">
      <c r="A76" s="121">
        <v>67</v>
      </c>
      <c r="B76" s="122">
        <v>16.87</v>
      </c>
      <c r="C76" s="122">
        <v>0.88</v>
      </c>
      <c r="D76" s="122">
        <v>16.87</v>
      </c>
      <c r="E76" s="122">
        <v>0.88</v>
      </c>
    </row>
    <row r="77" spans="1:5" x14ac:dyDescent="0.25">
      <c r="A77" s="121">
        <v>68</v>
      </c>
      <c r="B77" s="122">
        <v>16.239999999999998</v>
      </c>
      <c r="C77" s="122">
        <v>0.88</v>
      </c>
      <c r="D77" s="122">
        <v>16.239999999999998</v>
      </c>
      <c r="E77" s="122">
        <v>0.88</v>
      </c>
    </row>
    <row r="78" spans="1:5" x14ac:dyDescent="0.25">
      <c r="A78" s="121">
        <v>69</v>
      </c>
      <c r="B78" s="122">
        <v>15.61</v>
      </c>
      <c r="C78" s="122">
        <v>0.87</v>
      </c>
      <c r="D78" s="122">
        <v>15.61</v>
      </c>
      <c r="E78" s="122">
        <v>0.87</v>
      </c>
    </row>
    <row r="79" spans="1:5" x14ac:dyDescent="0.25">
      <c r="A79" s="121">
        <v>70</v>
      </c>
      <c r="B79" s="122">
        <v>14.99</v>
      </c>
      <c r="C79" s="122">
        <v>0.87</v>
      </c>
      <c r="D79" s="122">
        <v>14.99</v>
      </c>
      <c r="E79" s="122">
        <v>0.87</v>
      </c>
    </row>
    <row r="80" spans="1:5" x14ac:dyDescent="0.25">
      <c r="A80" s="121">
        <v>71</v>
      </c>
      <c r="B80" s="122">
        <v>14.37</v>
      </c>
      <c r="C80" s="122">
        <v>0.86</v>
      </c>
      <c r="D80" s="122">
        <v>14.37</v>
      </c>
      <c r="E80" s="122">
        <v>0.86</v>
      </c>
    </row>
    <row r="81" spans="1:5" x14ac:dyDescent="0.25">
      <c r="A81" s="121">
        <v>72</v>
      </c>
      <c r="B81" s="122">
        <v>13.76</v>
      </c>
      <c r="C81" s="122">
        <v>0.85</v>
      </c>
      <c r="D81" s="122">
        <v>13.76</v>
      </c>
      <c r="E81" s="122">
        <v>0.85</v>
      </c>
    </row>
    <row r="82" spans="1:5" x14ac:dyDescent="0.25">
      <c r="A82" s="121">
        <v>73</v>
      </c>
      <c r="B82" s="122">
        <v>13.15</v>
      </c>
      <c r="C82" s="122">
        <v>0.85</v>
      </c>
      <c r="D82" s="122">
        <v>13.15</v>
      </c>
      <c r="E82" s="122">
        <v>0.85</v>
      </c>
    </row>
    <row r="83" spans="1:5" x14ac:dyDescent="0.25">
      <c r="A83" s="121">
        <v>74</v>
      </c>
      <c r="B83" s="122">
        <v>12.56</v>
      </c>
      <c r="C83" s="122">
        <v>0.84</v>
      </c>
      <c r="D83" s="122">
        <v>12.56</v>
      </c>
      <c r="E83" s="122">
        <v>0.84</v>
      </c>
    </row>
    <row r="84" spans="1:5" x14ac:dyDescent="0.25">
      <c r="A84" s="121">
        <v>75</v>
      </c>
      <c r="B84" s="122">
        <v>12.26</v>
      </c>
      <c r="C84" s="122">
        <v>0.83</v>
      </c>
      <c r="D84" s="122">
        <v>12.26</v>
      </c>
      <c r="E84" s="122">
        <v>0.83</v>
      </c>
    </row>
  </sheetData>
  <sheetProtection algorithmName="SHA-512" hashValue="6mpr6xHQK9l1FnBkoeJ1lXqp1p0/bFLA1ygd2qf1Wf+MDHthWztp2Bc59QF7zhDqLZji7Zi4McOs4fm7fhmF6Q==" saltValue="GLRF2CL+Ae6TwCCNPknkOQ==" spinCount="100000" sheet="1" objects="1" scenarios="1"/>
  <mergeCells count="1">
    <mergeCell ref="B20:E20"/>
  </mergeCells>
  <conditionalFormatting sqref="A6">
    <cfRule type="expression" dxfId="2039" priority="13" stopIfTrue="1">
      <formula>MOD(ROW(),2)=0</formula>
    </cfRule>
    <cfRule type="expression" dxfId="2038" priority="14" stopIfTrue="1">
      <formula>MOD(ROW(),2)&lt;&gt;0</formula>
    </cfRule>
  </conditionalFormatting>
  <conditionalFormatting sqref="B6:E17 C18:E19">
    <cfRule type="expression" dxfId="2037" priority="15" stopIfTrue="1">
      <formula>MOD(ROW(),2)=0</formula>
    </cfRule>
    <cfRule type="expression" dxfId="2036" priority="16" stopIfTrue="1">
      <formula>MOD(ROW(),2)&lt;&gt;0</formula>
    </cfRule>
  </conditionalFormatting>
  <conditionalFormatting sqref="A7:A20">
    <cfRule type="expression" dxfId="2035" priority="7" stopIfTrue="1">
      <formula>MOD(ROW(),2)=0</formula>
    </cfRule>
    <cfRule type="expression" dxfId="2034" priority="8" stopIfTrue="1">
      <formula>MOD(ROW(),2)&lt;&gt;0</formula>
    </cfRule>
  </conditionalFormatting>
  <conditionalFormatting sqref="B18:B20">
    <cfRule type="expression" dxfId="2033" priority="5" stopIfTrue="1">
      <formula>MOD(ROW(),2)=0</formula>
    </cfRule>
    <cfRule type="expression" dxfId="2032" priority="6" stopIfTrue="1">
      <formula>MOD(ROW(),2)&lt;&gt;0</formula>
    </cfRule>
  </conditionalFormatting>
  <conditionalFormatting sqref="A25:A84">
    <cfRule type="expression" dxfId="2031" priority="1" stopIfTrue="1">
      <formula>MOD(ROW(),2)=0</formula>
    </cfRule>
    <cfRule type="expression" dxfId="2030" priority="2" stopIfTrue="1">
      <formula>MOD(ROW(),2)&lt;&gt;0</formula>
    </cfRule>
  </conditionalFormatting>
  <conditionalFormatting sqref="B25:E84">
    <cfRule type="expression" dxfId="2029" priority="3" stopIfTrue="1">
      <formula>MOD(ROW(),2)=0</formula>
    </cfRule>
    <cfRule type="expression" dxfId="202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6"/>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TV In (non-club) - x-216</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818</v>
      </c>
      <c r="C9" s="88"/>
      <c r="D9" s="88"/>
      <c r="E9" s="88"/>
    </row>
    <row r="10" spans="1:5" x14ac:dyDescent="0.25">
      <c r="A10" s="86" t="s">
        <v>2</v>
      </c>
      <c r="B10" s="88" t="s">
        <v>825</v>
      </c>
      <c r="C10" s="88"/>
      <c r="D10" s="88"/>
      <c r="E10" s="88"/>
    </row>
    <row r="11" spans="1:5" x14ac:dyDescent="0.25">
      <c r="A11" s="86" t="s">
        <v>23</v>
      </c>
      <c r="B11" s="88" t="s">
        <v>275</v>
      </c>
      <c r="C11" s="88"/>
      <c r="D11" s="88"/>
      <c r="E11" s="88"/>
    </row>
    <row r="12" spans="1:5" x14ac:dyDescent="0.25">
      <c r="A12" s="86" t="s">
        <v>271</v>
      </c>
      <c r="B12" s="88" t="s">
        <v>276</v>
      </c>
      <c r="C12" s="88"/>
      <c r="D12" s="88"/>
      <c r="E12" s="88"/>
    </row>
    <row r="13" spans="1:5" x14ac:dyDescent="0.25">
      <c r="A13" s="86" t="s">
        <v>372</v>
      </c>
      <c r="B13" s="88">
        <v>0</v>
      </c>
      <c r="C13" s="88"/>
      <c r="D13" s="88"/>
      <c r="E13" s="88"/>
    </row>
    <row r="14" spans="1:5" x14ac:dyDescent="0.25">
      <c r="A14" s="86" t="s">
        <v>18</v>
      </c>
      <c r="B14" s="88">
        <v>216</v>
      </c>
      <c r="C14" s="88"/>
      <c r="D14" s="88"/>
      <c r="E14" s="88"/>
    </row>
    <row r="15" spans="1:5" x14ac:dyDescent="0.25">
      <c r="A15" s="86" t="s">
        <v>58</v>
      </c>
      <c r="B15" s="88" t="s">
        <v>831</v>
      </c>
      <c r="C15" s="88"/>
      <c r="D15" s="88"/>
      <c r="E15" s="88"/>
    </row>
    <row r="16" spans="1:5" x14ac:dyDescent="0.25">
      <c r="A16" s="86" t="s">
        <v>411</v>
      </c>
      <c r="B16" s="88" t="s">
        <v>826</v>
      </c>
      <c r="C16" s="88"/>
      <c r="D16" s="88"/>
      <c r="E16" s="88"/>
    </row>
    <row r="17" spans="1:5" ht="52.8" x14ac:dyDescent="0.25">
      <c r="A17" s="86" t="s">
        <v>350</v>
      </c>
      <c r="B17" s="88" t="s">
        <v>1010</v>
      </c>
      <c r="C17" s="88"/>
      <c r="D17" s="88"/>
      <c r="E17" s="88"/>
    </row>
    <row r="18" spans="1:5" x14ac:dyDescent="0.25">
      <c r="A18" s="86" t="s">
        <v>19</v>
      </c>
      <c r="B18" s="181">
        <v>45106</v>
      </c>
      <c r="C18" s="88"/>
      <c r="D18" s="88"/>
      <c r="E18" s="88"/>
    </row>
    <row r="19" spans="1:5" x14ac:dyDescent="0.25">
      <c r="A19" s="86" t="s">
        <v>20</v>
      </c>
      <c r="B19" s="88"/>
      <c r="C19" s="88"/>
      <c r="D19" s="88"/>
      <c r="E19" s="88"/>
    </row>
    <row r="20" spans="1:5" x14ac:dyDescent="0.25">
      <c r="A20" s="86" t="s">
        <v>269</v>
      </c>
      <c r="B20" s="194" t="s">
        <v>353</v>
      </c>
      <c r="C20" s="194"/>
      <c r="D20" s="194"/>
      <c r="E20" s="194"/>
    </row>
    <row r="22" spans="1:5" x14ac:dyDescent="0.25">
      <c r="B22" s="119" t="str">
        <f>HYPERLINK("#'Factor List'!A1","Back to Factor List")</f>
        <v>Back to Factor List</v>
      </c>
    </row>
    <row r="23" spans="1:5" x14ac:dyDescent="0.25">
      <c r="A23" s="62"/>
    </row>
    <row r="25" spans="1:5" ht="26.4" x14ac:dyDescent="0.25">
      <c r="A25" s="120" t="s">
        <v>276</v>
      </c>
      <c r="B25" s="120" t="s">
        <v>821</v>
      </c>
      <c r="C25" s="120" t="s">
        <v>822</v>
      </c>
      <c r="D25" s="120" t="s">
        <v>823</v>
      </c>
      <c r="E25" s="120" t="s">
        <v>824</v>
      </c>
    </row>
    <row r="26" spans="1:5" x14ac:dyDescent="0.25">
      <c r="A26" s="121">
        <v>17</v>
      </c>
      <c r="B26" s="122">
        <v>3.45</v>
      </c>
      <c r="C26" s="122">
        <v>0.2</v>
      </c>
      <c r="D26" s="122">
        <v>3.45</v>
      </c>
      <c r="E26" s="122">
        <v>0.2</v>
      </c>
    </row>
    <row r="27" spans="1:5" x14ac:dyDescent="0.25">
      <c r="A27" s="121">
        <v>18</v>
      </c>
      <c r="B27" s="122">
        <v>3.56</v>
      </c>
      <c r="C27" s="122">
        <v>0.21</v>
      </c>
      <c r="D27" s="122">
        <v>3.56</v>
      </c>
      <c r="E27" s="122">
        <v>0.21</v>
      </c>
    </row>
    <row r="28" spans="1:5" x14ac:dyDescent="0.25">
      <c r="A28" s="121">
        <v>19</v>
      </c>
      <c r="B28" s="122">
        <v>3.69</v>
      </c>
      <c r="C28" s="122">
        <v>0.22</v>
      </c>
      <c r="D28" s="122">
        <v>3.69</v>
      </c>
      <c r="E28" s="122">
        <v>0.22</v>
      </c>
    </row>
    <row r="29" spans="1:5" x14ac:dyDescent="0.25">
      <c r="A29" s="121">
        <v>20</v>
      </c>
      <c r="B29" s="122">
        <v>3.82</v>
      </c>
      <c r="C29" s="122">
        <v>0.22</v>
      </c>
      <c r="D29" s="122">
        <v>3.82</v>
      </c>
      <c r="E29" s="122">
        <v>0.22</v>
      </c>
    </row>
    <row r="30" spans="1:5" x14ac:dyDescent="0.25">
      <c r="A30" s="121">
        <v>21</v>
      </c>
      <c r="B30" s="122">
        <v>3.95</v>
      </c>
      <c r="C30" s="122">
        <v>0.23</v>
      </c>
      <c r="D30" s="122">
        <v>3.95</v>
      </c>
      <c r="E30" s="122">
        <v>0.23</v>
      </c>
    </row>
    <row r="31" spans="1:5" x14ac:dyDescent="0.25">
      <c r="A31" s="121">
        <v>22</v>
      </c>
      <c r="B31" s="122">
        <v>4.08</v>
      </c>
      <c r="C31" s="122">
        <v>0.24</v>
      </c>
      <c r="D31" s="122">
        <v>4.08</v>
      </c>
      <c r="E31" s="122">
        <v>0.24</v>
      </c>
    </row>
    <row r="32" spans="1:5" x14ac:dyDescent="0.25">
      <c r="A32" s="121">
        <v>23</v>
      </c>
      <c r="B32" s="122">
        <v>4.2300000000000004</v>
      </c>
      <c r="C32" s="122">
        <v>0.25</v>
      </c>
      <c r="D32" s="122">
        <v>4.2300000000000004</v>
      </c>
      <c r="E32" s="122">
        <v>0.25</v>
      </c>
    </row>
    <row r="33" spans="1:5" x14ac:dyDescent="0.25">
      <c r="A33" s="121">
        <v>24</v>
      </c>
      <c r="B33" s="122">
        <v>4.37</v>
      </c>
      <c r="C33" s="122">
        <v>0.26</v>
      </c>
      <c r="D33" s="122">
        <v>4.37</v>
      </c>
      <c r="E33" s="122">
        <v>0.26</v>
      </c>
    </row>
    <row r="34" spans="1:5" x14ac:dyDescent="0.25">
      <c r="A34" s="121">
        <v>25</v>
      </c>
      <c r="B34" s="122">
        <v>4.5199999999999996</v>
      </c>
      <c r="C34" s="122">
        <v>0.27</v>
      </c>
      <c r="D34" s="122">
        <v>4.5199999999999996</v>
      </c>
      <c r="E34" s="122">
        <v>0.27</v>
      </c>
    </row>
    <row r="35" spans="1:5" x14ac:dyDescent="0.25">
      <c r="A35" s="121">
        <v>26</v>
      </c>
      <c r="B35" s="122">
        <v>4.68</v>
      </c>
      <c r="C35" s="122">
        <v>0.28000000000000003</v>
      </c>
      <c r="D35" s="122">
        <v>4.68</v>
      </c>
      <c r="E35" s="122">
        <v>0.28000000000000003</v>
      </c>
    </row>
    <row r="36" spans="1:5" x14ac:dyDescent="0.25">
      <c r="A36" s="121">
        <v>27</v>
      </c>
      <c r="B36" s="122">
        <v>4.84</v>
      </c>
      <c r="C36" s="122">
        <v>0.28999999999999998</v>
      </c>
      <c r="D36" s="122">
        <v>4.84</v>
      </c>
      <c r="E36" s="122">
        <v>0.28999999999999998</v>
      </c>
    </row>
    <row r="37" spans="1:5" x14ac:dyDescent="0.25">
      <c r="A37" s="121">
        <v>28</v>
      </c>
      <c r="B37" s="122">
        <v>5.01</v>
      </c>
      <c r="C37" s="122">
        <v>0.3</v>
      </c>
      <c r="D37" s="122">
        <v>5.01</v>
      </c>
      <c r="E37" s="122">
        <v>0.3</v>
      </c>
    </row>
    <row r="38" spans="1:5" x14ac:dyDescent="0.25">
      <c r="A38" s="121">
        <v>29</v>
      </c>
      <c r="B38" s="122">
        <v>5.18</v>
      </c>
      <c r="C38" s="122">
        <v>0.31</v>
      </c>
      <c r="D38" s="122">
        <v>5.18</v>
      </c>
      <c r="E38" s="122">
        <v>0.31</v>
      </c>
    </row>
    <row r="39" spans="1:5" x14ac:dyDescent="0.25">
      <c r="A39" s="121">
        <v>30</v>
      </c>
      <c r="B39" s="122">
        <v>5.36</v>
      </c>
      <c r="C39" s="122">
        <v>0.32</v>
      </c>
      <c r="D39" s="122">
        <v>5.36</v>
      </c>
      <c r="E39" s="122">
        <v>0.32</v>
      </c>
    </row>
    <row r="40" spans="1:5" x14ac:dyDescent="0.25">
      <c r="A40" s="121">
        <v>31</v>
      </c>
      <c r="B40" s="122">
        <v>5.55</v>
      </c>
      <c r="C40" s="122">
        <v>0.33</v>
      </c>
      <c r="D40" s="122">
        <v>5.55</v>
      </c>
      <c r="E40" s="122">
        <v>0.33</v>
      </c>
    </row>
    <row r="41" spans="1:5" x14ac:dyDescent="0.25">
      <c r="A41" s="121">
        <v>32</v>
      </c>
      <c r="B41" s="122">
        <v>5.74</v>
      </c>
      <c r="C41" s="122">
        <v>0.34</v>
      </c>
      <c r="D41" s="122">
        <v>5.74</v>
      </c>
      <c r="E41" s="122">
        <v>0.34</v>
      </c>
    </row>
    <row r="42" spans="1:5" x14ac:dyDescent="0.25">
      <c r="A42" s="121">
        <v>33</v>
      </c>
      <c r="B42" s="122">
        <v>5.93</v>
      </c>
      <c r="C42" s="122">
        <v>0.35</v>
      </c>
      <c r="D42" s="122">
        <v>5.93</v>
      </c>
      <c r="E42" s="122">
        <v>0.35</v>
      </c>
    </row>
    <row r="43" spans="1:5" x14ac:dyDescent="0.25">
      <c r="A43" s="121">
        <v>34</v>
      </c>
      <c r="B43" s="122">
        <v>6.14</v>
      </c>
      <c r="C43" s="122">
        <v>0.36</v>
      </c>
      <c r="D43" s="122">
        <v>6.14</v>
      </c>
      <c r="E43" s="122">
        <v>0.36</v>
      </c>
    </row>
    <row r="44" spans="1:5" x14ac:dyDescent="0.25">
      <c r="A44" s="121">
        <v>35</v>
      </c>
      <c r="B44" s="122">
        <v>6.34</v>
      </c>
      <c r="C44" s="122">
        <v>0.37</v>
      </c>
      <c r="D44" s="122">
        <v>6.34</v>
      </c>
      <c r="E44" s="122">
        <v>0.37</v>
      </c>
    </row>
    <row r="45" spans="1:5" x14ac:dyDescent="0.25">
      <c r="A45" s="121">
        <v>36</v>
      </c>
      <c r="B45" s="122">
        <v>6.56</v>
      </c>
      <c r="C45" s="122">
        <v>0.39</v>
      </c>
      <c r="D45" s="122">
        <v>6.56</v>
      </c>
      <c r="E45" s="122">
        <v>0.39</v>
      </c>
    </row>
    <row r="46" spans="1:5" x14ac:dyDescent="0.25">
      <c r="A46" s="121">
        <v>37</v>
      </c>
      <c r="B46" s="122">
        <v>6.78</v>
      </c>
      <c r="C46" s="122">
        <v>0.4</v>
      </c>
      <c r="D46" s="122">
        <v>6.78</v>
      </c>
      <c r="E46" s="122">
        <v>0.4</v>
      </c>
    </row>
    <row r="47" spans="1:5" x14ac:dyDescent="0.25">
      <c r="A47" s="121">
        <v>38</v>
      </c>
      <c r="B47" s="122">
        <v>7.01</v>
      </c>
      <c r="C47" s="122">
        <v>0.41</v>
      </c>
      <c r="D47" s="122">
        <v>7.01</v>
      </c>
      <c r="E47" s="122">
        <v>0.41</v>
      </c>
    </row>
    <row r="48" spans="1:5" x14ac:dyDescent="0.25">
      <c r="A48" s="121">
        <v>39</v>
      </c>
      <c r="B48" s="122">
        <v>7.25</v>
      </c>
      <c r="C48" s="122">
        <v>0.43</v>
      </c>
      <c r="D48" s="122">
        <v>7.25</v>
      </c>
      <c r="E48" s="122">
        <v>0.43</v>
      </c>
    </row>
    <row r="49" spans="1:5" x14ac:dyDescent="0.25">
      <c r="A49" s="121">
        <v>40</v>
      </c>
      <c r="B49" s="122">
        <v>7.5</v>
      </c>
      <c r="C49" s="122">
        <v>0.44</v>
      </c>
      <c r="D49" s="122">
        <v>7.5</v>
      </c>
      <c r="E49" s="122">
        <v>0.44</v>
      </c>
    </row>
    <row r="50" spans="1:5" x14ac:dyDescent="0.25">
      <c r="A50" s="121">
        <v>41</v>
      </c>
      <c r="B50" s="122">
        <v>7.75</v>
      </c>
      <c r="C50" s="122">
        <v>0.45</v>
      </c>
      <c r="D50" s="122">
        <v>7.75</v>
      </c>
      <c r="E50" s="122">
        <v>0.45</v>
      </c>
    </row>
    <row r="51" spans="1:5" x14ac:dyDescent="0.25">
      <c r="A51" s="121">
        <v>42</v>
      </c>
      <c r="B51" s="122">
        <v>8.01</v>
      </c>
      <c r="C51" s="122">
        <v>0.47</v>
      </c>
      <c r="D51" s="122">
        <v>8.01</v>
      </c>
      <c r="E51" s="122">
        <v>0.47</v>
      </c>
    </row>
    <row r="52" spans="1:5" x14ac:dyDescent="0.25">
      <c r="A52" s="121">
        <v>43</v>
      </c>
      <c r="B52" s="122">
        <v>8.2799999999999994</v>
      </c>
      <c r="C52" s="122">
        <v>0.48</v>
      </c>
      <c r="D52" s="122">
        <v>8.2799999999999994</v>
      </c>
      <c r="E52" s="122">
        <v>0.48</v>
      </c>
    </row>
    <row r="53" spans="1:5" x14ac:dyDescent="0.25">
      <c r="A53" s="121">
        <v>44</v>
      </c>
      <c r="B53" s="122">
        <v>8.56</v>
      </c>
      <c r="C53" s="122">
        <v>0.5</v>
      </c>
      <c r="D53" s="122">
        <v>8.56</v>
      </c>
      <c r="E53" s="122">
        <v>0.5</v>
      </c>
    </row>
    <row r="54" spans="1:5" x14ac:dyDescent="0.25">
      <c r="A54" s="121">
        <v>45</v>
      </c>
      <c r="B54" s="122">
        <v>8.85</v>
      </c>
      <c r="C54" s="122">
        <v>0.51</v>
      </c>
      <c r="D54" s="122">
        <v>8.85</v>
      </c>
      <c r="E54" s="122">
        <v>0.51</v>
      </c>
    </row>
    <row r="55" spans="1:5" x14ac:dyDescent="0.25">
      <c r="A55" s="121">
        <v>46</v>
      </c>
      <c r="B55" s="122">
        <v>9.15</v>
      </c>
      <c r="C55" s="122">
        <v>0.53</v>
      </c>
      <c r="D55" s="122">
        <v>9.15</v>
      </c>
      <c r="E55" s="122">
        <v>0.53</v>
      </c>
    </row>
    <row r="56" spans="1:5" x14ac:dyDescent="0.25">
      <c r="A56" s="121">
        <v>47</v>
      </c>
      <c r="B56" s="122">
        <v>9.4600000000000009</v>
      </c>
      <c r="C56" s="122">
        <v>0.55000000000000004</v>
      </c>
      <c r="D56" s="122">
        <v>9.4600000000000009</v>
      </c>
      <c r="E56" s="122">
        <v>0.55000000000000004</v>
      </c>
    </row>
    <row r="57" spans="1:5" x14ac:dyDescent="0.25">
      <c r="A57" s="121">
        <v>48</v>
      </c>
      <c r="B57" s="122">
        <v>9.7799999999999994</v>
      </c>
      <c r="C57" s="122">
        <v>0.56000000000000005</v>
      </c>
      <c r="D57" s="122">
        <v>9.7799999999999994</v>
      </c>
      <c r="E57" s="122">
        <v>0.56000000000000005</v>
      </c>
    </row>
    <row r="58" spans="1:5" x14ac:dyDescent="0.25">
      <c r="A58" s="121">
        <v>49</v>
      </c>
      <c r="B58" s="122">
        <v>10.1</v>
      </c>
      <c r="C58" s="122">
        <v>0.57999999999999996</v>
      </c>
      <c r="D58" s="122">
        <v>10.1</v>
      </c>
      <c r="E58" s="122">
        <v>0.57999999999999996</v>
      </c>
    </row>
    <row r="59" spans="1:5" x14ac:dyDescent="0.25">
      <c r="A59" s="121">
        <v>50</v>
      </c>
      <c r="B59" s="122">
        <v>10.44</v>
      </c>
      <c r="C59" s="122">
        <v>0.6</v>
      </c>
      <c r="D59" s="122">
        <v>10.44</v>
      </c>
      <c r="E59" s="122">
        <v>0.6</v>
      </c>
    </row>
    <row r="60" spans="1:5" x14ac:dyDescent="0.25">
      <c r="A60" s="121">
        <v>51</v>
      </c>
      <c r="B60" s="122">
        <v>10.8</v>
      </c>
      <c r="C60" s="122">
        <v>0.62</v>
      </c>
      <c r="D60" s="122">
        <v>10.8</v>
      </c>
      <c r="E60" s="122">
        <v>0.62</v>
      </c>
    </row>
    <row r="61" spans="1:5" x14ac:dyDescent="0.25">
      <c r="A61" s="121">
        <v>52</v>
      </c>
      <c r="B61" s="122">
        <v>11.16</v>
      </c>
      <c r="C61" s="122">
        <v>0.63</v>
      </c>
      <c r="D61" s="122">
        <v>11.16</v>
      </c>
      <c r="E61" s="122">
        <v>0.63</v>
      </c>
    </row>
    <row r="62" spans="1:5" x14ac:dyDescent="0.25">
      <c r="A62" s="121">
        <v>53</v>
      </c>
      <c r="B62" s="122">
        <v>11.53</v>
      </c>
      <c r="C62" s="122">
        <v>0.65</v>
      </c>
      <c r="D62" s="122">
        <v>11.53</v>
      </c>
      <c r="E62" s="122">
        <v>0.65</v>
      </c>
    </row>
    <row r="63" spans="1:5" x14ac:dyDescent="0.25">
      <c r="A63" s="121">
        <v>54</v>
      </c>
      <c r="B63" s="122">
        <v>11.92</v>
      </c>
      <c r="C63" s="122">
        <v>0.67</v>
      </c>
      <c r="D63" s="122">
        <v>11.92</v>
      </c>
      <c r="E63" s="122">
        <v>0.67</v>
      </c>
    </row>
    <row r="64" spans="1:5" x14ac:dyDescent="0.25">
      <c r="A64" s="121">
        <v>55</v>
      </c>
      <c r="B64" s="122">
        <v>12.33</v>
      </c>
      <c r="C64" s="122">
        <v>0.69</v>
      </c>
      <c r="D64" s="122">
        <v>12.33</v>
      </c>
      <c r="E64" s="122">
        <v>0.69</v>
      </c>
    </row>
    <row r="65" spans="1:5" x14ac:dyDescent="0.25">
      <c r="A65" s="121">
        <v>56</v>
      </c>
      <c r="B65" s="122">
        <v>12.75</v>
      </c>
      <c r="C65" s="122">
        <v>0.71</v>
      </c>
      <c r="D65" s="122">
        <v>12.75</v>
      </c>
      <c r="E65" s="122">
        <v>0.71</v>
      </c>
    </row>
    <row r="66" spans="1:5" x14ac:dyDescent="0.25">
      <c r="A66" s="121">
        <v>57</v>
      </c>
      <c r="B66" s="122">
        <v>13.18</v>
      </c>
      <c r="C66" s="122">
        <v>0.73</v>
      </c>
      <c r="D66" s="122">
        <v>13.18</v>
      </c>
      <c r="E66" s="122">
        <v>0.73</v>
      </c>
    </row>
    <row r="67" spans="1:5" x14ac:dyDescent="0.25">
      <c r="A67" s="121">
        <v>58</v>
      </c>
      <c r="B67" s="122">
        <v>13.64</v>
      </c>
      <c r="C67" s="122">
        <v>0.74</v>
      </c>
      <c r="D67" s="122">
        <v>13.64</v>
      </c>
      <c r="E67" s="122">
        <v>0.74</v>
      </c>
    </row>
    <row r="68" spans="1:5" x14ac:dyDescent="0.25">
      <c r="A68" s="121">
        <v>59</v>
      </c>
      <c r="B68" s="122">
        <v>14.11</v>
      </c>
      <c r="C68" s="122">
        <v>0.76</v>
      </c>
      <c r="D68" s="122">
        <v>14.11</v>
      </c>
      <c r="E68" s="122">
        <v>0.76</v>
      </c>
    </row>
    <row r="69" spans="1:5" x14ac:dyDescent="0.25">
      <c r="A69" s="121">
        <v>60</v>
      </c>
      <c r="B69" s="122">
        <v>14.6</v>
      </c>
      <c r="C69" s="122">
        <v>0.78</v>
      </c>
      <c r="D69" s="122">
        <v>14.6</v>
      </c>
      <c r="E69" s="122">
        <v>0.78</v>
      </c>
    </row>
    <row r="70" spans="1:5" x14ac:dyDescent="0.25">
      <c r="A70" s="121">
        <v>61</v>
      </c>
      <c r="B70" s="122">
        <v>15.12</v>
      </c>
      <c r="C70" s="122">
        <v>0.8</v>
      </c>
      <c r="D70" s="122">
        <v>15.12</v>
      </c>
      <c r="E70" s="122">
        <v>0.8</v>
      </c>
    </row>
    <row r="71" spans="1:5" x14ac:dyDescent="0.25">
      <c r="A71" s="121">
        <v>62</v>
      </c>
      <c r="B71" s="122">
        <v>15.66</v>
      </c>
      <c r="C71" s="122">
        <v>0.82</v>
      </c>
      <c r="D71" s="122">
        <v>15.66</v>
      </c>
      <c r="E71" s="122">
        <v>0.82</v>
      </c>
    </row>
    <row r="72" spans="1:5" x14ac:dyDescent="0.25">
      <c r="A72" s="121">
        <v>63</v>
      </c>
      <c r="B72" s="122">
        <v>16.23</v>
      </c>
      <c r="C72" s="122">
        <v>0.84</v>
      </c>
      <c r="D72" s="122">
        <v>16.23</v>
      </c>
      <c r="E72" s="122">
        <v>0.84</v>
      </c>
    </row>
    <row r="73" spans="1:5" x14ac:dyDescent="0.25">
      <c r="A73" s="121">
        <v>64</v>
      </c>
      <c r="B73" s="122">
        <v>16.84</v>
      </c>
      <c r="C73" s="122">
        <v>0.85</v>
      </c>
      <c r="D73" s="122">
        <v>16.84</v>
      </c>
      <c r="E73" s="122">
        <v>0.85</v>
      </c>
    </row>
    <row r="74" spans="1:5" x14ac:dyDescent="0.25">
      <c r="A74" s="121">
        <v>65</v>
      </c>
      <c r="B74" s="122">
        <v>17.48</v>
      </c>
      <c r="C74" s="122">
        <v>0.87</v>
      </c>
      <c r="D74" s="122">
        <v>17.48</v>
      </c>
      <c r="E74" s="122">
        <v>0.87</v>
      </c>
    </row>
    <row r="75" spans="1:5" x14ac:dyDescent="0.25">
      <c r="A75" s="121">
        <v>66</v>
      </c>
      <c r="B75" s="122">
        <v>17.5</v>
      </c>
      <c r="C75" s="122">
        <v>0.88</v>
      </c>
      <c r="D75" s="122">
        <v>17.5</v>
      </c>
      <c r="E75" s="122">
        <v>0.88</v>
      </c>
    </row>
    <row r="76" spans="1:5" x14ac:dyDescent="0.25">
      <c r="A76" s="121">
        <v>67</v>
      </c>
      <c r="B76" s="122">
        <v>16.87</v>
      </c>
      <c r="C76" s="122">
        <v>0.88</v>
      </c>
      <c r="D76" s="122">
        <v>16.87</v>
      </c>
      <c r="E76" s="122">
        <v>0.88</v>
      </c>
    </row>
    <row r="77" spans="1:5" x14ac:dyDescent="0.25">
      <c r="A77" s="121">
        <v>68</v>
      </c>
      <c r="B77" s="122">
        <v>16.239999999999998</v>
      </c>
      <c r="C77" s="122">
        <v>0.88</v>
      </c>
      <c r="D77" s="122">
        <v>16.239999999999998</v>
      </c>
      <c r="E77" s="122">
        <v>0.88</v>
      </c>
    </row>
    <row r="78" spans="1:5" x14ac:dyDescent="0.25">
      <c r="A78" s="121">
        <v>69</v>
      </c>
      <c r="B78" s="122">
        <v>15.61</v>
      </c>
      <c r="C78" s="122">
        <v>0.87</v>
      </c>
      <c r="D78" s="122">
        <v>15.61</v>
      </c>
      <c r="E78" s="122">
        <v>0.87</v>
      </c>
    </row>
    <row r="79" spans="1:5" x14ac:dyDescent="0.25">
      <c r="A79" s="121">
        <v>70</v>
      </c>
      <c r="B79" s="122">
        <v>14.99</v>
      </c>
      <c r="C79" s="122">
        <v>0.87</v>
      </c>
      <c r="D79" s="122">
        <v>14.99</v>
      </c>
      <c r="E79" s="122">
        <v>0.87</v>
      </c>
    </row>
    <row r="80" spans="1:5" x14ac:dyDescent="0.25">
      <c r="A80" s="121">
        <v>71</v>
      </c>
      <c r="B80" s="122">
        <v>14.37</v>
      </c>
      <c r="C80" s="122">
        <v>0.86</v>
      </c>
      <c r="D80" s="122">
        <v>14.37</v>
      </c>
      <c r="E80" s="122">
        <v>0.86</v>
      </c>
    </row>
    <row r="81" spans="1:5" x14ac:dyDescent="0.25">
      <c r="A81" s="121">
        <v>72</v>
      </c>
      <c r="B81" s="122">
        <v>13.76</v>
      </c>
      <c r="C81" s="122">
        <v>0.85</v>
      </c>
      <c r="D81" s="122">
        <v>13.76</v>
      </c>
      <c r="E81" s="122">
        <v>0.85</v>
      </c>
    </row>
    <row r="82" spans="1:5" x14ac:dyDescent="0.25">
      <c r="A82" s="121">
        <v>73</v>
      </c>
      <c r="B82" s="122">
        <v>13.15</v>
      </c>
      <c r="C82" s="122">
        <v>0.85</v>
      </c>
      <c r="D82" s="122">
        <v>13.15</v>
      </c>
      <c r="E82" s="122">
        <v>0.85</v>
      </c>
    </row>
    <row r="83" spans="1:5" x14ac:dyDescent="0.25">
      <c r="A83" s="121">
        <v>74</v>
      </c>
      <c r="B83" s="122">
        <v>12.56</v>
      </c>
      <c r="C83" s="122">
        <v>0.84</v>
      </c>
      <c r="D83" s="122">
        <v>12.56</v>
      </c>
      <c r="E83" s="122">
        <v>0.84</v>
      </c>
    </row>
    <row r="84" spans="1:5" x14ac:dyDescent="0.25">
      <c r="A84" s="121">
        <v>75</v>
      </c>
      <c r="B84" s="122">
        <v>12.26</v>
      </c>
      <c r="C84" s="122">
        <v>0.83</v>
      </c>
      <c r="D84" s="122">
        <v>12.26</v>
      </c>
      <c r="E84" s="122">
        <v>0.83</v>
      </c>
    </row>
  </sheetData>
  <sheetProtection algorithmName="SHA-512" hashValue="3fqzqfpCV1Ad8jRXRXb4Tbvdiwmt/UvnsdgefVuhShXfALIDWCnEUbnE46wOHCW40Jt/ja3kX8+cWcW8FvQWDg==" saltValue="79uKiB+yJe0tqNZQZxlV9w==" spinCount="100000" sheet="1" objects="1" scenarios="1"/>
  <mergeCells count="1">
    <mergeCell ref="B20:E20"/>
  </mergeCells>
  <conditionalFormatting sqref="A6">
    <cfRule type="expression" dxfId="2027" priority="17" stopIfTrue="1">
      <formula>MOD(ROW(),2)=0</formula>
    </cfRule>
    <cfRule type="expression" dxfId="2026" priority="18" stopIfTrue="1">
      <formula>MOD(ROW(),2)&lt;&gt;0</formula>
    </cfRule>
  </conditionalFormatting>
  <conditionalFormatting sqref="B6:E17">
    <cfRule type="expression" dxfId="2025" priority="19" stopIfTrue="1">
      <formula>MOD(ROW(),2)=0</formula>
    </cfRule>
    <cfRule type="expression" dxfId="2024" priority="20" stopIfTrue="1">
      <formula>MOD(ROW(),2)&lt;&gt;0</formula>
    </cfRule>
  </conditionalFormatting>
  <conditionalFormatting sqref="A7:A20">
    <cfRule type="expression" dxfId="2023" priority="11" stopIfTrue="1">
      <formula>MOD(ROW(),2)=0</formula>
    </cfRule>
    <cfRule type="expression" dxfId="2022" priority="12" stopIfTrue="1">
      <formula>MOD(ROW(),2)&lt;&gt;0</formula>
    </cfRule>
  </conditionalFormatting>
  <conditionalFormatting sqref="A25:A84">
    <cfRule type="expression" dxfId="2021" priority="5" stopIfTrue="1">
      <formula>MOD(ROW(),2)=0</formula>
    </cfRule>
    <cfRule type="expression" dxfId="2020" priority="6" stopIfTrue="1">
      <formula>MOD(ROW(),2)&lt;&gt;0</formula>
    </cfRule>
  </conditionalFormatting>
  <conditionalFormatting sqref="B25:E84">
    <cfRule type="expression" dxfId="2019" priority="7" stopIfTrue="1">
      <formula>MOD(ROW(),2)=0</formula>
    </cfRule>
    <cfRule type="expression" dxfId="2018" priority="8" stopIfTrue="1">
      <formula>MOD(ROW(),2)&lt;&gt;0</formula>
    </cfRule>
  </conditionalFormatting>
  <conditionalFormatting sqref="C18:E19">
    <cfRule type="expression" dxfId="2017" priority="3" stopIfTrue="1">
      <formula>MOD(ROW(),2)=0</formula>
    </cfRule>
    <cfRule type="expression" dxfId="2016" priority="4" stopIfTrue="1">
      <formula>MOD(ROW(),2)&lt;&gt;0</formula>
    </cfRule>
  </conditionalFormatting>
  <conditionalFormatting sqref="B18:B20">
    <cfRule type="expression" dxfId="2015" priority="1" stopIfTrue="1">
      <formula>MOD(ROW(),2)=0</formula>
    </cfRule>
    <cfRule type="expression" dxfId="20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17"/>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TV In (non-club) - x-217</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818</v>
      </c>
      <c r="C9" s="88"/>
      <c r="D9" s="88"/>
      <c r="E9" s="88"/>
    </row>
    <row r="10" spans="1:5" x14ac:dyDescent="0.25">
      <c r="A10" s="86" t="s">
        <v>2</v>
      </c>
      <c r="B10" s="88" t="s">
        <v>827</v>
      </c>
      <c r="C10" s="88"/>
      <c r="D10" s="88"/>
      <c r="E10" s="88"/>
    </row>
    <row r="11" spans="1:5" x14ac:dyDescent="0.25">
      <c r="A11" s="86" t="s">
        <v>23</v>
      </c>
      <c r="B11" s="88" t="s">
        <v>275</v>
      </c>
      <c r="C11" s="88"/>
      <c r="D11" s="88"/>
      <c r="E11" s="88"/>
    </row>
    <row r="12" spans="1:5" x14ac:dyDescent="0.25">
      <c r="A12" s="86" t="s">
        <v>271</v>
      </c>
      <c r="B12" s="88" t="s">
        <v>276</v>
      </c>
      <c r="C12" s="88"/>
      <c r="D12" s="88"/>
      <c r="E12" s="88"/>
    </row>
    <row r="13" spans="1:5" x14ac:dyDescent="0.25">
      <c r="A13" s="86" t="s">
        <v>372</v>
      </c>
      <c r="B13" s="88">
        <v>0</v>
      </c>
      <c r="C13" s="88"/>
      <c r="D13" s="88"/>
      <c r="E13" s="88"/>
    </row>
    <row r="14" spans="1:5" x14ac:dyDescent="0.25">
      <c r="A14" s="86" t="s">
        <v>18</v>
      </c>
      <c r="B14" s="88">
        <v>217</v>
      </c>
      <c r="C14" s="88"/>
      <c r="D14" s="88"/>
      <c r="E14" s="88"/>
    </row>
    <row r="15" spans="1:5" x14ac:dyDescent="0.25">
      <c r="A15" s="86" t="s">
        <v>58</v>
      </c>
      <c r="B15" s="88" t="s">
        <v>835</v>
      </c>
      <c r="C15" s="88"/>
      <c r="D15" s="88"/>
      <c r="E15" s="88"/>
    </row>
    <row r="16" spans="1:5" x14ac:dyDescent="0.25">
      <c r="A16" s="86" t="s">
        <v>411</v>
      </c>
      <c r="B16" s="88" t="s">
        <v>829</v>
      </c>
      <c r="C16" s="88"/>
      <c r="D16" s="88"/>
      <c r="E16" s="88"/>
    </row>
    <row r="17" spans="1:5" ht="52.8" x14ac:dyDescent="0.25">
      <c r="A17" s="86" t="s">
        <v>350</v>
      </c>
      <c r="B17" s="88" t="s">
        <v>1010</v>
      </c>
      <c r="C17" s="88"/>
      <c r="D17" s="88"/>
      <c r="E17" s="88"/>
    </row>
    <row r="18" spans="1:5" x14ac:dyDescent="0.25">
      <c r="A18" s="86" t="s">
        <v>19</v>
      </c>
      <c r="B18" s="181">
        <v>45106</v>
      </c>
      <c r="C18" s="88"/>
      <c r="D18" s="88"/>
      <c r="E18" s="88"/>
    </row>
    <row r="19" spans="1:5" x14ac:dyDescent="0.25">
      <c r="A19" s="86" t="s">
        <v>20</v>
      </c>
      <c r="B19" s="88"/>
      <c r="C19" s="88"/>
      <c r="D19" s="88"/>
      <c r="E19" s="88"/>
    </row>
    <row r="20" spans="1:5" x14ac:dyDescent="0.25">
      <c r="A20" s="86" t="s">
        <v>269</v>
      </c>
      <c r="B20" s="194" t="s">
        <v>353</v>
      </c>
      <c r="C20" s="194"/>
      <c r="D20" s="194"/>
      <c r="E20" s="194"/>
    </row>
    <row r="22" spans="1:5" x14ac:dyDescent="0.25">
      <c r="B22" s="119" t="str">
        <f>HYPERLINK("#'Factor List'!A1","Back to Factor List")</f>
        <v>Back to Factor List</v>
      </c>
    </row>
    <row r="23" spans="1:5" x14ac:dyDescent="0.25">
      <c r="A23" s="62"/>
    </row>
    <row r="25" spans="1:5" ht="26.4" x14ac:dyDescent="0.25">
      <c r="A25" s="120" t="s">
        <v>276</v>
      </c>
      <c r="B25" s="120" t="s">
        <v>821</v>
      </c>
      <c r="C25" s="120" t="s">
        <v>822</v>
      </c>
      <c r="D25" s="120" t="s">
        <v>823</v>
      </c>
      <c r="E25" s="120" t="s">
        <v>824</v>
      </c>
    </row>
    <row r="26" spans="1:5" x14ac:dyDescent="0.25">
      <c r="A26" s="121">
        <v>17</v>
      </c>
      <c r="B26" s="122">
        <v>3.23</v>
      </c>
      <c r="C26" s="122">
        <v>0.19</v>
      </c>
      <c r="D26" s="122">
        <v>3.23</v>
      </c>
      <c r="E26" s="122">
        <v>0.19</v>
      </c>
    </row>
    <row r="27" spans="1:5" x14ac:dyDescent="0.25">
      <c r="A27" s="121">
        <v>18</v>
      </c>
      <c r="B27" s="122">
        <v>3.35</v>
      </c>
      <c r="C27" s="122">
        <v>0.21</v>
      </c>
      <c r="D27" s="122">
        <v>3.35</v>
      </c>
      <c r="E27" s="122">
        <v>0.21</v>
      </c>
    </row>
    <row r="28" spans="1:5" x14ac:dyDescent="0.25">
      <c r="A28" s="121">
        <v>19</v>
      </c>
      <c r="B28" s="122">
        <v>3.46</v>
      </c>
      <c r="C28" s="122">
        <v>0.21</v>
      </c>
      <c r="D28" s="122">
        <v>3.46</v>
      </c>
      <c r="E28" s="122">
        <v>0.21</v>
      </c>
    </row>
    <row r="29" spans="1:5" x14ac:dyDescent="0.25">
      <c r="A29" s="121">
        <v>20</v>
      </c>
      <c r="B29" s="122">
        <v>3.58</v>
      </c>
      <c r="C29" s="122">
        <v>0.22</v>
      </c>
      <c r="D29" s="122">
        <v>3.58</v>
      </c>
      <c r="E29" s="122">
        <v>0.22</v>
      </c>
    </row>
    <row r="30" spans="1:5" x14ac:dyDescent="0.25">
      <c r="A30" s="121">
        <v>21</v>
      </c>
      <c r="B30" s="122">
        <v>3.71</v>
      </c>
      <c r="C30" s="122">
        <v>0.23</v>
      </c>
      <c r="D30" s="122">
        <v>3.71</v>
      </c>
      <c r="E30" s="122">
        <v>0.23</v>
      </c>
    </row>
    <row r="31" spans="1:5" x14ac:dyDescent="0.25">
      <c r="A31" s="121">
        <v>22</v>
      </c>
      <c r="B31" s="122">
        <v>3.83</v>
      </c>
      <c r="C31" s="122">
        <v>0.24</v>
      </c>
      <c r="D31" s="122">
        <v>3.83</v>
      </c>
      <c r="E31" s="122">
        <v>0.24</v>
      </c>
    </row>
    <row r="32" spans="1:5" x14ac:dyDescent="0.25">
      <c r="A32" s="121">
        <v>23</v>
      </c>
      <c r="B32" s="122">
        <v>3.97</v>
      </c>
      <c r="C32" s="122">
        <v>0.24</v>
      </c>
      <c r="D32" s="122">
        <v>3.97</v>
      </c>
      <c r="E32" s="122">
        <v>0.24</v>
      </c>
    </row>
    <row r="33" spans="1:5" x14ac:dyDescent="0.25">
      <c r="A33" s="121">
        <v>24</v>
      </c>
      <c r="B33" s="122">
        <v>4.0999999999999996</v>
      </c>
      <c r="C33" s="122">
        <v>0.25</v>
      </c>
      <c r="D33" s="122">
        <v>4.0999999999999996</v>
      </c>
      <c r="E33" s="122">
        <v>0.25</v>
      </c>
    </row>
    <row r="34" spans="1:5" x14ac:dyDescent="0.25">
      <c r="A34" s="121">
        <v>25</v>
      </c>
      <c r="B34" s="122">
        <v>4.24</v>
      </c>
      <c r="C34" s="122">
        <v>0.26</v>
      </c>
      <c r="D34" s="122">
        <v>4.24</v>
      </c>
      <c r="E34" s="122">
        <v>0.26</v>
      </c>
    </row>
    <row r="35" spans="1:5" x14ac:dyDescent="0.25">
      <c r="A35" s="121">
        <v>26</v>
      </c>
      <c r="B35" s="122">
        <v>4.3899999999999997</v>
      </c>
      <c r="C35" s="122">
        <v>0.27</v>
      </c>
      <c r="D35" s="122">
        <v>4.3899999999999997</v>
      </c>
      <c r="E35" s="122">
        <v>0.27</v>
      </c>
    </row>
    <row r="36" spans="1:5" x14ac:dyDescent="0.25">
      <c r="A36" s="121">
        <v>27</v>
      </c>
      <c r="B36" s="122">
        <v>4.54</v>
      </c>
      <c r="C36" s="122">
        <v>0.28000000000000003</v>
      </c>
      <c r="D36" s="122">
        <v>4.54</v>
      </c>
      <c r="E36" s="122">
        <v>0.28000000000000003</v>
      </c>
    </row>
    <row r="37" spans="1:5" x14ac:dyDescent="0.25">
      <c r="A37" s="121">
        <v>28</v>
      </c>
      <c r="B37" s="122">
        <v>4.7</v>
      </c>
      <c r="C37" s="122">
        <v>0.28999999999999998</v>
      </c>
      <c r="D37" s="122">
        <v>4.7</v>
      </c>
      <c r="E37" s="122">
        <v>0.28999999999999998</v>
      </c>
    </row>
    <row r="38" spans="1:5" x14ac:dyDescent="0.25">
      <c r="A38" s="121">
        <v>29</v>
      </c>
      <c r="B38" s="122">
        <v>4.8600000000000003</v>
      </c>
      <c r="C38" s="122">
        <v>0.3</v>
      </c>
      <c r="D38" s="122">
        <v>4.8600000000000003</v>
      </c>
      <c r="E38" s="122">
        <v>0.3</v>
      </c>
    </row>
    <row r="39" spans="1:5" x14ac:dyDescent="0.25">
      <c r="A39" s="121">
        <v>30</v>
      </c>
      <c r="B39" s="122">
        <v>5.03</v>
      </c>
      <c r="C39" s="122">
        <v>0.31</v>
      </c>
      <c r="D39" s="122">
        <v>5.03</v>
      </c>
      <c r="E39" s="122">
        <v>0.31</v>
      </c>
    </row>
    <row r="40" spans="1:5" x14ac:dyDescent="0.25">
      <c r="A40" s="121">
        <v>31</v>
      </c>
      <c r="B40" s="122">
        <v>5.2</v>
      </c>
      <c r="C40" s="122">
        <v>0.32</v>
      </c>
      <c r="D40" s="122">
        <v>5.2</v>
      </c>
      <c r="E40" s="122">
        <v>0.32</v>
      </c>
    </row>
    <row r="41" spans="1:5" x14ac:dyDescent="0.25">
      <c r="A41" s="121">
        <v>32</v>
      </c>
      <c r="B41" s="122">
        <v>5.38</v>
      </c>
      <c r="C41" s="122">
        <v>0.33</v>
      </c>
      <c r="D41" s="122">
        <v>5.38</v>
      </c>
      <c r="E41" s="122">
        <v>0.33</v>
      </c>
    </row>
    <row r="42" spans="1:5" x14ac:dyDescent="0.25">
      <c r="A42" s="121">
        <v>33</v>
      </c>
      <c r="B42" s="122">
        <v>5.56</v>
      </c>
      <c r="C42" s="122">
        <v>0.34</v>
      </c>
      <c r="D42" s="122">
        <v>5.56</v>
      </c>
      <c r="E42" s="122">
        <v>0.34</v>
      </c>
    </row>
    <row r="43" spans="1:5" x14ac:dyDescent="0.25">
      <c r="A43" s="121">
        <v>34</v>
      </c>
      <c r="B43" s="122">
        <v>5.75</v>
      </c>
      <c r="C43" s="122">
        <v>0.36</v>
      </c>
      <c r="D43" s="122">
        <v>5.75</v>
      </c>
      <c r="E43" s="122">
        <v>0.36</v>
      </c>
    </row>
    <row r="44" spans="1:5" x14ac:dyDescent="0.25">
      <c r="A44" s="121">
        <v>35</v>
      </c>
      <c r="B44" s="122">
        <v>5.95</v>
      </c>
      <c r="C44" s="122">
        <v>0.37</v>
      </c>
      <c r="D44" s="122">
        <v>5.95</v>
      </c>
      <c r="E44" s="122">
        <v>0.37</v>
      </c>
    </row>
    <row r="45" spans="1:5" x14ac:dyDescent="0.25">
      <c r="A45" s="121">
        <v>36</v>
      </c>
      <c r="B45" s="122">
        <v>6.15</v>
      </c>
      <c r="C45" s="122">
        <v>0.38</v>
      </c>
      <c r="D45" s="122">
        <v>6.15</v>
      </c>
      <c r="E45" s="122">
        <v>0.38</v>
      </c>
    </row>
    <row r="46" spans="1:5" x14ac:dyDescent="0.25">
      <c r="A46" s="121">
        <v>37</v>
      </c>
      <c r="B46" s="122">
        <v>6.36</v>
      </c>
      <c r="C46" s="122">
        <v>0.39</v>
      </c>
      <c r="D46" s="122">
        <v>6.36</v>
      </c>
      <c r="E46" s="122">
        <v>0.39</v>
      </c>
    </row>
    <row r="47" spans="1:5" x14ac:dyDescent="0.25">
      <c r="A47" s="121">
        <v>38</v>
      </c>
      <c r="B47" s="122">
        <v>6.57</v>
      </c>
      <c r="C47" s="122">
        <v>0.41</v>
      </c>
      <c r="D47" s="122">
        <v>6.57</v>
      </c>
      <c r="E47" s="122">
        <v>0.41</v>
      </c>
    </row>
    <row r="48" spans="1:5" x14ac:dyDescent="0.25">
      <c r="A48" s="121">
        <v>39</v>
      </c>
      <c r="B48" s="122">
        <v>6.79</v>
      </c>
      <c r="C48" s="122">
        <v>0.42</v>
      </c>
      <c r="D48" s="122">
        <v>6.79</v>
      </c>
      <c r="E48" s="122">
        <v>0.42</v>
      </c>
    </row>
    <row r="49" spans="1:5" x14ac:dyDescent="0.25">
      <c r="A49" s="121">
        <v>40</v>
      </c>
      <c r="B49" s="122">
        <v>7.02</v>
      </c>
      <c r="C49" s="122">
        <v>0.43</v>
      </c>
      <c r="D49" s="122">
        <v>7.02</v>
      </c>
      <c r="E49" s="122">
        <v>0.43</v>
      </c>
    </row>
    <row r="50" spans="1:5" x14ac:dyDescent="0.25">
      <c r="A50" s="121">
        <v>41</v>
      </c>
      <c r="B50" s="122">
        <v>7.26</v>
      </c>
      <c r="C50" s="122">
        <v>0.45</v>
      </c>
      <c r="D50" s="122">
        <v>7.26</v>
      </c>
      <c r="E50" s="122">
        <v>0.45</v>
      </c>
    </row>
    <row r="51" spans="1:5" x14ac:dyDescent="0.25">
      <c r="A51" s="121">
        <v>42</v>
      </c>
      <c r="B51" s="122">
        <v>7.5</v>
      </c>
      <c r="C51" s="122">
        <v>0.46</v>
      </c>
      <c r="D51" s="122">
        <v>7.5</v>
      </c>
      <c r="E51" s="122">
        <v>0.46</v>
      </c>
    </row>
    <row r="52" spans="1:5" x14ac:dyDescent="0.25">
      <c r="A52" s="121">
        <v>43</v>
      </c>
      <c r="B52" s="122">
        <v>7.75</v>
      </c>
      <c r="C52" s="122">
        <v>0.48</v>
      </c>
      <c r="D52" s="122">
        <v>7.75</v>
      </c>
      <c r="E52" s="122">
        <v>0.48</v>
      </c>
    </row>
    <row r="53" spans="1:5" x14ac:dyDescent="0.25">
      <c r="A53" s="121">
        <v>44</v>
      </c>
      <c r="B53" s="122">
        <v>8.02</v>
      </c>
      <c r="C53" s="122">
        <v>0.49</v>
      </c>
      <c r="D53" s="122">
        <v>8.02</v>
      </c>
      <c r="E53" s="122">
        <v>0.49</v>
      </c>
    </row>
    <row r="54" spans="1:5" x14ac:dyDescent="0.25">
      <c r="A54" s="121">
        <v>45</v>
      </c>
      <c r="B54" s="122">
        <v>8.2799999999999994</v>
      </c>
      <c r="C54" s="122">
        <v>0.51</v>
      </c>
      <c r="D54" s="122">
        <v>8.2799999999999994</v>
      </c>
      <c r="E54" s="122">
        <v>0.51</v>
      </c>
    </row>
    <row r="55" spans="1:5" x14ac:dyDescent="0.25">
      <c r="A55" s="121">
        <v>46</v>
      </c>
      <c r="B55" s="122">
        <v>8.56</v>
      </c>
      <c r="C55" s="122">
        <v>0.52</v>
      </c>
      <c r="D55" s="122">
        <v>8.56</v>
      </c>
      <c r="E55" s="122">
        <v>0.52</v>
      </c>
    </row>
    <row r="56" spans="1:5" x14ac:dyDescent="0.25">
      <c r="A56" s="121">
        <v>47</v>
      </c>
      <c r="B56" s="122">
        <v>8.85</v>
      </c>
      <c r="C56" s="122">
        <v>0.54</v>
      </c>
      <c r="D56" s="122">
        <v>8.85</v>
      </c>
      <c r="E56" s="122">
        <v>0.54</v>
      </c>
    </row>
    <row r="57" spans="1:5" x14ac:dyDescent="0.25">
      <c r="A57" s="121">
        <v>48</v>
      </c>
      <c r="B57" s="122">
        <v>9.14</v>
      </c>
      <c r="C57" s="122">
        <v>0.55000000000000004</v>
      </c>
      <c r="D57" s="122">
        <v>9.14</v>
      </c>
      <c r="E57" s="122">
        <v>0.55000000000000004</v>
      </c>
    </row>
    <row r="58" spans="1:5" x14ac:dyDescent="0.25">
      <c r="A58" s="121">
        <v>49</v>
      </c>
      <c r="B58" s="122">
        <v>9.4499999999999993</v>
      </c>
      <c r="C58" s="122">
        <v>0.56999999999999995</v>
      </c>
      <c r="D58" s="122">
        <v>9.4499999999999993</v>
      </c>
      <c r="E58" s="122">
        <v>0.56999999999999995</v>
      </c>
    </row>
    <row r="59" spans="1:5" x14ac:dyDescent="0.25">
      <c r="A59" s="121">
        <v>50</v>
      </c>
      <c r="B59" s="122">
        <v>9.76</v>
      </c>
      <c r="C59" s="122">
        <v>0.59</v>
      </c>
      <c r="D59" s="122">
        <v>9.76</v>
      </c>
      <c r="E59" s="122">
        <v>0.59</v>
      </c>
    </row>
    <row r="60" spans="1:5" x14ac:dyDescent="0.25">
      <c r="A60" s="121">
        <v>51</v>
      </c>
      <c r="B60" s="122">
        <v>10.09</v>
      </c>
      <c r="C60" s="122">
        <v>0.61</v>
      </c>
      <c r="D60" s="122">
        <v>10.09</v>
      </c>
      <c r="E60" s="122">
        <v>0.61</v>
      </c>
    </row>
    <row r="61" spans="1:5" x14ac:dyDescent="0.25">
      <c r="A61" s="121">
        <v>52</v>
      </c>
      <c r="B61" s="122">
        <v>10.43</v>
      </c>
      <c r="C61" s="122">
        <v>0.62</v>
      </c>
      <c r="D61" s="122">
        <v>10.43</v>
      </c>
      <c r="E61" s="122">
        <v>0.62</v>
      </c>
    </row>
    <row r="62" spans="1:5" x14ac:dyDescent="0.25">
      <c r="A62" s="121">
        <v>53</v>
      </c>
      <c r="B62" s="122">
        <v>10.77</v>
      </c>
      <c r="C62" s="122">
        <v>0.64</v>
      </c>
      <c r="D62" s="122">
        <v>10.77</v>
      </c>
      <c r="E62" s="122">
        <v>0.64</v>
      </c>
    </row>
    <row r="63" spans="1:5" x14ac:dyDescent="0.25">
      <c r="A63" s="121">
        <v>54</v>
      </c>
      <c r="B63" s="122">
        <v>11.13</v>
      </c>
      <c r="C63" s="122">
        <v>0.66</v>
      </c>
      <c r="D63" s="122">
        <v>11.13</v>
      </c>
      <c r="E63" s="122">
        <v>0.66</v>
      </c>
    </row>
    <row r="64" spans="1:5" x14ac:dyDescent="0.25">
      <c r="A64" s="121">
        <v>55</v>
      </c>
      <c r="B64" s="122">
        <v>11.51</v>
      </c>
      <c r="C64" s="122">
        <v>0.68</v>
      </c>
      <c r="D64" s="122">
        <v>11.51</v>
      </c>
      <c r="E64" s="122">
        <v>0.68</v>
      </c>
    </row>
    <row r="65" spans="1:5" x14ac:dyDescent="0.25">
      <c r="A65" s="121">
        <v>56</v>
      </c>
      <c r="B65" s="122">
        <v>11.89</v>
      </c>
      <c r="C65" s="122">
        <v>0.69</v>
      </c>
      <c r="D65" s="122">
        <v>11.89</v>
      </c>
      <c r="E65" s="122">
        <v>0.69</v>
      </c>
    </row>
    <row r="66" spans="1:5" x14ac:dyDescent="0.25">
      <c r="A66" s="121">
        <v>57</v>
      </c>
      <c r="B66" s="122">
        <v>12.3</v>
      </c>
      <c r="C66" s="122">
        <v>0.71</v>
      </c>
      <c r="D66" s="122">
        <v>12.3</v>
      </c>
      <c r="E66" s="122">
        <v>0.71</v>
      </c>
    </row>
    <row r="67" spans="1:5" x14ac:dyDescent="0.25">
      <c r="A67" s="121">
        <v>58</v>
      </c>
      <c r="B67" s="122">
        <v>12.71</v>
      </c>
      <c r="C67" s="122">
        <v>0.73</v>
      </c>
      <c r="D67" s="122">
        <v>12.71</v>
      </c>
      <c r="E67" s="122">
        <v>0.73</v>
      </c>
    </row>
    <row r="68" spans="1:5" x14ac:dyDescent="0.25">
      <c r="A68" s="121">
        <v>59</v>
      </c>
      <c r="B68" s="122">
        <v>13.15</v>
      </c>
      <c r="C68" s="122">
        <v>0.75</v>
      </c>
      <c r="D68" s="122">
        <v>13.15</v>
      </c>
      <c r="E68" s="122">
        <v>0.75</v>
      </c>
    </row>
    <row r="69" spans="1:5" x14ac:dyDescent="0.25">
      <c r="A69" s="121">
        <v>60</v>
      </c>
      <c r="B69" s="122">
        <v>13.6</v>
      </c>
      <c r="C69" s="122">
        <v>0.77</v>
      </c>
      <c r="D69" s="122">
        <v>13.6</v>
      </c>
      <c r="E69" s="122">
        <v>0.77</v>
      </c>
    </row>
    <row r="70" spans="1:5" x14ac:dyDescent="0.25">
      <c r="A70" s="121">
        <v>61</v>
      </c>
      <c r="B70" s="122">
        <v>14.08</v>
      </c>
      <c r="C70" s="122">
        <v>0.78</v>
      </c>
      <c r="D70" s="122">
        <v>14.08</v>
      </c>
      <c r="E70" s="122">
        <v>0.78</v>
      </c>
    </row>
    <row r="71" spans="1:5" x14ac:dyDescent="0.25">
      <c r="A71" s="121">
        <v>62</v>
      </c>
      <c r="B71" s="122">
        <v>14.57</v>
      </c>
      <c r="C71" s="122">
        <v>0.8</v>
      </c>
      <c r="D71" s="122">
        <v>14.57</v>
      </c>
      <c r="E71" s="122">
        <v>0.8</v>
      </c>
    </row>
    <row r="72" spans="1:5" x14ac:dyDescent="0.25">
      <c r="A72" s="121">
        <v>63</v>
      </c>
      <c r="B72" s="122">
        <v>15.1</v>
      </c>
      <c r="C72" s="122">
        <v>0.82</v>
      </c>
      <c r="D72" s="122">
        <v>15.1</v>
      </c>
      <c r="E72" s="122">
        <v>0.82</v>
      </c>
    </row>
    <row r="73" spans="1:5" x14ac:dyDescent="0.25">
      <c r="A73" s="121">
        <v>64</v>
      </c>
      <c r="B73" s="122">
        <v>15.65</v>
      </c>
      <c r="C73" s="122">
        <v>0.84</v>
      </c>
      <c r="D73" s="122">
        <v>15.65</v>
      </c>
      <c r="E73" s="122">
        <v>0.84</v>
      </c>
    </row>
    <row r="74" spans="1:5" x14ac:dyDescent="0.25">
      <c r="A74" s="121">
        <v>65</v>
      </c>
      <c r="B74" s="122">
        <v>16.239999999999998</v>
      </c>
      <c r="C74" s="122">
        <v>0.85</v>
      </c>
      <c r="D74" s="122">
        <v>16.239999999999998</v>
      </c>
      <c r="E74" s="122">
        <v>0.85</v>
      </c>
    </row>
    <row r="75" spans="1:5" x14ac:dyDescent="0.25">
      <c r="A75" s="121">
        <v>66</v>
      </c>
      <c r="B75" s="122">
        <v>16.86</v>
      </c>
      <c r="C75" s="122">
        <v>0.87</v>
      </c>
      <c r="D75" s="122">
        <v>16.86</v>
      </c>
      <c r="E75" s="122">
        <v>0.87</v>
      </c>
    </row>
    <row r="76" spans="1:5" x14ac:dyDescent="0.25">
      <c r="A76" s="121">
        <v>67</v>
      </c>
      <c r="B76" s="122">
        <v>16.87</v>
      </c>
      <c r="C76" s="122">
        <v>0.88</v>
      </c>
      <c r="D76" s="122">
        <v>16.87</v>
      </c>
      <c r="E76" s="122">
        <v>0.88</v>
      </c>
    </row>
    <row r="77" spans="1:5" x14ac:dyDescent="0.25">
      <c r="A77" s="121">
        <v>68</v>
      </c>
      <c r="B77" s="122">
        <v>16.239999999999998</v>
      </c>
      <c r="C77" s="122">
        <v>0.88</v>
      </c>
      <c r="D77" s="122">
        <v>16.239999999999998</v>
      </c>
      <c r="E77" s="122">
        <v>0.88</v>
      </c>
    </row>
    <row r="78" spans="1:5" x14ac:dyDescent="0.25">
      <c r="A78" s="121">
        <v>69</v>
      </c>
      <c r="B78" s="122">
        <v>15.61</v>
      </c>
      <c r="C78" s="122">
        <v>0.87</v>
      </c>
      <c r="D78" s="122">
        <v>15.61</v>
      </c>
      <c r="E78" s="122">
        <v>0.87</v>
      </c>
    </row>
    <row r="79" spans="1:5" x14ac:dyDescent="0.25">
      <c r="A79" s="121">
        <v>70</v>
      </c>
      <c r="B79" s="122">
        <v>14.99</v>
      </c>
      <c r="C79" s="122">
        <v>0.87</v>
      </c>
      <c r="D79" s="122">
        <v>14.99</v>
      </c>
      <c r="E79" s="122">
        <v>0.87</v>
      </c>
    </row>
    <row r="80" spans="1:5" x14ac:dyDescent="0.25">
      <c r="A80" s="121">
        <v>71</v>
      </c>
      <c r="B80" s="122">
        <v>14.37</v>
      </c>
      <c r="C80" s="122">
        <v>0.86</v>
      </c>
      <c r="D80" s="122">
        <v>14.37</v>
      </c>
      <c r="E80" s="122">
        <v>0.86</v>
      </c>
    </row>
    <row r="81" spans="1:5" x14ac:dyDescent="0.25">
      <c r="A81" s="121">
        <v>72</v>
      </c>
      <c r="B81" s="122">
        <v>13.76</v>
      </c>
      <c r="C81" s="122">
        <v>0.85</v>
      </c>
      <c r="D81" s="122">
        <v>13.76</v>
      </c>
      <c r="E81" s="122">
        <v>0.85</v>
      </c>
    </row>
    <row r="82" spans="1:5" x14ac:dyDescent="0.25">
      <c r="A82" s="121">
        <v>73</v>
      </c>
      <c r="B82" s="122">
        <v>13.15</v>
      </c>
      <c r="C82" s="122">
        <v>0.85</v>
      </c>
      <c r="D82" s="122">
        <v>13.15</v>
      </c>
      <c r="E82" s="122">
        <v>0.85</v>
      </c>
    </row>
    <row r="83" spans="1:5" x14ac:dyDescent="0.25">
      <c r="A83" s="121">
        <v>74</v>
      </c>
      <c r="B83" s="122">
        <v>12.56</v>
      </c>
      <c r="C83" s="122">
        <v>0.84</v>
      </c>
      <c r="D83" s="122">
        <v>12.56</v>
      </c>
      <c r="E83" s="122">
        <v>0.84</v>
      </c>
    </row>
    <row r="84" spans="1:5" x14ac:dyDescent="0.25">
      <c r="A84" s="121">
        <v>75</v>
      </c>
      <c r="B84" s="122">
        <v>12.26</v>
      </c>
      <c r="C84" s="122">
        <v>0.83</v>
      </c>
      <c r="D84" s="122">
        <v>12.26</v>
      </c>
      <c r="E84" s="122">
        <v>0.83</v>
      </c>
    </row>
  </sheetData>
  <sheetProtection algorithmName="SHA-512" hashValue="Tise8MlAE2bZgsdJlJIbltWxh6uWM/QZ92e7oeNm0zdjmQQ+RLeyE564D0SVBXytyS1vBjjB0BMiN39oVJmA7Q==" saltValue="C3Sck7HCMVTHK7/gR2hoGw==" spinCount="100000" sheet="1" objects="1" scenarios="1"/>
  <mergeCells count="1">
    <mergeCell ref="B20:E20"/>
  </mergeCells>
  <conditionalFormatting sqref="A6">
    <cfRule type="expression" dxfId="2013" priority="17" stopIfTrue="1">
      <formula>MOD(ROW(),2)=0</formula>
    </cfRule>
    <cfRule type="expression" dxfId="2012" priority="18" stopIfTrue="1">
      <formula>MOD(ROW(),2)&lt;&gt;0</formula>
    </cfRule>
  </conditionalFormatting>
  <conditionalFormatting sqref="B6:E17">
    <cfRule type="expression" dxfId="2011" priority="19" stopIfTrue="1">
      <formula>MOD(ROW(),2)=0</formula>
    </cfRule>
    <cfRule type="expression" dxfId="2010" priority="20" stopIfTrue="1">
      <formula>MOD(ROW(),2)&lt;&gt;0</formula>
    </cfRule>
  </conditionalFormatting>
  <conditionalFormatting sqref="A7:A20">
    <cfRule type="expression" dxfId="2009" priority="11" stopIfTrue="1">
      <formula>MOD(ROW(),2)=0</formula>
    </cfRule>
    <cfRule type="expression" dxfId="2008" priority="12" stopIfTrue="1">
      <formula>MOD(ROW(),2)&lt;&gt;0</formula>
    </cfRule>
  </conditionalFormatting>
  <conditionalFormatting sqref="A25:A84">
    <cfRule type="expression" dxfId="2007" priority="5" stopIfTrue="1">
      <formula>MOD(ROW(),2)=0</formula>
    </cfRule>
    <cfRule type="expression" dxfId="2006" priority="6" stopIfTrue="1">
      <formula>MOD(ROW(),2)&lt;&gt;0</formula>
    </cfRule>
  </conditionalFormatting>
  <conditionalFormatting sqref="B25:E84">
    <cfRule type="expression" dxfId="2005" priority="7" stopIfTrue="1">
      <formula>MOD(ROW(),2)=0</formula>
    </cfRule>
    <cfRule type="expression" dxfId="2004" priority="8" stopIfTrue="1">
      <formula>MOD(ROW(),2)&lt;&gt;0</formula>
    </cfRule>
  </conditionalFormatting>
  <conditionalFormatting sqref="C18:E19">
    <cfRule type="expression" dxfId="2003" priority="3" stopIfTrue="1">
      <formula>MOD(ROW(),2)=0</formula>
    </cfRule>
    <cfRule type="expression" dxfId="2002" priority="4" stopIfTrue="1">
      <formula>MOD(ROW(),2)&lt;&gt;0</formula>
    </cfRule>
  </conditionalFormatting>
  <conditionalFormatting sqref="B18:B20">
    <cfRule type="expression" dxfId="2001" priority="1" stopIfTrue="1">
      <formula>MOD(ROW(),2)=0</formula>
    </cfRule>
    <cfRule type="expression" dxfId="20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8"/>
  <dimension ref="A1:E84"/>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5" ht="21" x14ac:dyDescent="0.4">
      <c r="A1" s="45" t="s">
        <v>4</v>
      </c>
      <c r="B1" s="46"/>
      <c r="C1" s="46"/>
      <c r="D1" s="46"/>
      <c r="E1" s="46"/>
    </row>
    <row r="2" spans="1:5" ht="15.6" x14ac:dyDescent="0.3">
      <c r="A2" s="47" t="str">
        <f>IF(title="&gt; Enter workbook title here","Enter workbook title in Cover sheet",title)</f>
        <v>Civil Service Pension Schemes - Consolidated Factor Spreadsheet</v>
      </c>
      <c r="B2" s="48"/>
      <c r="C2" s="48"/>
      <c r="D2" s="48"/>
      <c r="E2" s="48"/>
    </row>
    <row r="3" spans="1:5" ht="15.6" x14ac:dyDescent="0.3">
      <c r="A3" s="49" t="str">
        <f>TABLE_FACTOR_TYPE&amp;" - x-"&amp;TABLE_SERIES_NUMBER</f>
        <v>TV In (non-club) - x-218</v>
      </c>
      <c r="B3" s="48"/>
      <c r="C3" s="48"/>
      <c r="D3" s="48"/>
      <c r="E3" s="48"/>
    </row>
    <row r="4" spans="1:5" x14ac:dyDescent="0.25">
      <c r="A4" s="50"/>
    </row>
    <row r="6" spans="1:5" x14ac:dyDescent="0.25">
      <c r="A6" s="85" t="s">
        <v>24</v>
      </c>
      <c r="B6" s="87" t="s">
        <v>26</v>
      </c>
      <c r="C6" s="87"/>
      <c r="D6" s="87"/>
      <c r="E6" s="87"/>
    </row>
    <row r="7" spans="1:5" x14ac:dyDescent="0.25">
      <c r="A7" s="86" t="s">
        <v>354</v>
      </c>
      <c r="B7" s="88" t="s">
        <v>358</v>
      </c>
      <c r="C7" s="88"/>
      <c r="D7" s="88"/>
      <c r="E7" s="88"/>
    </row>
    <row r="8" spans="1:5" x14ac:dyDescent="0.25">
      <c r="A8" s="86" t="s">
        <v>360</v>
      </c>
      <c r="B8" s="88" t="s">
        <v>50</v>
      </c>
      <c r="C8" s="88"/>
      <c r="D8" s="88"/>
      <c r="E8" s="88"/>
    </row>
    <row r="9" spans="1:5" x14ac:dyDescent="0.25">
      <c r="A9" s="86" t="s">
        <v>17</v>
      </c>
      <c r="B9" s="88" t="s">
        <v>818</v>
      </c>
      <c r="C9" s="88"/>
      <c r="D9" s="88"/>
      <c r="E9" s="88"/>
    </row>
    <row r="10" spans="1:5" x14ac:dyDescent="0.25">
      <c r="A10" s="86" t="s">
        <v>2</v>
      </c>
      <c r="B10" s="88" t="s">
        <v>830</v>
      </c>
      <c r="C10" s="88"/>
      <c r="D10" s="88"/>
      <c r="E10" s="88"/>
    </row>
    <row r="11" spans="1:5" x14ac:dyDescent="0.25">
      <c r="A11" s="86" t="s">
        <v>23</v>
      </c>
      <c r="B11" s="88" t="s">
        <v>275</v>
      </c>
      <c r="C11" s="88"/>
      <c r="D11" s="88"/>
      <c r="E11" s="88"/>
    </row>
    <row r="12" spans="1:5" x14ac:dyDescent="0.25">
      <c r="A12" s="86" t="s">
        <v>271</v>
      </c>
      <c r="B12" s="88" t="s">
        <v>276</v>
      </c>
      <c r="C12" s="88"/>
      <c r="D12" s="88"/>
      <c r="E12" s="88"/>
    </row>
    <row r="13" spans="1:5" x14ac:dyDescent="0.25">
      <c r="A13" s="86" t="s">
        <v>372</v>
      </c>
      <c r="B13" s="88">
        <v>0</v>
      </c>
      <c r="C13" s="88"/>
      <c r="D13" s="88"/>
      <c r="E13" s="88"/>
    </row>
    <row r="14" spans="1:5" x14ac:dyDescent="0.25">
      <c r="A14" s="86" t="s">
        <v>18</v>
      </c>
      <c r="B14" s="88">
        <v>218</v>
      </c>
      <c r="C14" s="88"/>
      <c r="D14" s="88"/>
      <c r="E14" s="88"/>
    </row>
    <row r="15" spans="1:5" x14ac:dyDescent="0.25">
      <c r="A15" s="86" t="s">
        <v>58</v>
      </c>
      <c r="B15" s="88" t="s">
        <v>836</v>
      </c>
      <c r="C15" s="88"/>
      <c r="D15" s="88"/>
      <c r="E15" s="88"/>
    </row>
    <row r="16" spans="1:5" x14ac:dyDescent="0.25">
      <c r="A16" s="86" t="s">
        <v>411</v>
      </c>
      <c r="B16" s="88" t="s">
        <v>832</v>
      </c>
      <c r="C16" s="88"/>
      <c r="D16" s="88"/>
      <c r="E16" s="88"/>
    </row>
    <row r="17" spans="1:5" ht="52.8" x14ac:dyDescent="0.25">
      <c r="A17" s="86" t="s">
        <v>350</v>
      </c>
      <c r="B17" s="88" t="s">
        <v>1010</v>
      </c>
      <c r="C17" s="88"/>
      <c r="D17" s="88"/>
      <c r="E17" s="88"/>
    </row>
    <row r="18" spans="1:5" x14ac:dyDescent="0.25">
      <c r="A18" s="86" t="s">
        <v>19</v>
      </c>
      <c r="B18" s="181">
        <v>45106</v>
      </c>
      <c r="C18" s="88"/>
      <c r="D18" s="88"/>
      <c r="E18" s="88"/>
    </row>
    <row r="19" spans="1:5" x14ac:dyDescent="0.25">
      <c r="A19" s="86" t="s">
        <v>20</v>
      </c>
      <c r="B19" s="88"/>
      <c r="C19" s="88"/>
      <c r="D19" s="88"/>
      <c r="E19" s="88"/>
    </row>
    <row r="20" spans="1:5" x14ac:dyDescent="0.25">
      <c r="A20" s="86" t="s">
        <v>269</v>
      </c>
      <c r="B20" s="194" t="s">
        <v>353</v>
      </c>
      <c r="C20" s="194"/>
      <c r="D20" s="194"/>
      <c r="E20" s="194"/>
    </row>
    <row r="22" spans="1:5" x14ac:dyDescent="0.25">
      <c r="B22" s="119" t="str">
        <f>HYPERLINK("#'Factor List'!A1","Back to Factor List")</f>
        <v>Back to Factor List</v>
      </c>
    </row>
    <row r="23" spans="1:5" x14ac:dyDescent="0.25">
      <c r="A23" s="62"/>
    </row>
    <row r="25" spans="1:5" ht="26.4" x14ac:dyDescent="0.25">
      <c r="A25" s="120" t="s">
        <v>276</v>
      </c>
      <c r="B25" s="120" t="s">
        <v>821</v>
      </c>
      <c r="C25" s="120" t="s">
        <v>822</v>
      </c>
      <c r="D25" s="120" t="s">
        <v>823</v>
      </c>
      <c r="E25" s="120" t="s">
        <v>824</v>
      </c>
    </row>
    <row r="26" spans="1:5" x14ac:dyDescent="0.25">
      <c r="A26" s="121">
        <v>17</v>
      </c>
      <c r="B26" s="122">
        <v>3.04</v>
      </c>
      <c r="C26" s="122">
        <v>0.19</v>
      </c>
      <c r="D26" s="122">
        <v>3.04</v>
      </c>
      <c r="E26" s="122">
        <v>0.19</v>
      </c>
    </row>
    <row r="27" spans="1:5" x14ac:dyDescent="0.25">
      <c r="A27" s="121">
        <v>18</v>
      </c>
      <c r="B27" s="122">
        <v>3.14</v>
      </c>
      <c r="C27" s="122">
        <v>0.2</v>
      </c>
      <c r="D27" s="122">
        <v>3.14</v>
      </c>
      <c r="E27" s="122">
        <v>0.2</v>
      </c>
    </row>
    <row r="28" spans="1:5" x14ac:dyDescent="0.25">
      <c r="A28" s="121">
        <v>19</v>
      </c>
      <c r="B28" s="122">
        <v>3.25</v>
      </c>
      <c r="C28" s="122">
        <v>0.21</v>
      </c>
      <c r="D28" s="122">
        <v>3.25</v>
      </c>
      <c r="E28" s="122">
        <v>0.21</v>
      </c>
    </row>
    <row r="29" spans="1:5" x14ac:dyDescent="0.25">
      <c r="A29" s="121">
        <v>20</v>
      </c>
      <c r="B29" s="122">
        <v>3.36</v>
      </c>
      <c r="C29" s="122">
        <v>0.22</v>
      </c>
      <c r="D29" s="122">
        <v>3.36</v>
      </c>
      <c r="E29" s="122">
        <v>0.22</v>
      </c>
    </row>
    <row r="30" spans="1:5" x14ac:dyDescent="0.25">
      <c r="A30" s="121">
        <v>21</v>
      </c>
      <c r="B30" s="122">
        <v>3.48</v>
      </c>
      <c r="C30" s="122">
        <v>0.22</v>
      </c>
      <c r="D30" s="122">
        <v>3.48</v>
      </c>
      <c r="E30" s="122">
        <v>0.22</v>
      </c>
    </row>
    <row r="31" spans="1:5" x14ac:dyDescent="0.25">
      <c r="A31" s="121">
        <v>22</v>
      </c>
      <c r="B31" s="122">
        <v>3.6</v>
      </c>
      <c r="C31" s="122">
        <v>0.23</v>
      </c>
      <c r="D31" s="122">
        <v>3.6</v>
      </c>
      <c r="E31" s="122">
        <v>0.23</v>
      </c>
    </row>
    <row r="32" spans="1:5" x14ac:dyDescent="0.25">
      <c r="A32" s="121">
        <v>23</v>
      </c>
      <c r="B32" s="122">
        <v>3.72</v>
      </c>
      <c r="C32" s="122">
        <v>0.24</v>
      </c>
      <c r="D32" s="122">
        <v>3.72</v>
      </c>
      <c r="E32" s="122">
        <v>0.24</v>
      </c>
    </row>
    <row r="33" spans="1:5" x14ac:dyDescent="0.25">
      <c r="A33" s="121">
        <v>24</v>
      </c>
      <c r="B33" s="122">
        <v>3.85</v>
      </c>
      <c r="C33" s="122">
        <v>0.25</v>
      </c>
      <c r="D33" s="122">
        <v>3.85</v>
      </c>
      <c r="E33" s="122">
        <v>0.25</v>
      </c>
    </row>
    <row r="34" spans="1:5" x14ac:dyDescent="0.25">
      <c r="A34" s="121">
        <v>25</v>
      </c>
      <c r="B34" s="122">
        <v>3.98</v>
      </c>
      <c r="C34" s="122">
        <v>0.26</v>
      </c>
      <c r="D34" s="122">
        <v>3.98</v>
      </c>
      <c r="E34" s="122">
        <v>0.26</v>
      </c>
    </row>
    <row r="35" spans="1:5" x14ac:dyDescent="0.25">
      <c r="A35" s="121">
        <v>26</v>
      </c>
      <c r="B35" s="122">
        <v>4.12</v>
      </c>
      <c r="C35" s="122">
        <v>0.27</v>
      </c>
      <c r="D35" s="122">
        <v>4.12</v>
      </c>
      <c r="E35" s="122">
        <v>0.27</v>
      </c>
    </row>
    <row r="36" spans="1:5" x14ac:dyDescent="0.25">
      <c r="A36" s="121">
        <v>27</v>
      </c>
      <c r="B36" s="122">
        <v>4.26</v>
      </c>
      <c r="C36" s="122">
        <v>0.28000000000000003</v>
      </c>
      <c r="D36" s="122">
        <v>4.26</v>
      </c>
      <c r="E36" s="122">
        <v>0.28000000000000003</v>
      </c>
    </row>
    <row r="37" spans="1:5" x14ac:dyDescent="0.25">
      <c r="A37" s="121">
        <v>28</v>
      </c>
      <c r="B37" s="122">
        <v>4.41</v>
      </c>
      <c r="C37" s="122">
        <v>0.28999999999999998</v>
      </c>
      <c r="D37" s="122">
        <v>4.41</v>
      </c>
      <c r="E37" s="122">
        <v>0.28999999999999998</v>
      </c>
    </row>
    <row r="38" spans="1:5" x14ac:dyDescent="0.25">
      <c r="A38" s="121">
        <v>29</v>
      </c>
      <c r="B38" s="122">
        <v>4.5599999999999996</v>
      </c>
      <c r="C38" s="122">
        <v>0.3</v>
      </c>
      <c r="D38" s="122">
        <v>4.5599999999999996</v>
      </c>
      <c r="E38" s="122">
        <v>0.3</v>
      </c>
    </row>
    <row r="39" spans="1:5" x14ac:dyDescent="0.25">
      <c r="A39" s="121">
        <v>30</v>
      </c>
      <c r="B39" s="122">
        <v>4.71</v>
      </c>
      <c r="C39" s="122">
        <v>0.31</v>
      </c>
      <c r="D39" s="122">
        <v>4.71</v>
      </c>
      <c r="E39" s="122">
        <v>0.31</v>
      </c>
    </row>
    <row r="40" spans="1:5" x14ac:dyDescent="0.25">
      <c r="A40" s="121">
        <v>31</v>
      </c>
      <c r="B40" s="122">
        <v>4.88</v>
      </c>
      <c r="C40" s="122">
        <v>0.32</v>
      </c>
      <c r="D40" s="122">
        <v>4.88</v>
      </c>
      <c r="E40" s="122">
        <v>0.32</v>
      </c>
    </row>
    <row r="41" spans="1:5" x14ac:dyDescent="0.25">
      <c r="A41" s="121">
        <v>32</v>
      </c>
      <c r="B41" s="122">
        <v>5.04</v>
      </c>
      <c r="C41" s="122">
        <v>0.33</v>
      </c>
      <c r="D41" s="122">
        <v>5.04</v>
      </c>
      <c r="E41" s="122">
        <v>0.33</v>
      </c>
    </row>
    <row r="42" spans="1:5" x14ac:dyDescent="0.25">
      <c r="A42" s="121">
        <v>33</v>
      </c>
      <c r="B42" s="122">
        <v>5.21</v>
      </c>
      <c r="C42" s="122">
        <v>0.34</v>
      </c>
      <c r="D42" s="122">
        <v>5.21</v>
      </c>
      <c r="E42" s="122">
        <v>0.34</v>
      </c>
    </row>
    <row r="43" spans="1:5" x14ac:dyDescent="0.25">
      <c r="A43" s="121">
        <v>34</v>
      </c>
      <c r="B43" s="122">
        <v>5.39</v>
      </c>
      <c r="C43" s="122">
        <v>0.35</v>
      </c>
      <c r="D43" s="122">
        <v>5.39</v>
      </c>
      <c r="E43" s="122">
        <v>0.35</v>
      </c>
    </row>
    <row r="44" spans="1:5" x14ac:dyDescent="0.25">
      <c r="A44" s="121">
        <v>35</v>
      </c>
      <c r="B44" s="122">
        <v>5.57</v>
      </c>
      <c r="C44" s="122">
        <v>0.36</v>
      </c>
      <c r="D44" s="122">
        <v>5.57</v>
      </c>
      <c r="E44" s="122">
        <v>0.36</v>
      </c>
    </row>
    <row r="45" spans="1:5" x14ac:dyDescent="0.25">
      <c r="A45" s="121">
        <v>36</v>
      </c>
      <c r="B45" s="122">
        <v>5.76</v>
      </c>
      <c r="C45" s="122">
        <v>0.37</v>
      </c>
      <c r="D45" s="122">
        <v>5.76</v>
      </c>
      <c r="E45" s="122">
        <v>0.37</v>
      </c>
    </row>
    <row r="46" spans="1:5" x14ac:dyDescent="0.25">
      <c r="A46" s="121">
        <v>37</v>
      </c>
      <c r="B46" s="122">
        <v>5.95</v>
      </c>
      <c r="C46" s="122">
        <v>0.39</v>
      </c>
      <c r="D46" s="122">
        <v>5.95</v>
      </c>
      <c r="E46" s="122">
        <v>0.39</v>
      </c>
    </row>
    <row r="47" spans="1:5" x14ac:dyDescent="0.25">
      <c r="A47" s="121">
        <v>38</v>
      </c>
      <c r="B47" s="122">
        <v>6.15</v>
      </c>
      <c r="C47" s="122">
        <v>0.4</v>
      </c>
      <c r="D47" s="122">
        <v>6.15</v>
      </c>
      <c r="E47" s="122">
        <v>0.4</v>
      </c>
    </row>
    <row r="48" spans="1:5" x14ac:dyDescent="0.25">
      <c r="A48" s="121">
        <v>39</v>
      </c>
      <c r="B48" s="122">
        <v>6.36</v>
      </c>
      <c r="C48" s="122">
        <v>0.41</v>
      </c>
      <c r="D48" s="122">
        <v>6.36</v>
      </c>
      <c r="E48" s="122">
        <v>0.41</v>
      </c>
    </row>
    <row r="49" spans="1:5" x14ac:dyDescent="0.25">
      <c r="A49" s="121">
        <v>40</v>
      </c>
      <c r="B49" s="122">
        <v>6.57</v>
      </c>
      <c r="C49" s="122">
        <v>0.42</v>
      </c>
      <c r="D49" s="122">
        <v>6.57</v>
      </c>
      <c r="E49" s="122">
        <v>0.42</v>
      </c>
    </row>
    <row r="50" spans="1:5" x14ac:dyDescent="0.25">
      <c r="A50" s="121">
        <v>41</v>
      </c>
      <c r="B50" s="122">
        <v>6.79</v>
      </c>
      <c r="C50" s="122">
        <v>0.44</v>
      </c>
      <c r="D50" s="122">
        <v>6.79</v>
      </c>
      <c r="E50" s="122">
        <v>0.44</v>
      </c>
    </row>
    <row r="51" spans="1:5" x14ac:dyDescent="0.25">
      <c r="A51" s="121">
        <v>42</v>
      </c>
      <c r="B51" s="122">
        <v>7.02</v>
      </c>
      <c r="C51" s="122">
        <v>0.45</v>
      </c>
      <c r="D51" s="122">
        <v>7.02</v>
      </c>
      <c r="E51" s="122">
        <v>0.45</v>
      </c>
    </row>
    <row r="52" spans="1:5" x14ac:dyDescent="0.25">
      <c r="A52" s="121">
        <v>43</v>
      </c>
      <c r="B52" s="122">
        <v>7.26</v>
      </c>
      <c r="C52" s="122">
        <v>0.47</v>
      </c>
      <c r="D52" s="122">
        <v>7.26</v>
      </c>
      <c r="E52" s="122">
        <v>0.47</v>
      </c>
    </row>
    <row r="53" spans="1:5" x14ac:dyDescent="0.25">
      <c r="A53" s="121">
        <v>44</v>
      </c>
      <c r="B53" s="122">
        <v>7.5</v>
      </c>
      <c r="C53" s="122">
        <v>0.48</v>
      </c>
      <c r="D53" s="122">
        <v>7.5</v>
      </c>
      <c r="E53" s="122">
        <v>0.48</v>
      </c>
    </row>
    <row r="54" spans="1:5" x14ac:dyDescent="0.25">
      <c r="A54" s="121">
        <v>45</v>
      </c>
      <c r="B54" s="122">
        <v>7.75</v>
      </c>
      <c r="C54" s="122">
        <v>0.5</v>
      </c>
      <c r="D54" s="122">
        <v>7.75</v>
      </c>
      <c r="E54" s="122">
        <v>0.5</v>
      </c>
    </row>
    <row r="55" spans="1:5" x14ac:dyDescent="0.25">
      <c r="A55" s="121">
        <v>46</v>
      </c>
      <c r="B55" s="122">
        <v>8.01</v>
      </c>
      <c r="C55" s="122">
        <v>0.51</v>
      </c>
      <c r="D55" s="122">
        <v>8.01</v>
      </c>
      <c r="E55" s="122">
        <v>0.51</v>
      </c>
    </row>
    <row r="56" spans="1:5" x14ac:dyDescent="0.25">
      <c r="A56" s="121">
        <v>47</v>
      </c>
      <c r="B56" s="122">
        <v>8.27</v>
      </c>
      <c r="C56" s="122">
        <v>0.53</v>
      </c>
      <c r="D56" s="122">
        <v>8.27</v>
      </c>
      <c r="E56" s="122">
        <v>0.53</v>
      </c>
    </row>
    <row r="57" spans="1:5" x14ac:dyDescent="0.25">
      <c r="A57" s="121">
        <v>48</v>
      </c>
      <c r="B57" s="122">
        <v>8.5500000000000007</v>
      </c>
      <c r="C57" s="122">
        <v>0.54</v>
      </c>
      <c r="D57" s="122">
        <v>8.5500000000000007</v>
      </c>
      <c r="E57" s="122">
        <v>0.54</v>
      </c>
    </row>
    <row r="58" spans="1:5" x14ac:dyDescent="0.25">
      <c r="A58" s="121">
        <v>49</v>
      </c>
      <c r="B58" s="122">
        <v>8.83</v>
      </c>
      <c r="C58" s="122">
        <v>0.56000000000000005</v>
      </c>
      <c r="D58" s="122">
        <v>8.83</v>
      </c>
      <c r="E58" s="122">
        <v>0.56000000000000005</v>
      </c>
    </row>
    <row r="59" spans="1:5" x14ac:dyDescent="0.25">
      <c r="A59" s="121">
        <v>50</v>
      </c>
      <c r="B59" s="122">
        <v>9.1199999999999992</v>
      </c>
      <c r="C59" s="122">
        <v>0.57999999999999996</v>
      </c>
      <c r="D59" s="122">
        <v>9.1199999999999992</v>
      </c>
      <c r="E59" s="122">
        <v>0.57999999999999996</v>
      </c>
    </row>
    <row r="60" spans="1:5" x14ac:dyDescent="0.25">
      <c r="A60" s="121">
        <v>51</v>
      </c>
      <c r="B60" s="122">
        <v>9.42</v>
      </c>
      <c r="C60" s="122">
        <v>0.59</v>
      </c>
      <c r="D60" s="122">
        <v>9.42</v>
      </c>
      <c r="E60" s="122">
        <v>0.59</v>
      </c>
    </row>
    <row r="61" spans="1:5" x14ac:dyDescent="0.25">
      <c r="A61" s="121">
        <v>52</v>
      </c>
      <c r="B61" s="122">
        <v>9.73</v>
      </c>
      <c r="C61" s="122">
        <v>0.61</v>
      </c>
      <c r="D61" s="122">
        <v>9.73</v>
      </c>
      <c r="E61" s="122">
        <v>0.61</v>
      </c>
    </row>
    <row r="62" spans="1:5" x14ac:dyDescent="0.25">
      <c r="A62" s="121">
        <v>53</v>
      </c>
      <c r="B62" s="122">
        <v>10.06</v>
      </c>
      <c r="C62" s="122">
        <v>0.63</v>
      </c>
      <c r="D62" s="122">
        <v>10.06</v>
      </c>
      <c r="E62" s="122">
        <v>0.63</v>
      </c>
    </row>
    <row r="63" spans="1:5" x14ac:dyDescent="0.25">
      <c r="A63" s="121">
        <v>54</v>
      </c>
      <c r="B63" s="122">
        <v>10.39</v>
      </c>
      <c r="C63" s="122">
        <v>0.65</v>
      </c>
      <c r="D63" s="122">
        <v>10.39</v>
      </c>
      <c r="E63" s="122">
        <v>0.65</v>
      </c>
    </row>
    <row r="64" spans="1:5" x14ac:dyDescent="0.25">
      <c r="A64" s="121">
        <v>55</v>
      </c>
      <c r="B64" s="122">
        <v>10.73</v>
      </c>
      <c r="C64" s="122">
        <v>0.66</v>
      </c>
      <c r="D64" s="122">
        <v>10.73</v>
      </c>
      <c r="E64" s="122">
        <v>0.66</v>
      </c>
    </row>
    <row r="65" spans="1:5" x14ac:dyDescent="0.25">
      <c r="A65" s="121">
        <v>56</v>
      </c>
      <c r="B65" s="122">
        <v>11.09</v>
      </c>
      <c r="C65" s="122">
        <v>0.68</v>
      </c>
      <c r="D65" s="122">
        <v>11.09</v>
      </c>
      <c r="E65" s="122">
        <v>0.68</v>
      </c>
    </row>
    <row r="66" spans="1:5" x14ac:dyDescent="0.25">
      <c r="A66" s="121">
        <v>57</v>
      </c>
      <c r="B66" s="122">
        <v>11.46</v>
      </c>
      <c r="C66" s="122">
        <v>0.7</v>
      </c>
      <c r="D66" s="122">
        <v>11.46</v>
      </c>
      <c r="E66" s="122">
        <v>0.7</v>
      </c>
    </row>
    <row r="67" spans="1:5" x14ac:dyDescent="0.25">
      <c r="A67" s="121">
        <v>58</v>
      </c>
      <c r="B67" s="122">
        <v>11.84</v>
      </c>
      <c r="C67" s="122">
        <v>0.72</v>
      </c>
      <c r="D67" s="122">
        <v>11.84</v>
      </c>
      <c r="E67" s="122">
        <v>0.72</v>
      </c>
    </row>
    <row r="68" spans="1:5" x14ac:dyDescent="0.25">
      <c r="A68" s="121">
        <v>59</v>
      </c>
      <c r="B68" s="122">
        <v>12.24</v>
      </c>
      <c r="C68" s="122">
        <v>0.73</v>
      </c>
      <c r="D68" s="122">
        <v>12.24</v>
      </c>
      <c r="E68" s="122">
        <v>0.73</v>
      </c>
    </row>
    <row r="69" spans="1:5" x14ac:dyDescent="0.25">
      <c r="A69" s="121">
        <v>60</v>
      </c>
      <c r="B69" s="122">
        <v>12.66</v>
      </c>
      <c r="C69" s="122">
        <v>0.75</v>
      </c>
      <c r="D69" s="122">
        <v>12.66</v>
      </c>
      <c r="E69" s="122">
        <v>0.75</v>
      </c>
    </row>
    <row r="70" spans="1:5" x14ac:dyDescent="0.25">
      <c r="A70" s="121">
        <v>61</v>
      </c>
      <c r="B70" s="122">
        <v>13.09</v>
      </c>
      <c r="C70" s="122">
        <v>0.77</v>
      </c>
      <c r="D70" s="122">
        <v>13.09</v>
      </c>
      <c r="E70" s="122">
        <v>0.77</v>
      </c>
    </row>
    <row r="71" spans="1:5" x14ac:dyDescent="0.25">
      <c r="A71" s="121">
        <v>62</v>
      </c>
      <c r="B71" s="122">
        <v>13.55</v>
      </c>
      <c r="C71" s="122">
        <v>0.79</v>
      </c>
      <c r="D71" s="122">
        <v>13.55</v>
      </c>
      <c r="E71" s="122">
        <v>0.79</v>
      </c>
    </row>
    <row r="72" spans="1:5" x14ac:dyDescent="0.25">
      <c r="A72" s="121">
        <v>63</v>
      </c>
      <c r="B72" s="122">
        <v>14.03</v>
      </c>
      <c r="C72" s="122">
        <v>0.8</v>
      </c>
      <c r="D72" s="122">
        <v>14.03</v>
      </c>
      <c r="E72" s="122">
        <v>0.8</v>
      </c>
    </row>
    <row r="73" spans="1:5" x14ac:dyDescent="0.25">
      <c r="A73" s="121">
        <v>64</v>
      </c>
      <c r="B73" s="122">
        <v>14.53</v>
      </c>
      <c r="C73" s="122">
        <v>0.82</v>
      </c>
      <c r="D73" s="122">
        <v>14.53</v>
      </c>
      <c r="E73" s="122">
        <v>0.82</v>
      </c>
    </row>
    <row r="74" spans="1:5" x14ac:dyDescent="0.25">
      <c r="A74" s="121">
        <v>65</v>
      </c>
      <c r="B74" s="122">
        <v>15.07</v>
      </c>
      <c r="C74" s="122">
        <v>0.84</v>
      </c>
      <c r="D74" s="122">
        <v>15.07</v>
      </c>
      <c r="E74" s="122">
        <v>0.84</v>
      </c>
    </row>
    <row r="75" spans="1:5" x14ac:dyDescent="0.25">
      <c r="A75" s="121">
        <v>66</v>
      </c>
      <c r="B75" s="122">
        <v>15.63</v>
      </c>
      <c r="C75" s="122">
        <v>0.85</v>
      </c>
      <c r="D75" s="122">
        <v>15.63</v>
      </c>
      <c r="E75" s="122">
        <v>0.85</v>
      </c>
    </row>
    <row r="76" spans="1:5" x14ac:dyDescent="0.25">
      <c r="A76" s="121">
        <v>67</v>
      </c>
      <c r="B76" s="122">
        <v>16.239999999999998</v>
      </c>
      <c r="C76" s="122">
        <v>0.87</v>
      </c>
      <c r="D76" s="122">
        <v>16.239999999999998</v>
      </c>
      <c r="E76" s="122">
        <v>0.87</v>
      </c>
    </row>
    <row r="77" spans="1:5" x14ac:dyDescent="0.25">
      <c r="A77" s="121">
        <v>68</v>
      </c>
      <c r="B77" s="122">
        <v>16.239999999999998</v>
      </c>
      <c r="C77" s="122">
        <v>0.88</v>
      </c>
      <c r="D77" s="122">
        <v>16.239999999999998</v>
      </c>
      <c r="E77" s="122">
        <v>0.88</v>
      </c>
    </row>
    <row r="78" spans="1:5" x14ac:dyDescent="0.25">
      <c r="A78" s="121">
        <v>69</v>
      </c>
      <c r="B78" s="122">
        <v>15.61</v>
      </c>
      <c r="C78" s="122">
        <v>0.87</v>
      </c>
      <c r="D78" s="122">
        <v>15.61</v>
      </c>
      <c r="E78" s="122">
        <v>0.87</v>
      </c>
    </row>
    <row r="79" spans="1:5" x14ac:dyDescent="0.25">
      <c r="A79" s="121">
        <v>70</v>
      </c>
      <c r="B79" s="122">
        <v>14.99</v>
      </c>
      <c r="C79" s="122">
        <v>0.87</v>
      </c>
      <c r="D79" s="122">
        <v>14.99</v>
      </c>
      <c r="E79" s="122">
        <v>0.87</v>
      </c>
    </row>
    <row r="80" spans="1:5" x14ac:dyDescent="0.25">
      <c r="A80" s="121">
        <v>71</v>
      </c>
      <c r="B80" s="122">
        <v>14.37</v>
      </c>
      <c r="C80" s="122">
        <v>0.86</v>
      </c>
      <c r="D80" s="122">
        <v>14.37</v>
      </c>
      <c r="E80" s="122">
        <v>0.86</v>
      </c>
    </row>
    <row r="81" spans="1:5" x14ac:dyDescent="0.25">
      <c r="A81" s="121">
        <v>72</v>
      </c>
      <c r="B81" s="122">
        <v>13.76</v>
      </c>
      <c r="C81" s="122">
        <v>0.85</v>
      </c>
      <c r="D81" s="122">
        <v>13.76</v>
      </c>
      <c r="E81" s="122">
        <v>0.85</v>
      </c>
    </row>
    <row r="82" spans="1:5" x14ac:dyDescent="0.25">
      <c r="A82" s="121">
        <v>73</v>
      </c>
      <c r="B82" s="122">
        <v>13.15</v>
      </c>
      <c r="C82" s="122">
        <v>0.85</v>
      </c>
      <c r="D82" s="122">
        <v>13.15</v>
      </c>
      <c r="E82" s="122">
        <v>0.85</v>
      </c>
    </row>
    <row r="83" spans="1:5" x14ac:dyDescent="0.25">
      <c r="A83" s="121">
        <v>74</v>
      </c>
      <c r="B83" s="122">
        <v>12.56</v>
      </c>
      <c r="C83" s="122">
        <v>0.84</v>
      </c>
      <c r="D83" s="122">
        <v>12.56</v>
      </c>
      <c r="E83" s="122">
        <v>0.84</v>
      </c>
    </row>
    <row r="84" spans="1:5" x14ac:dyDescent="0.25">
      <c r="A84" s="121">
        <v>75</v>
      </c>
      <c r="B84" s="122">
        <v>12.26</v>
      </c>
      <c r="C84" s="122">
        <v>0.83</v>
      </c>
      <c r="D84" s="122">
        <v>12.26</v>
      </c>
      <c r="E84" s="122">
        <v>0.83</v>
      </c>
    </row>
  </sheetData>
  <sheetProtection algorithmName="SHA-512" hashValue="80b8vDXX61OMl56zOaORlvt0nGitIMX8WqPHCedgcwaNlyqQibK0lx9Qoc6wU16FFYeyBJX+cnysG813J0/xpg==" saltValue="HhTOIkH+YaC35i78MMa2Cg==" spinCount="100000" sheet="1" objects="1" scenarios="1"/>
  <mergeCells count="1">
    <mergeCell ref="B20:E20"/>
  </mergeCells>
  <conditionalFormatting sqref="A6">
    <cfRule type="expression" dxfId="1999" priority="17" stopIfTrue="1">
      <formula>MOD(ROW(),2)=0</formula>
    </cfRule>
    <cfRule type="expression" dxfId="1998" priority="18" stopIfTrue="1">
      <formula>MOD(ROW(),2)&lt;&gt;0</formula>
    </cfRule>
  </conditionalFormatting>
  <conditionalFormatting sqref="B6:E17">
    <cfRule type="expression" dxfId="1997" priority="19" stopIfTrue="1">
      <formula>MOD(ROW(),2)=0</formula>
    </cfRule>
    <cfRule type="expression" dxfId="1996" priority="20" stopIfTrue="1">
      <formula>MOD(ROW(),2)&lt;&gt;0</formula>
    </cfRule>
  </conditionalFormatting>
  <conditionalFormatting sqref="A7:A20">
    <cfRule type="expression" dxfId="1995" priority="11" stopIfTrue="1">
      <formula>MOD(ROW(),2)=0</formula>
    </cfRule>
    <cfRule type="expression" dxfId="1994" priority="12" stopIfTrue="1">
      <formula>MOD(ROW(),2)&lt;&gt;0</formula>
    </cfRule>
  </conditionalFormatting>
  <conditionalFormatting sqref="A25:A84">
    <cfRule type="expression" dxfId="1993" priority="5" stopIfTrue="1">
      <formula>MOD(ROW(),2)=0</formula>
    </cfRule>
    <cfRule type="expression" dxfId="1992" priority="6" stopIfTrue="1">
      <formula>MOD(ROW(),2)&lt;&gt;0</formula>
    </cfRule>
  </conditionalFormatting>
  <conditionalFormatting sqref="B25:E84">
    <cfRule type="expression" dxfId="1991" priority="7" stopIfTrue="1">
      <formula>MOD(ROW(),2)=0</formula>
    </cfRule>
    <cfRule type="expression" dxfId="1990" priority="8" stopIfTrue="1">
      <formula>MOD(ROW(),2)&lt;&gt;0</formula>
    </cfRule>
  </conditionalFormatting>
  <conditionalFormatting sqref="C18:E19">
    <cfRule type="expression" dxfId="1989" priority="3" stopIfTrue="1">
      <formula>MOD(ROW(),2)=0</formula>
    </cfRule>
    <cfRule type="expression" dxfId="1988" priority="4" stopIfTrue="1">
      <formula>MOD(ROW(),2)&lt;&gt;0</formula>
    </cfRule>
  </conditionalFormatting>
  <conditionalFormatting sqref="B18:B20">
    <cfRule type="expression" dxfId="1987" priority="1" stopIfTrue="1">
      <formula>MOD(ROW(),2)=0</formula>
    </cfRule>
    <cfRule type="expression" dxfId="19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3"/>
  <dimension ref="A1:I7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TV In (non-club) - x-223</v>
      </c>
      <c r="B3" s="48"/>
      <c r="C3" s="48"/>
      <c r="D3" s="48"/>
      <c r="E3" s="48"/>
      <c r="F3" s="48"/>
      <c r="G3" s="48"/>
      <c r="H3" s="48"/>
      <c r="I3" s="48"/>
    </row>
    <row r="4" spans="1:9" x14ac:dyDescent="0.25">
      <c r="A4" s="50"/>
    </row>
    <row r="6" spans="1:9" ht="26.4" x14ac:dyDescent="0.25">
      <c r="A6" s="85" t="s">
        <v>24</v>
      </c>
      <c r="B6" s="87" t="s">
        <v>26</v>
      </c>
    </row>
    <row r="7" spans="1:9" ht="26.55" customHeight="1" x14ac:dyDescent="0.25">
      <c r="A7" s="86" t="s">
        <v>354</v>
      </c>
      <c r="B7" s="88" t="s">
        <v>358</v>
      </c>
    </row>
    <row r="8" spans="1:9" x14ac:dyDescent="0.25">
      <c r="A8" s="86" t="s">
        <v>360</v>
      </c>
      <c r="B8" s="88" t="s">
        <v>50</v>
      </c>
    </row>
    <row r="9" spans="1:9" x14ac:dyDescent="0.25">
      <c r="A9" s="86" t="s">
        <v>17</v>
      </c>
      <c r="B9" s="88" t="s">
        <v>818</v>
      </c>
    </row>
    <row r="10" spans="1:9" ht="28.5" customHeight="1" x14ac:dyDescent="0.25">
      <c r="A10" s="86" t="s">
        <v>2</v>
      </c>
      <c r="B10" s="88" t="s">
        <v>833</v>
      </c>
    </row>
    <row r="11" spans="1:9" x14ac:dyDescent="0.25">
      <c r="A11" s="86" t="s">
        <v>23</v>
      </c>
      <c r="B11" s="88" t="s">
        <v>379</v>
      </c>
    </row>
    <row r="12" spans="1:9" ht="13.05" customHeight="1" x14ac:dyDescent="0.25">
      <c r="A12" s="86" t="s">
        <v>271</v>
      </c>
      <c r="B12" s="88" t="s">
        <v>389</v>
      </c>
    </row>
    <row r="13" spans="1:9" x14ac:dyDescent="0.25">
      <c r="A13" s="86" t="s">
        <v>372</v>
      </c>
      <c r="B13" s="88">
        <v>0</v>
      </c>
    </row>
    <row r="14" spans="1:9" x14ac:dyDescent="0.25">
      <c r="A14" s="86" t="s">
        <v>18</v>
      </c>
      <c r="B14" s="88">
        <v>223</v>
      </c>
    </row>
    <row r="15" spans="1:9" x14ac:dyDescent="0.25">
      <c r="A15" s="86" t="s">
        <v>58</v>
      </c>
      <c r="B15" s="88" t="s">
        <v>837</v>
      </c>
    </row>
    <row r="16" spans="1:9" x14ac:dyDescent="0.25">
      <c r="A16" s="86" t="s">
        <v>411</v>
      </c>
      <c r="B16" s="88" t="s">
        <v>834</v>
      </c>
    </row>
    <row r="17" spans="1:2" ht="73.95" customHeight="1" x14ac:dyDescent="0.25">
      <c r="A17" s="86" t="s">
        <v>350</v>
      </c>
      <c r="B17" s="88" t="s">
        <v>1010</v>
      </c>
    </row>
    <row r="18" spans="1:2" x14ac:dyDescent="0.25">
      <c r="A18" s="86" t="s">
        <v>19</v>
      </c>
      <c r="B18" s="181">
        <v>45106</v>
      </c>
    </row>
    <row r="19" spans="1:2" x14ac:dyDescent="0.25">
      <c r="A19" s="86" t="s">
        <v>20</v>
      </c>
      <c r="B19" s="88"/>
    </row>
    <row r="20" spans="1:2" x14ac:dyDescent="0.25">
      <c r="A20" s="86" t="s">
        <v>269</v>
      </c>
      <c r="B20" s="88" t="s">
        <v>353</v>
      </c>
    </row>
    <row r="22" spans="1:2" x14ac:dyDescent="0.25">
      <c r="B22" s="119" t="str">
        <f>HYPERLINK("#'Factor List'!A1","Back to Factor List")</f>
        <v>Back to Factor List</v>
      </c>
    </row>
    <row r="23" spans="1:2" x14ac:dyDescent="0.25">
      <c r="A23" s="62"/>
    </row>
    <row r="25" spans="1:2" x14ac:dyDescent="0.25">
      <c r="A25" s="157" t="s">
        <v>389</v>
      </c>
      <c r="B25" s="157" t="s">
        <v>381</v>
      </c>
    </row>
    <row r="26" spans="1:2" x14ac:dyDescent="0.25">
      <c r="A26" s="158">
        <v>0</v>
      </c>
      <c r="B26" s="159">
        <v>1</v>
      </c>
    </row>
    <row r="27" spans="1:2" x14ac:dyDescent="0.25">
      <c r="A27" s="158">
        <v>1</v>
      </c>
      <c r="B27" s="159">
        <v>1.02</v>
      </c>
    </row>
    <row r="28" spans="1:2" x14ac:dyDescent="0.25">
      <c r="A28" s="158">
        <v>2</v>
      </c>
      <c r="B28" s="159">
        <v>1.04</v>
      </c>
    </row>
    <row r="29" spans="1:2" x14ac:dyDescent="0.25">
      <c r="A29" s="158">
        <v>3</v>
      </c>
      <c r="B29" s="159">
        <v>1.0609999999999999</v>
      </c>
    </row>
    <row r="30" spans="1:2" x14ac:dyDescent="0.25">
      <c r="A30" s="158">
        <v>4</v>
      </c>
      <c r="B30" s="159">
        <v>1.0820000000000001</v>
      </c>
    </row>
    <row r="31" spans="1:2" x14ac:dyDescent="0.25">
      <c r="A31" s="158">
        <v>5</v>
      </c>
      <c r="B31" s="159">
        <v>1.1040000000000001</v>
      </c>
    </row>
    <row r="32" spans="1:2" x14ac:dyDescent="0.25">
      <c r="A32" s="158">
        <v>6</v>
      </c>
      <c r="B32" s="159">
        <v>1.1259999999999999</v>
      </c>
    </row>
    <row r="33" spans="1:2" x14ac:dyDescent="0.25">
      <c r="A33" s="158">
        <v>7</v>
      </c>
      <c r="B33" s="159">
        <v>1.149</v>
      </c>
    </row>
    <row r="34" spans="1:2" x14ac:dyDescent="0.25">
      <c r="A34" s="158">
        <v>8</v>
      </c>
      <c r="B34" s="159">
        <v>1.1719999999999999</v>
      </c>
    </row>
    <row r="35" spans="1:2" x14ac:dyDescent="0.25">
      <c r="A35" s="158">
        <v>9</v>
      </c>
      <c r="B35" s="159">
        <v>1.1950000000000001</v>
      </c>
    </row>
    <row r="36" spans="1:2" x14ac:dyDescent="0.25">
      <c r="A36" s="158">
        <v>10</v>
      </c>
      <c r="B36" s="159">
        <v>1.2190000000000001</v>
      </c>
    </row>
    <row r="37" spans="1:2" x14ac:dyDescent="0.25">
      <c r="A37" s="158">
        <v>11</v>
      </c>
      <c r="B37" s="159">
        <v>1.2430000000000001</v>
      </c>
    </row>
    <row r="38" spans="1:2" x14ac:dyDescent="0.25">
      <c r="A38" s="158">
        <v>12</v>
      </c>
      <c r="B38" s="159">
        <v>1.268</v>
      </c>
    </row>
    <row r="39" spans="1:2" x14ac:dyDescent="0.25">
      <c r="A39" s="158">
        <v>13</v>
      </c>
      <c r="B39" s="159">
        <v>1.294</v>
      </c>
    </row>
    <row r="40" spans="1:2" x14ac:dyDescent="0.25">
      <c r="A40" s="158">
        <v>14</v>
      </c>
      <c r="B40" s="159">
        <v>1.319</v>
      </c>
    </row>
    <row r="41" spans="1:2" x14ac:dyDescent="0.25">
      <c r="A41" s="158">
        <v>15</v>
      </c>
      <c r="B41" s="159">
        <v>1.3460000000000001</v>
      </c>
    </row>
    <row r="42" spans="1:2" x14ac:dyDescent="0.25">
      <c r="A42" s="158">
        <v>16</v>
      </c>
      <c r="B42" s="159">
        <v>1.373</v>
      </c>
    </row>
    <row r="43" spans="1:2" x14ac:dyDescent="0.25">
      <c r="A43" s="158">
        <v>17</v>
      </c>
      <c r="B43" s="159">
        <v>1.4</v>
      </c>
    </row>
    <row r="44" spans="1:2" x14ac:dyDescent="0.25">
      <c r="A44" s="158">
        <v>18</v>
      </c>
      <c r="B44" s="159">
        <v>1.4279999999999999</v>
      </c>
    </row>
    <row r="45" spans="1:2" x14ac:dyDescent="0.25">
      <c r="A45" s="158">
        <v>19</v>
      </c>
      <c r="B45" s="159">
        <v>1.4570000000000001</v>
      </c>
    </row>
    <row r="46" spans="1:2" x14ac:dyDescent="0.25">
      <c r="A46" s="158">
        <v>20</v>
      </c>
      <c r="B46" s="159">
        <v>1.486</v>
      </c>
    </row>
    <row r="47" spans="1:2" x14ac:dyDescent="0.25">
      <c r="A47" s="158">
        <v>21</v>
      </c>
      <c r="B47" s="159">
        <v>1.516</v>
      </c>
    </row>
    <row r="48" spans="1:2" x14ac:dyDescent="0.25">
      <c r="A48" s="158">
        <v>22</v>
      </c>
      <c r="B48" s="159">
        <v>1.546</v>
      </c>
    </row>
    <row r="49" spans="1:2" x14ac:dyDescent="0.25">
      <c r="A49" s="158">
        <v>23</v>
      </c>
      <c r="B49" s="159">
        <v>1.577</v>
      </c>
    </row>
    <row r="50" spans="1:2" x14ac:dyDescent="0.25">
      <c r="A50" s="158">
        <v>24</v>
      </c>
      <c r="B50" s="159">
        <v>1.6080000000000001</v>
      </c>
    </row>
    <row r="51" spans="1:2" x14ac:dyDescent="0.25">
      <c r="A51" s="158">
        <v>25</v>
      </c>
      <c r="B51" s="159">
        <v>1.641</v>
      </c>
    </row>
    <row r="52" spans="1:2" x14ac:dyDescent="0.25">
      <c r="A52" s="158">
        <v>26</v>
      </c>
      <c r="B52" s="159">
        <v>1.673</v>
      </c>
    </row>
    <row r="53" spans="1:2" x14ac:dyDescent="0.25">
      <c r="A53" s="158">
        <v>27</v>
      </c>
      <c r="B53" s="159">
        <v>1.7070000000000001</v>
      </c>
    </row>
    <row r="54" spans="1:2" x14ac:dyDescent="0.25">
      <c r="A54" s="158">
        <v>28</v>
      </c>
      <c r="B54" s="159">
        <v>1.7410000000000001</v>
      </c>
    </row>
    <row r="55" spans="1:2" x14ac:dyDescent="0.25">
      <c r="A55" s="158">
        <v>29</v>
      </c>
      <c r="B55" s="159">
        <v>1.776</v>
      </c>
    </row>
    <row r="56" spans="1:2" x14ac:dyDescent="0.25">
      <c r="A56" s="158">
        <v>30</v>
      </c>
      <c r="B56" s="159">
        <v>1.8109999999999999</v>
      </c>
    </row>
    <row r="57" spans="1:2" x14ac:dyDescent="0.25">
      <c r="A57" s="158">
        <v>31</v>
      </c>
      <c r="B57" s="159">
        <v>1.8480000000000001</v>
      </c>
    </row>
    <row r="58" spans="1:2" x14ac:dyDescent="0.25">
      <c r="A58" s="158">
        <v>32</v>
      </c>
      <c r="B58" s="159">
        <v>1.885</v>
      </c>
    </row>
    <row r="59" spans="1:2" x14ac:dyDescent="0.25">
      <c r="A59" s="158">
        <v>33</v>
      </c>
      <c r="B59" s="159">
        <v>1.9219999999999999</v>
      </c>
    </row>
    <row r="60" spans="1:2" x14ac:dyDescent="0.25">
      <c r="A60" s="158">
        <v>34</v>
      </c>
      <c r="B60" s="159">
        <v>1.9610000000000001</v>
      </c>
    </row>
    <row r="61" spans="1:2" x14ac:dyDescent="0.25">
      <c r="A61" s="158">
        <v>35</v>
      </c>
      <c r="B61" s="159">
        <v>2</v>
      </c>
    </row>
    <row r="62" spans="1:2" x14ac:dyDescent="0.25">
      <c r="A62" s="158">
        <v>36</v>
      </c>
      <c r="B62" s="159">
        <v>2.04</v>
      </c>
    </row>
    <row r="63" spans="1:2" x14ac:dyDescent="0.25">
      <c r="A63" s="158">
        <v>37</v>
      </c>
      <c r="B63" s="159">
        <v>2.081</v>
      </c>
    </row>
    <row r="64" spans="1:2" x14ac:dyDescent="0.25">
      <c r="A64" s="158">
        <v>38</v>
      </c>
      <c r="B64" s="159">
        <v>2.1219999999999999</v>
      </c>
    </row>
    <row r="65" spans="1:2" x14ac:dyDescent="0.25">
      <c r="A65" s="158">
        <v>39</v>
      </c>
      <c r="B65" s="159">
        <v>2.165</v>
      </c>
    </row>
    <row r="66" spans="1:2" x14ac:dyDescent="0.25">
      <c r="A66" s="158">
        <v>40</v>
      </c>
      <c r="B66" s="159">
        <v>2.2080000000000002</v>
      </c>
    </row>
    <row r="67" spans="1:2" x14ac:dyDescent="0.25">
      <c r="A67" s="158">
        <v>41</v>
      </c>
      <c r="B67" s="159">
        <v>2.2519999999999998</v>
      </c>
    </row>
    <row r="68" spans="1:2" x14ac:dyDescent="0.25">
      <c r="A68" s="158">
        <v>42</v>
      </c>
      <c r="B68" s="159">
        <v>2.2970000000000002</v>
      </c>
    </row>
    <row r="69" spans="1:2" x14ac:dyDescent="0.25">
      <c r="A69" s="158">
        <v>43</v>
      </c>
      <c r="B69" s="159">
        <v>2.343</v>
      </c>
    </row>
    <row r="70" spans="1:2" x14ac:dyDescent="0.25">
      <c r="A70" s="158">
        <v>44</v>
      </c>
      <c r="B70" s="159">
        <v>2.39</v>
      </c>
    </row>
    <row r="71" spans="1:2" x14ac:dyDescent="0.25">
      <c r="A71" s="158">
        <v>45</v>
      </c>
      <c r="B71" s="159">
        <v>2.4380000000000002</v>
      </c>
    </row>
    <row r="72" spans="1:2" x14ac:dyDescent="0.25">
      <c r="A72" s="158">
        <v>46</v>
      </c>
      <c r="B72" s="159">
        <v>2.4870000000000001</v>
      </c>
    </row>
    <row r="73" spans="1:2" x14ac:dyDescent="0.25">
      <c r="A73" s="158">
        <v>47</v>
      </c>
      <c r="B73" s="159">
        <v>2.536</v>
      </c>
    </row>
    <row r="74" spans="1:2" x14ac:dyDescent="0.25">
      <c r="A74" s="158">
        <v>48</v>
      </c>
      <c r="B74" s="159">
        <v>2.5870000000000002</v>
      </c>
    </row>
    <row r="75" spans="1:2" x14ac:dyDescent="0.25">
      <c r="A75" s="158">
        <v>49</v>
      </c>
      <c r="B75" s="159">
        <v>2.6389999999999998</v>
      </c>
    </row>
    <row r="76" spans="1:2" x14ac:dyDescent="0.25">
      <c r="A76" s="158">
        <v>50</v>
      </c>
      <c r="B76" s="159">
        <v>2.6920000000000002</v>
      </c>
    </row>
  </sheetData>
  <sheetProtection algorithmName="SHA-512" hashValue="xb4gIg8qXUN3d51SVppOI0+eVoqob1UxKziw+Y6po0saC7y2PkLrxOmXiLb5s868VNzADHVC6PO59z4FI1QChQ==" saltValue="N5aCmVGNk+F8S6PJFUrknQ==" spinCount="100000" sheet="1" objects="1" scenarios="1"/>
  <conditionalFormatting sqref="A6">
    <cfRule type="expression" dxfId="1985" priority="35" stopIfTrue="1">
      <formula>MOD(ROW(),2)=0</formula>
    </cfRule>
    <cfRule type="expression" dxfId="1984" priority="36" stopIfTrue="1">
      <formula>MOD(ROW(),2)&lt;&gt;0</formula>
    </cfRule>
  </conditionalFormatting>
  <conditionalFormatting sqref="B6">
    <cfRule type="expression" dxfId="1983" priority="37" stopIfTrue="1">
      <formula>MOD(ROW(),2)=0</formula>
    </cfRule>
    <cfRule type="expression" dxfId="1982" priority="38" stopIfTrue="1">
      <formula>MOD(ROW(),2)&lt;&gt;0</formula>
    </cfRule>
  </conditionalFormatting>
  <conditionalFormatting sqref="B7:B17">
    <cfRule type="expression" dxfId="1981" priority="33" stopIfTrue="1">
      <formula>MOD(ROW(),2)=0</formula>
    </cfRule>
    <cfRule type="expression" dxfId="1980" priority="34" stopIfTrue="1">
      <formula>MOD(ROW(),2)&lt;&gt;0</formula>
    </cfRule>
  </conditionalFormatting>
  <conditionalFormatting sqref="A7:A20">
    <cfRule type="expression" dxfId="1979" priority="27" stopIfTrue="1">
      <formula>MOD(ROW(),2)=0</formula>
    </cfRule>
    <cfRule type="expression" dxfId="1978" priority="28" stopIfTrue="1">
      <formula>MOD(ROW(),2)&lt;&gt;0</formula>
    </cfRule>
  </conditionalFormatting>
  <conditionalFormatting sqref="B18:B20">
    <cfRule type="expression" dxfId="1977" priority="17" stopIfTrue="1">
      <formula>MOD(ROW(),2)=0</formula>
    </cfRule>
    <cfRule type="expression" dxfId="1976" priority="18" stopIfTrue="1">
      <formula>MOD(ROW(),2)&lt;&gt;0</formula>
    </cfRule>
  </conditionalFormatting>
  <conditionalFormatting sqref="A43:A49">
    <cfRule type="expression" dxfId="1975" priority="1" stopIfTrue="1">
      <formula>MOD(ROW(),2)=0</formula>
    </cfRule>
    <cfRule type="expression" dxfId="1974" priority="2" stopIfTrue="1">
      <formula>MOD(ROW(),2)&lt;&gt;0</formula>
    </cfRule>
  </conditionalFormatting>
  <conditionalFormatting sqref="B43:B49">
    <cfRule type="expression" dxfId="1973" priority="3" stopIfTrue="1">
      <formula>MOD(ROW(),2)=0</formula>
    </cfRule>
    <cfRule type="expression" dxfId="1972" priority="4" stopIfTrue="1">
      <formula>MOD(ROW(),2)&lt;&gt;0</formula>
    </cfRule>
  </conditionalFormatting>
  <conditionalFormatting sqref="A25">
    <cfRule type="expression" dxfId="1971" priority="9" stopIfTrue="1">
      <formula>MOD(ROW(),2)=0</formula>
    </cfRule>
    <cfRule type="expression" dxfId="1970" priority="10" stopIfTrue="1">
      <formula>MOD(ROW(),2)&lt;&gt;0</formula>
    </cfRule>
  </conditionalFormatting>
  <conditionalFormatting sqref="B25">
    <cfRule type="expression" dxfId="1969" priority="11" stopIfTrue="1">
      <formula>MOD(ROW(),2)=0</formula>
    </cfRule>
    <cfRule type="expression" dxfId="1968" priority="12" stopIfTrue="1">
      <formula>MOD(ROW(),2)&lt;&gt;0</formula>
    </cfRule>
  </conditionalFormatting>
  <conditionalFormatting sqref="A26:A42 A50:A76">
    <cfRule type="expression" dxfId="1967" priority="5" stopIfTrue="1">
      <formula>MOD(ROW(),2)=0</formula>
    </cfRule>
    <cfRule type="expression" dxfId="1966" priority="6" stopIfTrue="1">
      <formula>MOD(ROW(),2)&lt;&gt;0</formula>
    </cfRule>
  </conditionalFormatting>
  <conditionalFormatting sqref="B26:B42 B50:B76">
    <cfRule type="expression" dxfId="1965" priority="7" stopIfTrue="1">
      <formula>MOD(ROW(),2)=0</formula>
    </cfRule>
    <cfRule type="expression" dxfId="1964"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7"/>
  <sheetViews>
    <sheetView showGridLines="0" zoomScale="85" zoomScaleNormal="85" workbookViewId="0">
      <pane ySplit="9" topLeftCell="A34" activePane="bottomLeft" state="frozen"/>
      <selection pane="bottomLeft" activeCell="E65" sqref="E65"/>
    </sheetView>
  </sheetViews>
  <sheetFormatPr defaultRowHeight="13.2" x14ac:dyDescent="0.25"/>
  <cols>
    <col min="1" max="1" width="61.5546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Civil Service Pension Schemes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7"/>
      <c r="B4" s="7"/>
    </row>
    <row r="5" spans="1:12" x14ac:dyDescent="0.25">
      <c r="E5" s="8"/>
      <c r="F5" s="8"/>
      <c r="G5" s="8"/>
    </row>
    <row r="6" spans="1:12" ht="15.6" x14ac:dyDescent="0.25">
      <c r="A6" s="134" t="s">
        <v>39</v>
      </c>
      <c r="B6" s="145"/>
      <c r="C6" s="145"/>
    </row>
    <row r="7" spans="1:12" x14ac:dyDescent="0.25">
      <c r="A7" s="144"/>
      <c r="B7" s="144"/>
      <c r="C7" s="144"/>
    </row>
    <row r="8" spans="1:12" x14ac:dyDescent="0.25">
      <c r="A8" s="146" t="s">
        <v>355</v>
      </c>
      <c r="B8" s="144"/>
      <c r="C8" s="144"/>
    </row>
    <row r="9" spans="1:12" x14ac:dyDescent="0.25">
      <c r="A9" s="146" t="s">
        <v>817</v>
      </c>
      <c r="B9" s="144"/>
      <c r="C9" s="144"/>
    </row>
    <row r="11" spans="1:12" x14ac:dyDescent="0.25">
      <c r="A11" s="128" t="s">
        <v>374</v>
      </c>
      <c r="B11" s="128"/>
      <c r="C11" s="129"/>
    </row>
    <row r="12" spans="1:12" x14ac:dyDescent="0.25">
      <c r="A12" s="130" t="s">
        <v>40</v>
      </c>
      <c r="B12" s="131"/>
      <c r="C12" s="130"/>
    </row>
    <row r="13" spans="1:12" x14ac:dyDescent="0.25">
      <c r="A13" s="130" t="s">
        <v>41</v>
      </c>
      <c r="B13" s="131"/>
      <c r="C13" s="130" t="s">
        <v>815</v>
      </c>
    </row>
    <row r="14" spans="1:12" x14ac:dyDescent="0.25">
      <c r="A14" s="130" t="s">
        <v>356</v>
      </c>
      <c r="B14" s="131"/>
      <c r="C14" s="132"/>
    </row>
    <row r="15" spans="1:12" x14ac:dyDescent="0.25">
      <c r="A15" s="130" t="s">
        <v>42</v>
      </c>
      <c r="B15" s="131"/>
      <c r="C15" s="130" t="s">
        <v>816</v>
      </c>
    </row>
    <row r="16" spans="1:12" x14ac:dyDescent="0.25">
      <c r="A16" s="130" t="s">
        <v>43</v>
      </c>
      <c r="B16" s="131"/>
      <c r="C16" s="130" t="s">
        <v>373</v>
      </c>
    </row>
    <row r="17" spans="1:3" x14ac:dyDescent="0.25">
      <c r="A17" s="130" t="s">
        <v>273</v>
      </c>
      <c r="B17" s="129"/>
      <c r="C17" s="133">
        <v>43413</v>
      </c>
    </row>
    <row r="19" spans="1:3" x14ac:dyDescent="0.25">
      <c r="A19" s="128" t="s">
        <v>812</v>
      </c>
      <c r="B19" s="128"/>
      <c r="C19" s="129"/>
    </row>
    <row r="20" spans="1:3" x14ac:dyDescent="0.25">
      <c r="A20" s="130" t="s">
        <v>40</v>
      </c>
      <c r="B20" s="131"/>
      <c r="C20" s="130"/>
    </row>
    <row r="21" spans="1:3" x14ac:dyDescent="0.25">
      <c r="A21" s="130" t="s">
        <v>41</v>
      </c>
      <c r="B21" s="131"/>
      <c r="C21" s="130" t="s">
        <v>814</v>
      </c>
    </row>
    <row r="22" spans="1:3" x14ac:dyDescent="0.25">
      <c r="A22" s="130" t="s">
        <v>356</v>
      </c>
      <c r="B22" s="131"/>
      <c r="C22" s="132"/>
    </row>
    <row r="23" spans="1:3" x14ac:dyDescent="0.25">
      <c r="A23" s="130" t="s">
        <v>42</v>
      </c>
      <c r="B23" s="131"/>
      <c r="C23" s="130" t="s">
        <v>813</v>
      </c>
    </row>
    <row r="24" spans="1:3" x14ac:dyDescent="0.25">
      <c r="A24" s="130" t="s">
        <v>43</v>
      </c>
      <c r="B24" s="131"/>
      <c r="C24" s="130" t="s">
        <v>373</v>
      </c>
    </row>
    <row r="25" spans="1:3" x14ac:dyDescent="0.25">
      <c r="A25" s="130" t="s">
        <v>273</v>
      </c>
      <c r="B25" s="129"/>
      <c r="C25" s="133">
        <v>43441</v>
      </c>
    </row>
    <row r="27" spans="1:3" x14ac:dyDescent="0.25">
      <c r="A27" s="128" t="s">
        <v>846</v>
      </c>
      <c r="B27" s="128"/>
      <c r="C27" s="129"/>
    </row>
    <row r="28" spans="1:3" x14ac:dyDescent="0.25">
      <c r="A28" s="130" t="s">
        <v>40</v>
      </c>
      <c r="B28" s="131"/>
      <c r="C28" s="130"/>
    </row>
    <row r="29" spans="1:3" x14ac:dyDescent="0.25">
      <c r="A29" s="130" t="s">
        <v>41</v>
      </c>
      <c r="B29" s="131"/>
      <c r="C29" s="130" t="s">
        <v>845</v>
      </c>
    </row>
    <row r="30" spans="1:3" x14ac:dyDescent="0.25">
      <c r="A30" s="130" t="s">
        <v>356</v>
      </c>
      <c r="B30" s="131"/>
      <c r="C30" s="132"/>
    </row>
    <row r="31" spans="1:3" x14ac:dyDescent="0.25">
      <c r="A31" s="130" t="s">
        <v>42</v>
      </c>
      <c r="B31" s="131"/>
      <c r="C31" s="130" t="s">
        <v>813</v>
      </c>
    </row>
    <row r="32" spans="1:3" x14ac:dyDescent="0.25">
      <c r="A32" s="130" t="s">
        <v>43</v>
      </c>
      <c r="B32" s="131"/>
      <c r="C32" s="130" t="s">
        <v>373</v>
      </c>
    </row>
    <row r="33" spans="1:3" x14ac:dyDescent="0.25">
      <c r="A33" s="130" t="s">
        <v>273</v>
      </c>
      <c r="B33" s="129"/>
      <c r="C33" s="133">
        <v>43455</v>
      </c>
    </row>
    <row r="35" spans="1:3" x14ac:dyDescent="0.25">
      <c r="A35" s="128" t="s">
        <v>992</v>
      </c>
      <c r="B35" s="128"/>
      <c r="C35" s="129"/>
    </row>
    <row r="36" spans="1:3" x14ac:dyDescent="0.25">
      <c r="A36" s="130" t="s">
        <v>40</v>
      </c>
      <c r="B36" s="131"/>
      <c r="C36" s="130"/>
    </row>
    <row r="37" spans="1:3" ht="39.6" x14ac:dyDescent="0.25">
      <c r="A37" s="130" t="s">
        <v>41</v>
      </c>
      <c r="B37" s="131"/>
      <c r="C37" s="130" t="s">
        <v>989</v>
      </c>
    </row>
    <row r="38" spans="1:3" x14ac:dyDescent="0.25">
      <c r="A38" s="130" t="s">
        <v>356</v>
      </c>
      <c r="B38" s="131"/>
      <c r="C38" s="132"/>
    </row>
    <row r="39" spans="1:3" x14ac:dyDescent="0.25">
      <c r="A39" s="130" t="s">
        <v>42</v>
      </c>
      <c r="B39" s="131"/>
      <c r="C39" s="130" t="s">
        <v>268</v>
      </c>
    </row>
    <row r="40" spans="1:3" x14ac:dyDescent="0.25">
      <c r="A40" s="130" t="s">
        <v>43</v>
      </c>
      <c r="B40" s="131"/>
      <c r="C40" s="130" t="s">
        <v>373</v>
      </c>
    </row>
    <row r="41" spans="1:3" x14ac:dyDescent="0.25">
      <c r="A41" s="130" t="s">
        <v>273</v>
      </c>
      <c r="B41" s="129"/>
      <c r="C41" s="133">
        <v>43535</v>
      </c>
    </row>
    <row r="43" spans="1:3" x14ac:dyDescent="0.25">
      <c r="A43" s="128" t="s">
        <v>1009</v>
      </c>
      <c r="B43" s="129"/>
      <c r="C43" s="129"/>
    </row>
    <row r="44" spans="1:3" x14ac:dyDescent="0.25">
      <c r="A44" s="129" t="s">
        <v>40</v>
      </c>
      <c r="B44" s="129"/>
      <c r="C44" s="131"/>
    </row>
    <row r="45" spans="1:3" ht="26.4" x14ac:dyDescent="0.25">
      <c r="A45" s="129" t="s">
        <v>996</v>
      </c>
      <c r="B45" s="129"/>
      <c r="C45" s="131" t="s">
        <v>1003</v>
      </c>
    </row>
    <row r="46" spans="1:3" x14ac:dyDescent="0.25">
      <c r="A46" s="129" t="s">
        <v>43</v>
      </c>
      <c r="B46" s="129"/>
      <c r="C46" s="129"/>
    </row>
    <row r="47" spans="1:3" x14ac:dyDescent="0.25">
      <c r="A47" s="129" t="s">
        <v>997</v>
      </c>
      <c r="B47" s="129"/>
      <c r="C47" s="133">
        <v>45071</v>
      </c>
    </row>
    <row r="49" spans="1:3" x14ac:dyDescent="0.25">
      <c r="A49" s="128" t="s">
        <v>1030</v>
      </c>
      <c r="B49" s="129"/>
      <c r="C49" s="129"/>
    </row>
    <row r="50" spans="1:3" x14ac:dyDescent="0.25">
      <c r="A50" s="129" t="s">
        <v>40</v>
      </c>
      <c r="B50" s="129"/>
      <c r="C50" s="131"/>
    </row>
    <row r="51" spans="1:3" ht="39.6" x14ac:dyDescent="0.25">
      <c r="A51" s="129" t="s">
        <v>996</v>
      </c>
      <c r="B51" s="129"/>
      <c r="C51" s="131" t="s">
        <v>1031</v>
      </c>
    </row>
    <row r="52" spans="1:3" x14ac:dyDescent="0.25">
      <c r="A52" s="129" t="s">
        <v>1028</v>
      </c>
      <c r="B52" s="129"/>
      <c r="C52" s="131" t="s">
        <v>1029</v>
      </c>
    </row>
    <row r="53" spans="1:3" x14ac:dyDescent="0.25">
      <c r="A53" s="129" t="s">
        <v>43</v>
      </c>
      <c r="B53" s="129"/>
      <c r="C53" s="129"/>
    </row>
    <row r="54" spans="1:3" x14ac:dyDescent="0.25">
      <c r="A54" s="129" t="s">
        <v>997</v>
      </c>
      <c r="B54" s="129"/>
      <c r="C54" s="133">
        <v>45106</v>
      </c>
    </row>
    <row r="56" spans="1:3" x14ac:dyDescent="0.25">
      <c r="A56" s="167" t="s">
        <v>1095</v>
      </c>
      <c r="B56" s="168"/>
      <c r="C56" s="168"/>
    </row>
    <row r="57" spans="1:3" x14ac:dyDescent="0.25">
      <c r="A57" s="168" t="s">
        <v>40</v>
      </c>
      <c r="B57" s="168"/>
      <c r="C57" s="169"/>
    </row>
    <row r="58" spans="1:3" ht="26.4" x14ac:dyDescent="0.25">
      <c r="A58" s="168" t="s">
        <v>996</v>
      </c>
      <c r="B58" s="168"/>
      <c r="C58" s="169" t="s">
        <v>1096</v>
      </c>
    </row>
    <row r="59" spans="1:3" x14ac:dyDescent="0.25">
      <c r="A59" s="168" t="s">
        <v>43</v>
      </c>
      <c r="B59" s="168"/>
      <c r="C59" s="168"/>
    </row>
    <row r="60" spans="1:3" x14ac:dyDescent="0.25">
      <c r="A60" s="168" t="s">
        <v>997</v>
      </c>
      <c r="B60" s="168"/>
      <c r="C60" s="170">
        <v>45135</v>
      </c>
    </row>
    <row r="62" spans="1:3" x14ac:dyDescent="0.25">
      <c r="A62" s="156" t="s">
        <v>1097</v>
      </c>
      <c r="B62" s="124"/>
      <c r="C62" s="124"/>
    </row>
    <row r="63" spans="1:3" x14ac:dyDescent="0.25">
      <c r="A63" s="124" t="s">
        <v>40</v>
      </c>
      <c r="B63" s="124"/>
      <c r="C63" s="166" t="s">
        <v>1119</v>
      </c>
    </row>
    <row r="64" spans="1:3" ht="40.950000000000003" customHeight="1" x14ac:dyDescent="0.25">
      <c r="A64" s="124" t="s">
        <v>996</v>
      </c>
      <c r="B64" s="124"/>
      <c r="C64" s="166" t="s">
        <v>1122</v>
      </c>
    </row>
    <row r="65" spans="1:3" ht="64.95" customHeight="1" x14ac:dyDescent="0.25">
      <c r="A65" s="124" t="s">
        <v>1028</v>
      </c>
      <c r="B65" s="124"/>
      <c r="C65" s="166" t="s">
        <v>1120</v>
      </c>
    </row>
    <row r="66" spans="1:3" x14ac:dyDescent="0.25">
      <c r="A66" s="124" t="s">
        <v>43</v>
      </c>
      <c r="B66" s="124"/>
      <c r="C66" s="124"/>
    </row>
    <row r="67" spans="1:3" x14ac:dyDescent="0.25">
      <c r="A67" s="124" t="s">
        <v>997</v>
      </c>
      <c r="B67" s="124"/>
      <c r="C67" s="162">
        <v>45184</v>
      </c>
    </row>
  </sheetData>
  <sheetProtection algorithmName="SHA-512" hashValue="sJpafK/V2MtgRUJb/2sGYOjDz0MYyOcuv4evBN9ld6eys90AoDVYagGnDDCYDY/Wh7TftRfZElcdaCXfwsTNAQ==" saltValue="hpHuXlFdVTutTYdhkP0M3A==" spinCount="100000" sheet="1" objects="1" scenarios="1"/>
  <conditionalFormatting sqref="A11:A17 A43:A47">
    <cfRule type="expression" dxfId="2543" priority="11" stopIfTrue="1">
      <formula>MOD(ROW(),2)=0</formula>
    </cfRule>
    <cfRule type="expression" dxfId="2542" priority="12" stopIfTrue="1">
      <formula>MOD(ROW(),2)&lt;&gt;0</formula>
    </cfRule>
    <cfRule type="expression" priority="31" stopIfTrue="1">
      <formula>MOD(ROW(),2)=0</formula>
    </cfRule>
    <cfRule type="expression" priority="32" stopIfTrue="1">
      <formula>MOD(ROW(),2)&lt;&gt;0</formula>
    </cfRule>
  </conditionalFormatting>
  <conditionalFormatting sqref="B11:C17">
    <cfRule type="expression" dxfId="2541" priority="13" stopIfTrue="1">
      <formula>MOD(ROW(),2)=0</formula>
    </cfRule>
    <cfRule type="expression" dxfId="2540" priority="14" stopIfTrue="1">
      <formula>MOD(ROW(),2)&lt;&gt;0</formula>
    </cfRule>
    <cfRule type="expression" priority="33" stopIfTrue="1">
      <formula>MOD(ROW(),2)=0</formula>
    </cfRule>
    <cfRule type="expression" priority="34" stopIfTrue="1">
      <formula>MOD(ROW(),2)&lt;&gt;0</formula>
    </cfRule>
    <cfRule type="expression" priority="53" stopIfTrue="1">
      <formula>MOD(ROW(),2)=0</formula>
    </cfRule>
    <cfRule type="expression" priority="54" stopIfTrue="1">
      <formula>MOD(ROW(),2)&lt;&gt;0</formula>
    </cfRule>
    <cfRule type="expression" priority="73" stopIfTrue="1">
      <formula>MOD(ROW(),2)=0</formula>
    </cfRule>
    <cfRule type="expression" priority="74" stopIfTrue="1">
      <formula>MOD(ROW(),2)&lt;&gt;0</formula>
    </cfRule>
  </conditionalFormatting>
  <conditionalFormatting sqref="A19:A25">
    <cfRule type="expression" dxfId="2539" priority="15" stopIfTrue="1">
      <formula>MOD(ROW(),2)=0</formula>
    </cfRule>
    <cfRule type="expression" dxfId="2538" priority="16" stopIfTrue="1">
      <formula>MOD(ROW(),2)&lt;&gt;0</formula>
    </cfRule>
    <cfRule type="expression" priority="35" stopIfTrue="1">
      <formula>MOD(ROW(),2)=0</formula>
    </cfRule>
    <cfRule type="expression" priority="36" stopIfTrue="1">
      <formula>MOD(ROW(),2)&lt;&gt;0</formula>
    </cfRule>
    <cfRule type="expression" priority="55" stopIfTrue="1">
      <formula>MOD(ROW(),2)=0</formula>
    </cfRule>
    <cfRule type="expression" priority="56" stopIfTrue="1">
      <formula>MOD(ROW(),2)&lt;&gt;0</formula>
    </cfRule>
    <cfRule type="expression" priority="75" stopIfTrue="1">
      <formula>MOD(ROW(),2)=0</formula>
    </cfRule>
    <cfRule type="expression" priority="76" stopIfTrue="1">
      <formula>MOD(ROW(),2)&lt;&gt;0</formula>
    </cfRule>
  </conditionalFormatting>
  <conditionalFormatting sqref="B19:C25">
    <cfRule type="expression" dxfId="2537" priority="17" stopIfTrue="1">
      <formula>MOD(ROW(),2)=0</formula>
    </cfRule>
    <cfRule type="expression" dxfId="2536" priority="18" stopIfTrue="1">
      <formula>MOD(ROW(),2)&lt;&gt;0</formula>
    </cfRule>
    <cfRule type="expression" priority="37" stopIfTrue="1">
      <formula>MOD(ROW(),2)=0</formula>
    </cfRule>
    <cfRule type="expression" priority="38" stopIfTrue="1">
      <formula>MOD(ROW(),2)&lt;&gt;0</formula>
    </cfRule>
    <cfRule type="expression" priority="57" stopIfTrue="1">
      <formula>MOD(ROW(),2)=0</formula>
    </cfRule>
    <cfRule type="expression" priority="58" stopIfTrue="1">
      <formula>MOD(ROW(),2)&lt;&gt;0</formula>
    </cfRule>
    <cfRule type="expression" priority="77" stopIfTrue="1">
      <formula>MOD(ROW(),2)=0</formula>
    </cfRule>
    <cfRule type="expression" priority="78" stopIfTrue="1">
      <formula>MOD(ROW(),2)&lt;&gt;0</formula>
    </cfRule>
  </conditionalFormatting>
  <conditionalFormatting sqref="A27:A33">
    <cfRule type="expression" dxfId="2535" priority="19" stopIfTrue="1">
      <formula>MOD(ROW(),2)=0</formula>
    </cfRule>
    <cfRule type="expression" dxfId="2534" priority="20" stopIfTrue="1">
      <formula>MOD(ROW(),2)&lt;&gt;0</formula>
    </cfRule>
    <cfRule type="expression" priority="39" stopIfTrue="1">
      <formula>MOD(ROW(),2)=0</formula>
    </cfRule>
    <cfRule type="expression" priority="40" stopIfTrue="1">
      <formula>MOD(ROW(),2)&lt;&gt;0</formula>
    </cfRule>
    <cfRule type="expression" priority="59" stopIfTrue="1">
      <formula>MOD(ROW(),2)=0</formula>
    </cfRule>
    <cfRule type="expression" priority="60" stopIfTrue="1">
      <formula>MOD(ROW(),2)&lt;&gt;0</formula>
    </cfRule>
    <cfRule type="expression" priority="79" stopIfTrue="1">
      <formula>MOD(ROW(),2)=0</formula>
    </cfRule>
    <cfRule type="expression" priority="80" stopIfTrue="1">
      <formula>MOD(ROW(),2)&lt;&gt;0</formula>
    </cfRule>
  </conditionalFormatting>
  <conditionalFormatting sqref="B27:C33">
    <cfRule type="expression" dxfId="2533" priority="21" stopIfTrue="1">
      <formula>MOD(ROW(),2)=0</formula>
    </cfRule>
    <cfRule type="expression" dxfId="2532" priority="22" stopIfTrue="1">
      <formula>MOD(ROW(),2)&lt;&gt;0</formula>
    </cfRule>
    <cfRule type="expression" priority="41" stopIfTrue="1">
      <formula>MOD(ROW(),2)=0</formula>
    </cfRule>
    <cfRule type="expression" priority="42" stopIfTrue="1">
      <formula>MOD(ROW(),2)&lt;&gt;0</formula>
    </cfRule>
    <cfRule type="expression" priority="61" stopIfTrue="1">
      <formula>MOD(ROW(),2)=0</formula>
    </cfRule>
    <cfRule type="expression" priority="62" stopIfTrue="1">
      <formula>MOD(ROW(),2)&lt;&gt;0</formula>
    </cfRule>
    <cfRule type="expression" priority="81" stopIfTrue="1">
      <formula>MOD(ROW(),2)=0</formula>
    </cfRule>
    <cfRule type="expression" priority="82" stopIfTrue="1">
      <formula>MOD(ROW(),2)&lt;&gt;0</formula>
    </cfRule>
  </conditionalFormatting>
  <conditionalFormatting sqref="A35:A41">
    <cfRule type="expression" dxfId="2531" priority="23" stopIfTrue="1">
      <formula>MOD(ROW(),2)=0</formula>
    </cfRule>
    <cfRule type="expression" dxfId="2530" priority="24" stopIfTrue="1">
      <formula>MOD(ROW(),2)&lt;&gt;0</formula>
    </cfRule>
    <cfRule type="expression" priority="43" stopIfTrue="1">
      <formula>MOD(ROW(),2)=0</formula>
    </cfRule>
    <cfRule type="expression" priority="44" stopIfTrue="1">
      <formula>MOD(ROW(),2)&lt;&gt;0</formula>
    </cfRule>
    <cfRule type="expression" priority="63" stopIfTrue="1">
      <formula>MOD(ROW(),2)=0</formula>
    </cfRule>
    <cfRule type="expression" priority="64" stopIfTrue="1">
      <formula>MOD(ROW(),2)&lt;&gt;0</formula>
    </cfRule>
    <cfRule type="expression" priority="83" stopIfTrue="1">
      <formula>MOD(ROW(),2)=0</formula>
    </cfRule>
    <cfRule type="expression" priority="84" stopIfTrue="1">
      <formula>MOD(ROW(),2)&lt;&gt;0</formula>
    </cfRule>
  </conditionalFormatting>
  <conditionalFormatting sqref="B35:C41">
    <cfRule type="expression" dxfId="2529" priority="25" stopIfTrue="1">
      <formula>MOD(ROW(),2)=0</formula>
    </cfRule>
    <cfRule type="expression" dxfId="2528" priority="26" stopIfTrue="1">
      <formula>MOD(ROW(),2)&lt;&gt;0</formula>
    </cfRule>
    <cfRule type="expression" priority="45" stopIfTrue="1">
      <formula>MOD(ROW(),2)=0</formula>
    </cfRule>
    <cfRule type="expression" priority="46" stopIfTrue="1">
      <formula>MOD(ROW(),2)&lt;&gt;0</formula>
    </cfRule>
    <cfRule type="expression" priority="65" stopIfTrue="1">
      <formula>MOD(ROW(),2)=0</formula>
    </cfRule>
    <cfRule type="expression" priority="66" stopIfTrue="1">
      <formula>MOD(ROW(),2)&lt;&gt;0</formula>
    </cfRule>
    <cfRule type="expression" priority="85" stopIfTrue="1">
      <formula>MOD(ROW(),2)=0</formula>
    </cfRule>
    <cfRule type="expression" priority="86" stopIfTrue="1">
      <formula>MOD(ROW(),2)&lt;&gt;0</formula>
    </cfRule>
  </conditionalFormatting>
  <conditionalFormatting sqref="B43:C44 B45 B46:C47 B49:C54">
    <cfRule type="expression" dxfId="2527" priority="29" stopIfTrue="1">
      <formula>MOD(ROW(),2)=0</formula>
    </cfRule>
    <cfRule type="expression" dxfId="2526" priority="30" stopIfTrue="1">
      <formula>MOD(ROW(),2)&lt;&gt;0</formula>
    </cfRule>
  </conditionalFormatting>
  <conditionalFormatting sqref="C45">
    <cfRule type="expression" dxfId="2525" priority="9" stopIfTrue="1">
      <formula>MOD(ROW(),2)=0</formula>
    </cfRule>
    <cfRule type="expression" dxfId="2524" priority="10" stopIfTrue="1">
      <formula>MOD(ROW(),2)&lt;&gt;0</formula>
    </cfRule>
  </conditionalFormatting>
  <conditionalFormatting sqref="A7:C9 A49:A54">
    <cfRule type="expression" dxfId="2523" priority="5" stopIfTrue="1">
      <formula>MOD(ROW(),2)=0</formula>
    </cfRule>
    <cfRule type="expression" dxfId="2522" priority="6" stopIfTrue="1">
      <formula>MOD(ROW(),2)&lt;&gt;0</formula>
    </cfRule>
  </conditionalFormatting>
  <conditionalFormatting sqref="A6:C6">
    <cfRule type="expression" dxfId="2521" priority="7" stopIfTrue="1">
      <formula>MOD(ROW(),2)=0</formula>
    </cfRule>
    <cfRule type="expression" dxfId="2520" priority="8" stopIfTrue="1">
      <formula>MOD(ROW(),2)&lt;&gt;0</formula>
    </cfRule>
  </conditionalFormatting>
  <conditionalFormatting sqref="B43:C47">
    <cfRule type="expression" priority="49" stopIfTrue="1">
      <formula>MOD(ROW(),2)=0</formula>
    </cfRule>
    <cfRule type="expression" priority="50" stopIfTrue="1">
      <formula>MOD(ROW(),2)&lt;&gt;0</formula>
    </cfRule>
    <cfRule type="expression" priority="69" stopIfTrue="1">
      <formula>MOD(ROW(),2)=0</formula>
    </cfRule>
    <cfRule type="expression" priority="70" stopIfTrue="1">
      <formula>MOD(ROW(),2)&lt;&gt;0</formula>
    </cfRule>
    <cfRule type="expression" priority="89" stopIfTrue="1">
      <formula>MOD(ROW(),2)=0</formula>
    </cfRule>
    <cfRule type="expression" priority="90" stopIfTrue="1">
      <formula>MOD(ROW(),2)&lt;&gt;0</formula>
    </cfRule>
  </conditionalFormatting>
  <conditionalFormatting sqref="A11:A17">
    <cfRule type="expression" priority="51" stopIfTrue="1">
      <formula>MOD(ROW(),2)=0</formula>
    </cfRule>
    <cfRule type="expression" priority="52" stopIfTrue="1">
      <formula>MOD(ROW(),2)&lt;&gt;0</formula>
    </cfRule>
    <cfRule type="expression" priority="71" stopIfTrue="1">
      <formula>MOD(ROW(),2)=0</formula>
    </cfRule>
    <cfRule type="expression" priority="72" stopIfTrue="1">
      <formula>MOD(ROW(),2)&lt;&gt;0</formula>
    </cfRule>
  </conditionalFormatting>
  <conditionalFormatting sqref="A43:A47">
    <cfRule type="expression" priority="67" stopIfTrue="1">
      <formula>MOD(ROW(),2)=0</formula>
    </cfRule>
    <cfRule type="expression" priority="68" stopIfTrue="1">
      <formula>MOD(ROW(),2)&lt;&gt;0</formula>
    </cfRule>
    <cfRule type="expression" priority="87" stopIfTrue="1">
      <formula>MOD(ROW(),2)=0</formula>
    </cfRule>
    <cfRule type="expression" priority="88" stopIfTrue="1">
      <formula>MOD(ROW(),2)&lt;&gt;0</formula>
    </cfRule>
  </conditionalFormatting>
  <conditionalFormatting sqref="A49:A54">
    <cfRule type="expression" priority="91" stopIfTrue="1">
      <formula>MOD(ROW(),2)=0</formula>
    </cfRule>
  </conditionalFormatting>
  <conditionalFormatting sqref="A49:A54">
    <cfRule type="expression" priority="92" stopIfTrue="1">
      <formula>MOD(ROW(),2)&lt;&gt;0</formula>
    </cfRule>
  </conditionalFormatting>
  <conditionalFormatting sqref="B49:C54">
    <cfRule type="expression" priority="93" stopIfTrue="1">
      <formula>MOD(ROW(),2)=0</formula>
    </cfRule>
  </conditionalFormatting>
  <conditionalFormatting sqref="B49:C54">
    <cfRule type="expression" priority="94" stopIfTrue="1">
      <formula>MOD(ROW(),2)&lt;&gt;0</formula>
    </cfRule>
  </conditionalFormatting>
  <conditionalFormatting sqref="A56:A60">
    <cfRule type="expression" dxfId="2519" priority="95" stopIfTrue="1">
      <formula>MOD(ROW(),2)=0</formula>
    </cfRule>
  </conditionalFormatting>
  <conditionalFormatting sqref="A56:A60">
    <cfRule type="expression" dxfId="2518" priority="96" stopIfTrue="1">
      <formula>MOD(ROW(),2)&lt;&gt;0</formula>
    </cfRule>
  </conditionalFormatting>
  <conditionalFormatting sqref="B56:C60">
    <cfRule type="expression" dxfId="2517" priority="97" stopIfTrue="1">
      <formula>MOD(ROW(),2)=0</formula>
    </cfRule>
  </conditionalFormatting>
  <conditionalFormatting sqref="B56:C60">
    <cfRule type="expression" dxfId="2516" priority="98" stopIfTrue="1">
      <formula>MOD(ROW(),2)&lt;&gt;0</formula>
    </cfRule>
  </conditionalFormatting>
  <conditionalFormatting sqref="A62:A67">
    <cfRule type="expression" dxfId="2515" priority="1" stopIfTrue="1">
      <formula>MOD(ROW(),2)=0</formula>
    </cfRule>
  </conditionalFormatting>
  <conditionalFormatting sqref="A62:A67">
    <cfRule type="expression" dxfId="2514" priority="2" stopIfTrue="1">
      <formula>MOD(ROW(),2)&lt;&gt;0</formula>
    </cfRule>
  </conditionalFormatting>
  <conditionalFormatting sqref="B62:C67">
    <cfRule type="expression" dxfId="2513" priority="3" stopIfTrue="1">
      <formula>MOD(ROW(),2)=0</formula>
    </cfRule>
  </conditionalFormatting>
  <conditionalFormatting sqref="B62:C67">
    <cfRule type="expression" dxfId="2512" priority="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69"/>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Pensioner CE - x-301</v>
      </c>
      <c r="B3" s="48"/>
      <c r="C3" s="48"/>
      <c r="D3" s="48"/>
      <c r="E3" s="48"/>
      <c r="F3" s="48"/>
      <c r="G3" s="48"/>
      <c r="H3" s="48"/>
      <c r="I3" s="48"/>
    </row>
    <row r="4" spans="1:9" x14ac:dyDescent="0.25">
      <c r="A4" s="50"/>
    </row>
    <row r="6" spans="1:9" x14ac:dyDescent="0.25">
      <c r="A6" s="85" t="s">
        <v>24</v>
      </c>
      <c r="B6" s="87" t="s">
        <v>26</v>
      </c>
      <c r="C6" s="87"/>
      <c r="D6" s="87"/>
      <c r="E6" s="87"/>
      <c r="F6" s="87"/>
      <c r="G6" s="87"/>
      <c r="H6" s="87"/>
      <c r="I6" s="87"/>
    </row>
    <row r="7" spans="1:9" x14ac:dyDescent="0.25">
      <c r="A7" s="86" t="s">
        <v>354</v>
      </c>
      <c r="B7" s="88" t="s">
        <v>358</v>
      </c>
      <c r="C7" s="88"/>
      <c r="D7" s="88"/>
      <c r="E7" s="88"/>
      <c r="F7" s="88"/>
      <c r="G7" s="88"/>
      <c r="H7" s="88"/>
      <c r="I7" s="88"/>
    </row>
    <row r="8" spans="1:9" x14ac:dyDescent="0.25">
      <c r="A8" s="86" t="s">
        <v>360</v>
      </c>
      <c r="B8" s="88" t="s">
        <v>50</v>
      </c>
      <c r="C8" s="88"/>
      <c r="D8" s="88"/>
      <c r="E8" s="88"/>
      <c r="F8" s="88"/>
      <c r="G8" s="88"/>
      <c r="H8" s="88"/>
      <c r="I8" s="88"/>
    </row>
    <row r="9" spans="1:9" x14ac:dyDescent="0.25">
      <c r="A9" s="86" t="s">
        <v>17</v>
      </c>
      <c r="B9" s="88" t="s">
        <v>352</v>
      </c>
      <c r="C9" s="88"/>
      <c r="D9" s="88"/>
      <c r="E9" s="88"/>
      <c r="F9" s="88"/>
      <c r="G9" s="88"/>
      <c r="H9" s="88"/>
      <c r="I9" s="88"/>
    </row>
    <row r="10" spans="1:9" x14ac:dyDescent="0.25">
      <c r="A10" s="86" t="s">
        <v>2</v>
      </c>
      <c r="B10" s="88" t="s">
        <v>313</v>
      </c>
      <c r="C10" s="88"/>
      <c r="D10" s="88"/>
      <c r="E10" s="88"/>
      <c r="F10" s="88"/>
      <c r="G10" s="88"/>
      <c r="H10" s="88"/>
      <c r="I10" s="88"/>
    </row>
    <row r="11" spans="1:9" x14ac:dyDescent="0.25">
      <c r="A11" s="86" t="s">
        <v>23</v>
      </c>
      <c r="B11" s="88" t="s">
        <v>275</v>
      </c>
      <c r="C11" s="88"/>
      <c r="D11" s="88"/>
      <c r="E11" s="88"/>
      <c r="F11" s="88"/>
      <c r="G11" s="88"/>
      <c r="H11" s="88"/>
      <c r="I11" s="88"/>
    </row>
    <row r="12" spans="1:9" x14ac:dyDescent="0.25">
      <c r="A12" s="86" t="s">
        <v>271</v>
      </c>
      <c r="B12" s="88" t="s">
        <v>406</v>
      </c>
      <c r="C12" s="88"/>
      <c r="D12" s="88"/>
      <c r="E12" s="88"/>
      <c r="F12" s="88"/>
      <c r="G12" s="88"/>
      <c r="H12" s="88"/>
      <c r="I12" s="88"/>
    </row>
    <row r="13" spans="1:9" x14ac:dyDescent="0.25">
      <c r="A13" s="86" t="s">
        <v>372</v>
      </c>
      <c r="B13" s="88">
        <v>0</v>
      </c>
      <c r="C13" s="88"/>
      <c r="D13" s="88"/>
      <c r="E13" s="88"/>
      <c r="F13" s="88"/>
      <c r="G13" s="88"/>
      <c r="H13" s="88"/>
      <c r="I13" s="88"/>
    </row>
    <row r="14" spans="1:9" x14ac:dyDescent="0.25">
      <c r="A14" s="86" t="s">
        <v>18</v>
      </c>
      <c r="B14" s="88">
        <v>301</v>
      </c>
      <c r="C14" s="88"/>
      <c r="D14" s="88"/>
      <c r="E14" s="88"/>
      <c r="F14" s="88"/>
      <c r="G14" s="88"/>
      <c r="H14" s="88"/>
      <c r="I14" s="88"/>
    </row>
    <row r="15" spans="1:9" x14ac:dyDescent="0.25">
      <c r="A15" s="86" t="s">
        <v>58</v>
      </c>
      <c r="B15" s="88" t="s">
        <v>314</v>
      </c>
      <c r="C15" s="88"/>
      <c r="D15" s="88"/>
      <c r="E15" s="88"/>
      <c r="F15" s="88"/>
      <c r="G15" s="88"/>
      <c r="H15" s="88"/>
      <c r="I15" s="88"/>
    </row>
    <row r="16" spans="1:9" x14ac:dyDescent="0.25">
      <c r="A16" s="86" t="s">
        <v>59</v>
      </c>
      <c r="B16" s="88" t="s">
        <v>401</v>
      </c>
      <c r="C16" s="88"/>
      <c r="D16" s="88"/>
      <c r="E16" s="88"/>
      <c r="F16" s="88"/>
      <c r="G16" s="88"/>
      <c r="H16" s="88"/>
      <c r="I16" s="88"/>
    </row>
    <row r="17" spans="1:9" ht="52.8" x14ac:dyDescent="0.25">
      <c r="A17" s="86" t="s">
        <v>350</v>
      </c>
      <c r="B17" s="88" t="s">
        <v>1001</v>
      </c>
      <c r="C17" s="88"/>
      <c r="D17" s="88"/>
      <c r="E17" s="88"/>
      <c r="F17" s="88"/>
      <c r="G17" s="88"/>
      <c r="H17" s="88"/>
      <c r="I17" s="88"/>
    </row>
    <row r="18" spans="1:9" x14ac:dyDescent="0.25">
      <c r="A18" s="86" t="s">
        <v>19</v>
      </c>
      <c r="B18" s="181">
        <v>45071</v>
      </c>
      <c r="C18" s="88"/>
      <c r="D18" s="88"/>
      <c r="E18" s="88"/>
      <c r="F18" s="88"/>
      <c r="G18" s="88"/>
      <c r="H18" s="88"/>
      <c r="I18" s="88"/>
    </row>
    <row r="19" spans="1:9" x14ac:dyDescent="0.25">
      <c r="A19" s="86" t="s">
        <v>20</v>
      </c>
      <c r="B19" s="88"/>
      <c r="C19" s="88"/>
      <c r="D19" s="88"/>
      <c r="E19" s="88"/>
      <c r="F19" s="88"/>
      <c r="G19" s="88"/>
      <c r="H19" s="88"/>
      <c r="I19" s="88"/>
    </row>
    <row r="20" spans="1:9" x14ac:dyDescent="0.25">
      <c r="A20" s="86" t="s">
        <v>269</v>
      </c>
      <c r="B20" s="88" t="s">
        <v>353</v>
      </c>
      <c r="C20" s="88"/>
      <c r="D20" s="88"/>
      <c r="E20" s="88"/>
      <c r="F20" s="88"/>
      <c r="G20" s="88"/>
      <c r="H20" s="88"/>
      <c r="I20" s="88"/>
    </row>
    <row r="22" spans="1:9" x14ac:dyDescent="0.25">
      <c r="B22" s="119" t="str">
        <f>HYPERLINK("#'Factor List'!A1","Back to Factor List")</f>
        <v>Back to Factor List</v>
      </c>
    </row>
    <row r="23" spans="1:9" x14ac:dyDescent="0.25">
      <c r="A23" s="62"/>
    </row>
    <row r="25" spans="1:9" ht="39.6" x14ac:dyDescent="0.25">
      <c r="A25" s="120" t="s">
        <v>276</v>
      </c>
      <c r="B25" s="120" t="s">
        <v>315</v>
      </c>
      <c r="C25" s="120" t="s">
        <v>316</v>
      </c>
      <c r="D25" s="120" t="s">
        <v>317</v>
      </c>
      <c r="E25" s="120" t="s">
        <v>318</v>
      </c>
      <c r="F25" s="120" t="s">
        <v>319</v>
      </c>
      <c r="G25" s="120" t="s">
        <v>320</v>
      </c>
      <c r="H25" s="120" t="s">
        <v>321</v>
      </c>
      <c r="I25" s="120" t="s">
        <v>322</v>
      </c>
    </row>
    <row r="26" spans="1:9" x14ac:dyDescent="0.25">
      <c r="A26" s="121">
        <v>55</v>
      </c>
      <c r="B26" s="122">
        <v>24.22</v>
      </c>
      <c r="C26" s="122">
        <v>2.4900000000000002</v>
      </c>
      <c r="D26" s="122"/>
      <c r="E26" s="122"/>
      <c r="F26" s="122">
        <v>24.22</v>
      </c>
      <c r="G26" s="122">
        <v>2.4900000000000002</v>
      </c>
      <c r="H26" s="122"/>
      <c r="I26" s="122"/>
    </row>
    <row r="27" spans="1:9" x14ac:dyDescent="0.25">
      <c r="A27" s="121">
        <v>56</v>
      </c>
      <c r="B27" s="122">
        <v>23.63</v>
      </c>
      <c r="C27" s="122">
        <v>2.5099999999999998</v>
      </c>
      <c r="D27" s="122"/>
      <c r="E27" s="122"/>
      <c r="F27" s="122">
        <v>23.63</v>
      </c>
      <c r="G27" s="122">
        <v>2.5099999999999998</v>
      </c>
      <c r="H27" s="122"/>
      <c r="I27" s="122"/>
    </row>
    <row r="28" spans="1:9" x14ac:dyDescent="0.25">
      <c r="A28" s="121">
        <v>57</v>
      </c>
      <c r="B28" s="122">
        <v>23.04</v>
      </c>
      <c r="C28" s="122">
        <v>2.5299999999999998</v>
      </c>
      <c r="D28" s="122"/>
      <c r="E28" s="122"/>
      <c r="F28" s="122">
        <v>23.04</v>
      </c>
      <c r="G28" s="122">
        <v>2.5299999999999998</v>
      </c>
      <c r="H28" s="122"/>
      <c r="I28" s="122"/>
    </row>
    <row r="29" spans="1:9" x14ac:dyDescent="0.25">
      <c r="A29" s="121">
        <v>58</v>
      </c>
      <c r="B29" s="122">
        <v>22.44</v>
      </c>
      <c r="C29" s="122">
        <v>2.5499999999999998</v>
      </c>
      <c r="D29" s="122"/>
      <c r="E29" s="122"/>
      <c r="F29" s="122">
        <v>22.44</v>
      </c>
      <c r="G29" s="122">
        <v>2.5499999999999998</v>
      </c>
      <c r="H29" s="122"/>
      <c r="I29" s="122"/>
    </row>
    <row r="30" spans="1:9" x14ac:dyDescent="0.25">
      <c r="A30" s="121">
        <v>59</v>
      </c>
      <c r="B30" s="122">
        <v>21.83</v>
      </c>
      <c r="C30" s="122">
        <v>2.56</v>
      </c>
      <c r="D30" s="122"/>
      <c r="E30" s="122"/>
      <c r="F30" s="122">
        <v>21.83</v>
      </c>
      <c r="G30" s="122">
        <v>2.56</v>
      </c>
      <c r="H30" s="122"/>
      <c r="I30" s="122"/>
    </row>
    <row r="31" spans="1:9" x14ac:dyDescent="0.25">
      <c r="A31" s="121">
        <v>60</v>
      </c>
      <c r="B31" s="122">
        <v>21.22</v>
      </c>
      <c r="C31" s="122">
        <v>2.58</v>
      </c>
      <c r="D31" s="122"/>
      <c r="E31" s="122"/>
      <c r="F31" s="122">
        <v>21.22</v>
      </c>
      <c r="G31" s="122">
        <v>2.58</v>
      </c>
      <c r="H31" s="122"/>
      <c r="I31" s="122"/>
    </row>
    <row r="32" spans="1:9" x14ac:dyDescent="0.25">
      <c r="A32" s="121">
        <v>61</v>
      </c>
      <c r="B32" s="122">
        <v>20.61</v>
      </c>
      <c r="C32" s="122">
        <v>2.59</v>
      </c>
      <c r="D32" s="122"/>
      <c r="E32" s="122"/>
      <c r="F32" s="122">
        <v>20.61</v>
      </c>
      <c r="G32" s="122">
        <v>2.59</v>
      </c>
      <c r="H32" s="122"/>
      <c r="I32" s="122"/>
    </row>
    <row r="33" spans="1:9" x14ac:dyDescent="0.25">
      <c r="A33" s="121">
        <v>62</v>
      </c>
      <c r="B33" s="122">
        <v>19.989999999999998</v>
      </c>
      <c r="C33" s="122">
        <v>2.6</v>
      </c>
      <c r="D33" s="122"/>
      <c r="E33" s="122"/>
      <c r="F33" s="122">
        <v>19.989999999999998</v>
      </c>
      <c r="G33" s="122">
        <v>2.6</v>
      </c>
      <c r="H33" s="122"/>
      <c r="I33" s="122"/>
    </row>
    <row r="34" spans="1:9" x14ac:dyDescent="0.25">
      <c r="A34" s="121">
        <v>63</v>
      </c>
      <c r="B34" s="122">
        <v>19.37</v>
      </c>
      <c r="C34" s="122">
        <v>2.61</v>
      </c>
      <c r="D34" s="122"/>
      <c r="E34" s="122"/>
      <c r="F34" s="122">
        <v>19.37</v>
      </c>
      <c r="G34" s="122">
        <v>2.61</v>
      </c>
      <c r="H34" s="122"/>
      <c r="I34" s="122"/>
    </row>
    <row r="35" spans="1:9" x14ac:dyDescent="0.25">
      <c r="A35" s="121">
        <v>64</v>
      </c>
      <c r="B35" s="122">
        <v>18.75</v>
      </c>
      <c r="C35" s="122">
        <v>2.58</v>
      </c>
      <c r="D35" s="122"/>
      <c r="E35" s="122"/>
      <c r="F35" s="122">
        <v>18.75</v>
      </c>
      <c r="G35" s="122">
        <v>2.58</v>
      </c>
      <c r="H35" s="122"/>
      <c r="I35" s="122"/>
    </row>
    <row r="36" spans="1:9" x14ac:dyDescent="0.25">
      <c r="A36" s="121">
        <v>65</v>
      </c>
      <c r="B36" s="122">
        <v>18.12</v>
      </c>
      <c r="C36" s="122">
        <v>2.5499999999999998</v>
      </c>
      <c r="D36" s="122"/>
      <c r="E36" s="122"/>
      <c r="F36" s="122">
        <v>18.12</v>
      </c>
      <c r="G36" s="122">
        <v>2.5499999999999998</v>
      </c>
      <c r="H36" s="122"/>
      <c r="I36" s="122"/>
    </row>
    <row r="37" spans="1:9" x14ac:dyDescent="0.25">
      <c r="A37" s="121">
        <v>66</v>
      </c>
      <c r="B37" s="122">
        <v>17.5</v>
      </c>
      <c r="C37" s="122">
        <v>2.5499999999999998</v>
      </c>
      <c r="D37" s="122"/>
      <c r="E37" s="122"/>
      <c r="F37" s="122">
        <v>17.5</v>
      </c>
      <c r="G37" s="122">
        <v>2.5499999999999998</v>
      </c>
      <c r="H37" s="122"/>
      <c r="I37" s="122"/>
    </row>
    <row r="38" spans="1:9" x14ac:dyDescent="0.25">
      <c r="A38" s="121">
        <v>67</v>
      </c>
      <c r="B38" s="122">
        <v>16.87</v>
      </c>
      <c r="C38" s="122">
        <v>2.5499999999999998</v>
      </c>
      <c r="D38" s="122"/>
      <c r="E38" s="122"/>
      <c r="F38" s="122">
        <v>16.87</v>
      </c>
      <c r="G38" s="122">
        <v>2.5499999999999998</v>
      </c>
      <c r="H38" s="122"/>
      <c r="I38" s="122"/>
    </row>
    <row r="39" spans="1:9" x14ac:dyDescent="0.25">
      <c r="A39" s="121">
        <v>68</v>
      </c>
      <c r="B39" s="122">
        <v>16.22</v>
      </c>
      <c r="C39" s="122">
        <v>2.5499999999999998</v>
      </c>
      <c r="D39" s="122"/>
      <c r="E39" s="122"/>
      <c r="F39" s="122">
        <v>16.22</v>
      </c>
      <c r="G39" s="122">
        <v>2.5499999999999998</v>
      </c>
      <c r="H39" s="122"/>
      <c r="I39" s="122"/>
    </row>
    <row r="40" spans="1:9" x14ac:dyDescent="0.25">
      <c r="A40" s="121">
        <v>69</v>
      </c>
      <c r="B40" s="122">
        <v>15.54</v>
      </c>
      <c r="C40" s="122">
        <v>2.4700000000000002</v>
      </c>
      <c r="D40" s="122">
        <v>3.13</v>
      </c>
      <c r="E40" s="122">
        <v>1.04</v>
      </c>
      <c r="F40" s="122">
        <v>15.54</v>
      </c>
      <c r="G40" s="122">
        <v>2.4700000000000002</v>
      </c>
      <c r="H40" s="122">
        <v>2.8</v>
      </c>
      <c r="I40" s="122">
        <v>0.97</v>
      </c>
    </row>
    <row r="41" spans="1:9" x14ac:dyDescent="0.25">
      <c r="A41" s="121">
        <v>70</v>
      </c>
      <c r="B41" s="122">
        <v>14.88</v>
      </c>
      <c r="C41" s="122">
        <v>2.4</v>
      </c>
      <c r="D41" s="122">
        <v>2.91</v>
      </c>
      <c r="E41" s="122">
        <v>0.96</v>
      </c>
      <c r="F41" s="122">
        <v>14.88</v>
      </c>
      <c r="G41" s="122">
        <v>2.4</v>
      </c>
      <c r="H41" s="122">
        <v>2.6</v>
      </c>
      <c r="I41" s="122">
        <v>0.9</v>
      </c>
    </row>
    <row r="42" spans="1:9" x14ac:dyDescent="0.25">
      <c r="A42" s="121">
        <v>71</v>
      </c>
      <c r="B42" s="122">
        <v>14.22</v>
      </c>
      <c r="C42" s="122">
        <v>2.39</v>
      </c>
      <c r="D42" s="122">
        <v>2.71</v>
      </c>
      <c r="E42" s="122">
        <v>0.89</v>
      </c>
      <c r="F42" s="122">
        <v>14.22</v>
      </c>
      <c r="G42" s="122">
        <v>2.39</v>
      </c>
      <c r="H42" s="122">
        <v>2.4</v>
      </c>
      <c r="I42" s="122">
        <v>0.83</v>
      </c>
    </row>
    <row r="43" spans="1:9" x14ac:dyDescent="0.25">
      <c r="A43" s="121">
        <v>72</v>
      </c>
      <c r="B43" s="122">
        <v>13.57</v>
      </c>
      <c r="C43" s="122">
        <v>2.37</v>
      </c>
      <c r="D43" s="122">
        <v>2.5099999999999998</v>
      </c>
      <c r="E43" s="122">
        <v>0.82</v>
      </c>
      <c r="F43" s="122">
        <v>13.57</v>
      </c>
      <c r="G43" s="122">
        <v>2.37</v>
      </c>
      <c r="H43" s="122">
        <v>2.2200000000000002</v>
      </c>
      <c r="I43" s="122">
        <v>0.76</v>
      </c>
    </row>
    <row r="44" spans="1:9" x14ac:dyDescent="0.25">
      <c r="A44" s="121">
        <v>73</v>
      </c>
      <c r="B44" s="122">
        <v>12.94</v>
      </c>
      <c r="C44" s="122">
        <v>2.35</v>
      </c>
      <c r="D44" s="122">
        <v>2.3199999999999998</v>
      </c>
      <c r="E44" s="122">
        <v>0.76</v>
      </c>
      <c r="F44" s="122">
        <v>12.94</v>
      </c>
      <c r="G44" s="122">
        <v>2.35</v>
      </c>
      <c r="H44" s="122">
        <v>2.04</v>
      </c>
      <c r="I44" s="122">
        <v>0.7</v>
      </c>
    </row>
    <row r="45" spans="1:9" x14ac:dyDescent="0.25">
      <c r="A45" s="121">
        <v>74</v>
      </c>
      <c r="B45" s="122">
        <v>12.31</v>
      </c>
      <c r="C45" s="122">
        <v>2.2000000000000002</v>
      </c>
      <c r="D45" s="122">
        <v>2.13</v>
      </c>
      <c r="E45" s="122">
        <v>0.69</v>
      </c>
      <c r="F45" s="122">
        <v>12.31</v>
      </c>
      <c r="G45" s="122">
        <v>2.2000000000000002</v>
      </c>
      <c r="H45" s="122">
        <v>1.87</v>
      </c>
      <c r="I45" s="122">
        <v>0.64</v>
      </c>
    </row>
    <row r="46" spans="1:9" x14ac:dyDescent="0.25">
      <c r="A46" s="121">
        <v>75</v>
      </c>
      <c r="B46" s="122">
        <v>11.69</v>
      </c>
      <c r="C46" s="122">
        <v>2.0499999999999998</v>
      </c>
      <c r="D46" s="122">
        <v>1.94</v>
      </c>
      <c r="E46" s="122">
        <v>0.63</v>
      </c>
      <c r="F46" s="122">
        <v>11.69</v>
      </c>
      <c r="G46" s="122">
        <v>2.0499999999999998</v>
      </c>
      <c r="H46" s="122">
        <v>1.71</v>
      </c>
      <c r="I46" s="122">
        <v>0.57999999999999996</v>
      </c>
    </row>
    <row r="47" spans="1:9" x14ac:dyDescent="0.25">
      <c r="A47" s="121">
        <v>76</v>
      </c>
      <c r="B47" s="122">
        <v>11.09</v>
      </c>
      <c r="C47" s="122">
        <v>2.02</v>
      </c>
      <c r="D47" s="122">
        <v>1.78</v>
      </c>
      <c r="E47" s="122">
        <v>0.57999999999999996</v>
      </c>
      <c r="F47" s="122">
        <v>11.09</v>
      </c>
      <c r="G47" s="122">
        <v>2.02</v>
      </c>
      <c r="H47" s="122">
        <v>1.56</v>
      </c>
      <c r="I47" s="122">
        <v>0.53</v>
      </c>
    </row>
    <row r="48" spans="1:9" x14ac:dyDescent="0.25">
      <c r="A48" s="121">
        <v>77</v>
      </c>
      <c r="B48" s="122">
        <v>10.49</v>
      </c>
      <c r="C48" s="122">
        <v>1.99</v>
      </c>
      <c r="D48" s="122">
        <v>1.62</v>
      </c>
      <c r="E48" s="122">
        <v>0.52</v>
      </c>
      <c r="F48" s="122">
        <v>10.49</v>
      </c>
      <c r="G48" s="122">
        <v>1.99</v>
      </c>
      <c r="H48" s="122">
        <v>1.41</v>
      </c>
      <c r="I48" s="122">
        <v>0.48</v>
      </c>
    </row>
    <row r="49" spans="1:9" x14ac:dyDescent="0.25">
      <c r="A49" s="121">
        <v>78</v>
      </c>
      <c r="B49" s="122">
        <v>9.9</v>
      </c>
      <c r="C49" s="122">
        <v>1.95</v>
      </c>
      <c r="D49" s="122">
        <v>1.47</v>
      </c>
      <c r="E49" s="122">
        <v>0.47</v>
      </c>
      <c r="F49" s="122">
        <v>9.9</v>
      </c>
      <c r="G49" s="122">
        <v>1.95</v>
      </c>
      <c r="H49" s="122">
        <v>1.28</v>
      </c>
      <c r="I49" s="122">
        <v>0.43</v>
      </c>
    </row>
    <row r="50" spans="1:9" x14ac:dyDescent="0.25">
      <c r="A50" s="121">
        <v>79</v>
      </c>
      <c r="B50" s="122">
        <v>9.33</v>
      </c>
      <c r="C50" s="122">
        <v>1.76</v>
      </c>
      <c r="D50" s="122">
        <v>1.32</v>
      </c>
      <c r="E50" s="122">
        <v>0.42</v>
      </c>
      <c r="F50" s="122">
        <v>9.33</v>
      </c>
      <c r="G50" s="122">
        <v>1.76</v>
      </c>
      <c r="H50" s="122">
        <v>1.1499999999999999</v>
      </c>
      <c r="I50" s="122">
        <v>0.38</v>
      </c>
    </row>
    <row r="51" spans="1:9" x14ac:dyDescent="0.25">
      <c r="A51" s="121">
        <v>80</v>
      </c>
      <c r="B51" s="122">
        <v>8.77</v>
      </c>
      <c r="C51" s="122">
        <v>1.56</v>
      </c>
      <c r="D51" s="122">
        <v>1.17</v>
      </c>
      <c r="E51" s="122">
        <v>0.37</v>
      </c>
      <c r="F51" s="122">
        <v>8.77</v>
      </c>
      <c r="G51" s="122">
        <v>1.56</v>
      </c>
      <c r="H51" s="122">
        <v>1.04</v>
      </c>
      <c r="I51" s="122">
        <v>0.34</v>
      </c>
    </row>
    <row r="52" spans="1:9" x14ac:dyDescent="0.25">
      <c r="A52" s="121">
        <v>81</v>
      </c>
      <c r="B52" s="122">
        <v>8.23</v>
      </c>
      <c r="C52" s="122">
        <v>1.52</v>
      </c>
      <c r="D52" s="122">
        <v>1.05</v>
      </c>
      <c r="E52" s="122">
        <v>0.33</v>
      </c>
      <c r="F52" s="122">
        <v>8.23</v>
      </c>
      <c r="G52" s="122">
        <v>1.52</v>
      </c>
      <c r="H52" s="122">
        <v>0.93</v>
      </c>
      <c r="I52" s="122">
        <v>0.31</v>
      </c>
    </row>
    <row r="53" spans="1:9" x14ac:dyDescent="0.25">
      <c r="A53" s="121">
        <v>82</v>
      </c>
      <c r="B53" s="122">
        <v>7.71</v>
      </c>
      <c r="C53" s="122">
        <v>1.47</v>
      </c>
      <c r="D53" s="122">
        <v>0.94</v>
      </c>
      <c r="E53" s="122">
        <v>0.3</v>
      </c>
      <c r="F53" s="122">
        <v>7.71</v>
      </c>
      <c r="G53" s="122">
        <v>1.47</v>
      </c>
      <c r="H53" s="122">
        <v>0.83</v>
      </c>
      <c r="I53" s="122">
        <v>0.27</v>
      </c>
    </row>
    <row r="54" spans="1:9" x14ac:dyDescent="0.25">
      <c r="A54" s="121">
        <v>83</v>
      </c>
      <c r="B54" s="122">
        <v>7.2</v>
      </c>
      <c r="C54" s="122">
        <v>1.43</v>
      </c>
      <c r="D54" s="122">
        <v>0.84</v>
      </c>
      <c r="E54" s="122">
        <v>0.27</v>
      </c>
      <c r="F54" s="122">
        <v>7.2</v>
      </c>
      <c r="G54" s="122">
        <v>1.43</v>
      </c>
      <c r="H54" s="122">
        <v>0.74</v>
      </c>
      <c r="I54" s="122">
        <v>0.24</v>
      </c>
    </row>
    <row r="55" spans="1:9" x14ac:dyDescent="0.25">
      <c r="A55" s="121">
        <v>84</v>
      </c>
      <c r="B55" s="122">
        <v>6.72</v>
      </c>
      <c r="C55" s="122">
        <v>1.23</v>
      </c>
      <c r="D55" s="122">
        <v>0.73</v>
      </c>
      <c r="E55" s="122">
        <v>0.23</v>
      </c>
      <c r="F55" s="122">
        <v>6.72</v>
      </c>
      <c r="G55" s="122">
        <v>1.23</v>
      </c>
      <c r="H55" s="122">
        <v>0.66</v>
      </c>
      <c r="I55" s="122">
        <v>0.21</v>
      </c>
    </row>
    <row r="56" spans="1:9" x14ac:dyDescent="0.25">
      <c r="A56" s="121">
        <v>85</v>
      </c>
      <c r="B56" s="122">
        <v>6.26</v>
      </c>
      <c r="C56" s="122">
        <v>1.03</v>
      </c>
      <c r="D56" s="122">
        <v>0.63</v>
      </c>
      <c r="E56" s="122">
        <v>0.2</v>
      </c>
      <c r="F56" s="122">
        <v>6.26</v>
      </c>
      <c r="G56" s="122">
        <v>1.03</v>
      </c>
      <c r="H56" s="122">
        <v>0.57999999999999996</v>
      </c>
      <c r="I56" s="122">
        <v>0.19</v>
      </c>
    </row>
    <row r="57" spans="1:9" x14ac:dyDescent="0.25">
      <c r="A57" s="121">
        <v>86</v>
      </c>
      <c r="B57" s="122">
        <v>5.82</v>
      </c>
      <c r="C57" s="122">
        <v>0.99</v>
      </c>
      <c r="D57" s="122">
        <v>0.55000000000000004</v>
      </c>
      <c r="E57" s="122">
        <v>0.17</v>
      </c>
      <c r="F57" s="122">
        <v>5.82</v>
      </c>
      <c r="G57" s="122">
        <v>0.99</v>
      </c>
      <c r="H57" s="122">
        <v>0.51</v>
      </c>
      <c r="I57" s="122">
        <v>0.16</v>
      </c>
    </row>
    <row r="58" spans="1:9" x14ac:dyDescent="0.25">
      <c r="A58" s="121">
        <v>87</v>
      </c>
      <c r="B58" s="122">
        <v>5.4</v>
      </c>
      <c r="C58" s="122">
        <v>0.94</v>
      </c>
      <c r="D58" s="122">
        <v>0.49</v>
      </c>
      <c r="E58" s="122">
        <v>0.15</v>
      </c>
      <c r="F58" s="122">
        <v>5.4</v>
      </c>
      <c r="G58" s="122">
        <v>0.94</v>
      </c>
      <c r="H58" s="122">
        <v>0.45</v>
      </c>
      <c r="I58" s="122">
        <v>0.14000000000000001</v>
      </c>
    </row>
    <row r="59" spans="1:9" x14ac:dyDescent="0.25">
      <c r="A59" s="121">
        <v>88</v>
      </c>
      <c r="B59" s="122">
        <v>5</v>
      </c>
      <c r="C59" s="122">
        <v>0.9</v>
      </c>
      <c r="D59" s="122">
        <v>0.43</v>
      </c>
      <c r="E59" s="122">
        <v>0.13</v>
      </c>
      <c r="F59" s="122">
        <v>5</v>
      </c>
      <c r="G59" s="122">
        <v>0.9</v>
      </c>
      <c r="H59" s="122">
        <v>0.39</v>
      </c>
      <c r="I59" s="122">
        <v>0.13</v>
      </c>
    </row>
    <row r="60" spans="1:9" x14ac:dyDescent="0.25">
      <c r="A60" s="121">
        <v>89</v>
      </c>
      <c r="B60" s="122">
        <v>4.63</v>
      </c>
      <c r="C60" s="122">
        <v>0.72</v>
      </c>
      <c r="D60" s="122">
        <v>0.36</v>
      </c>
      <c r="E60" s="122">
        <v>0.11</v>
      </c>
      <c r="F60" s="122">
        <v>4.63</v>
      </c>
      <c r="G60" s="122">
        <v>0.72</v>
      </c>
      <c r="H60" s="122">
        <v>0.34</v>
      </c>
      <c r="I60" s="122">
        <v>0.11</v>
      </c>
    </row>
    <row r="61" spans="1:9" x14ac:dyDescent="0.25">
      <c r="A61" s="121">
        <v>90</v>
      </c>
      <c r="B61" s="122">
        <v>4.2699999999999996</v>
      </c>
      <c r="C61" s="122">
        <v>0.55000000000000004</v>
      </c>
      <c r="D61" s="122">
        <v>0.3</v>
      </c>
      <c r="E61" s="122">
        <v>0.09</v>
      </c>
      <c r="F61" s="122">
        <v>4.2699999999999996</v>
      </c>
      <c r="G61" s="122">
        <v>0.55000000000000004</v>
      </c>
      <c r="H61" s="122">
        <v>0.3</v>
      </c>
      <c r="I61" s="122">
        <v>0.09</v>
      </c>
    </row>
    <row r="62" spans="1:9" x14ac:dyDescent="0.25">
      <c r="A62" s="121">
        <v>91</v>
      </c>
      <c r="B62" s="122">
        <v>3.95</v>
      </c>
      <c r="C62" s="122">
        <v>0.52</v>
      </c>
      <c r="D62" s="122">
        <v>0.26</v>
      </c>
      <c r="E62" s="122">
        <v>0.08</v>
      </c>
      <c r="F62" s="122">
        <v>3.95</v>
      </c>
      <c r="G62" s="122">
        <v>0.52</v>
      </c>
      <c r="H62" s="122">
        <v>0.26</v>
      </c>
      <c r="I62" s="122">
        <v>0.08</v>
      </c>
    </row>
    <row r="63" spans="1:9" x14ac:dyDescent="0.25">
      <c r="A63" s="121">
        <v>92</v>
      </c>
      <c r="B63" s="122">
        <v>3.65</v>
      </c>
      <c r="C63" s="122">
        <v>0.48</v>
      </c>
      <c r="D63" s="122">
        <v>0.23</v>
      </c>
      <c r="E63" s="122">
        <v>7.0000000000000007E-2</v>
      </c>
      <c r="F63" s="122">
        <v>3.65</v>
      </c>
      <c r="G63" s="122">
        <v>0.48</v>
      </c>
      <c r="H63" s="122">
        <v>0.23</v>
      </c>
      <c r="I63" s="122">
        <v>7.0000000000000007E-2</v>
      </c>
    </row>
    <row r="64" spans="1:9" x14ac:dyDescent="0.25">
      <c r="A64" s="121">
        <v>93</v>
      </c>
      <c r="B64" s="122">
        <v>3.37</v>
      </c>
      <c r="C64" s="122">
        <v>0.45</v>
      </c>
      <c r="D64" s="122">
        <v>0.2</v>
      </c>
      <c r="E64" s="122">
        <v>0.06</v>
      </c>
      <c r="F64" s="122">
        <v>3.37</v>
      </c>
      <c r="G64" s="122">
        <v>0.45</v>
      </c>
      <c r="H64" s="122">
        <v>0.2</v>
      </c>
      <c r="I64" s="122">
        <v>0.06</v>
      </c>
    </row>
    <row r="65" spans="1:9" x14ac:dyDescent="0.25">
      <c r="A65" s="121">
        <v>94</v>
      </c>
      <c r="B65" s="122">
        <v>3.13</v>
      </c>
      <c r="C65" s="122">
        <v>0.42</v>
      </c>
      <c r="D65" s="122">
        <v>0.17</v>
      </c>
      <c r="E65" s="122">
        <v>0.05</v>
      </c>
      <c r="F65" s="122">
        <v>3.13</v>
      </c>
      <c r="G65" s="122">
        <v>0.42</v>
      </c>
      <c r="H65" s="122">
        <v>0.17</v>
      </c>
      <c r="I65" s="122">
        <v>0.05</v>
      </c>
    </row>
    <row r="66" spans="1:9" x14ac:dyDescent="0.25">
      <c r="A66" s="121">
        <v>95</v>
      </c>
      <c r="B66" s="122">
        <v>2.9</v>
      </c>
      <c r="C66" s="122">
        <v>0.4</v>
      </c>
      <c r="D66" s="122">
        <v>0.15</v>
      </c>
      <c r="E66" s="122">
        <v>0.05</v>
      </c>
      <c r="F66" s="122">
        <v>2.9</v>
      </c>
      <c r="G66" s="122">
        <v>0.4</v>
      </c>
      <c r="H66" s="122">
        <v>0.15</v>
      </c>
      <c r="I66" s="122">
        <v>0.05</v>
      </c>
    </row>
    <row r="67" spans="1:9" x14ac:dyDescent="0.25">
      <c r="A67" s="121">
        <v>96</v>
      </c>
      <c r="B67" s="122">
        <v>2.7</v>
      </c>
      <c r="C67" s="122">
        <v>0.37</v>
      </c>
      <c r="D67" s="122">
        <v>0.13</v>
      </c>
      <c r="E67" s="122">
        <v>0.04</v>
      </c>
      <c r="F67" s="122">
        <v>2.7</v>
      </c>
      <c r="G67" s="122">
        <v>0.37</v>
      </c>
      <c r="H67" s="122">
        <v>0.13</v>
      </c>
      <c r="I67" s="122">
        <v>0.04</v>
      </c>
    </row>
    <row r="68" spans="1:9" x14ac:dyDescent="0.25">
      <c r="A68" s="121">
        <v>97</v>
      </c>
      <c r="B68" s="122">
        <v>2.5299999999999998</v>
      </c>
      <c r="C68" s="122">
        <v>0.35</v>
      </c>
      <c r="D68" s="122">
        <v>0.12</v>
      </c>
      <c r="E68" s="122">
        <v>0.04</v>
      </c>
      <c r="F68" s="122">
        <v>2.5299999999999998</v>
      </c>
      <c r="G68" s="122">
        <v>0.35</v>
      </c>
      <c r="H68" s="122">
        <v>0.12</v>
      </c>
      <c r="I68" s="122">
        <v>0.04</v>
      </c>
    </row>
    <row r="69" spans="1:9" x14ac:dyDescent="0.25">
      <c r="A69" s="121">
        <v>98</v>
      </c>
      <c r="B69" s="122">
        <v>2.37</v>
      </c>
      <c r="C69" s="122">
        <v>0.32</v>
      </c>
      <c r="D69" s="122">
        <v>0.1</v>
      </c>
      <c r="E69" s="122">
        <v>0.03</v>
      </c>
      <c r="F69" s="122">
        <v>2.37</v>
      </c>
      <c r="G69" s="122">
        <v>0.32</v>
      </c>
      <c r="H69" s="122">
        <v>0.1</v>
      </c>
      <c r="I69" s="122">
        <v>0.03</v>
      </c>
    </row>
  </sheetData>
  <sheetProtection algorithmName="SHA-512" hashValue="B4UxAOC9W4443QJeop5zQR3R9dTOvB/24ZPAuYpFygj693QUWoUP9m74WYAQlm/FgdyQiPDJbAaQr/I8dmi1Dg==" saltValue="18V8nE0a267EPY7o6EZvIQ==" spinCount="100000" sheet="1" objects="1" scenarios="1"/>
  <conditionalFormatting sqref="A6 A9:A12 A14:A17">
    <cfRule type="expression" dxfId="1963" priority="29" stopIfTrue="1">
      <formula>MOD(ROW(),2)=0</formula>
    </cfRule>
    <cfRule type="expression" dxfId="1962" priority="30" stopIfTrue="1">
      <formula>MOD(ROW(),2)&lt;&gt;0</formula>
    </cfRule>
  </conditionalFormatting>
  <conditionalFormatting sqref="B6:I6 B8:I8 C7:I7 B10:I11 C9:I9 C18:I20 B13:I17 C12:I12">
    <cfRule type="expression" dxfId="1961" priority="31" stopIfTrue="1">
      <formula>MOD(ROW(),2)=0</formula>
    </cfRule>
    <cfRule type="expression" dxfId="1960" priority="32" stopIfTrue="1">
      <formula>MOD(ROW(),2)&lt;&gt;0</formula>
    </cfRule>
  </conditionalFormatting>
  <conditionalFormatting sqref="A18:A20">
    <cfRule type="expression" dxfId="1959" priority="9" stopIfTrue="1">
      <formula>MOD(ROW(),2)=0</formula>
    </cfRule>
    <cfRule type="expression" dxfId="1958" priority="10" stopIfTrue="1">
      <formula>MOD(ROW(),2)&lt;&gt;0</formula>
    </cfRule>
  </conditionalFormatting>
  <conditionalFormatting sqref="B18:B20">
    <cfRule type="expression" dxfId="1957" priority="11" stopIfTrue="1">
      <formula>MOD(ROW(),2)=0</formula>
    </cfRule>
    <cfRule type="expression" dxfId="1956" priority="12" stopIfTrue="1">
      <formula>MOD(ROW(),2)&lt;&gt;0</formula>
    </cfRule>
  </conditionalFormatting>
  <conditionalFormatting sqref="B9">
    <cfRule type="expression" dxfId="1955" priority="19" stopIfTrue="1">
      <formula>MOD(ROW(),2)=0</formula>
    </cfRule>
    <cfRule type="expression" dxfId="1954" priority="20" stopIfTrue="1">
      <formula>MOD(ROW(),2)&lt;&gt;0</formula>
    </cfRule>
  </conditionalFormatting>
  <conditionalFormatting sqref="A7">
    <cfRule type="expression" dxfId="1953" priority="15" stopIfTrue="1">
      <formula>MOD(ROW(),2)=0</formula>
    </cfRule>
    <cfRule type="expression" dxfId="1952" priority="16" stopIfTrue="1">
      <formula>MOD(ROW(),2)&lt;&gt;0</formula>
    </cfRule>
  </conditionalFormatting>
  <conditionalFormatting sqref="B7">
    <cfRule type="expression" dxfId="1951" priority="17" stopIfTrue="1">
      <formula>MOD(ROW(),2)=0</formula>
    </cfRule>
    <cfRule type="expression" dxfId="1950" priority="18" stopIfTrue="1">
      <formula>MOD(ROW(),2)&lt;&gt;0</formula>
    </cfRule>
  </conditionalFormatting>
  <conditionalFormatting sqref="A8">
    <cfRule type="expression" dxfId="1949" priority="13" stopIfTrue="1">
      <formula>MOD(ROW(),2)=0</formula>
    </cfRule>
    <cfRule type="expression" dxfId="1948" priority="14" stopIfTrue="1">
      <formula>MOD(ROW(),2)&lt;&gt;0</formula>
    </cfRule>
  </conditionalFormatting>
  <conditionalFormatting sqref="A13">
    <cfRule type="expression" dxfId="1947" priority="7" stopIfTrue="1">
      <formula>MOD(ROW(),2)=0</formula>
    </cfRule>
    <cfRule type="expression" dxfId="1946" priority="8" stopIfTrue="1">
      <formula>MOD(ROW(),2)&lt;&gt;0</formula>
    </cfRule>
  </conditionalFormatting>
  <conditionalFormatting sqref="B12">
    <cfRule type="expression" dxfId="1945" priority="5" stopIfTrue="1">
      <formula>MOD(ROW(),2)=0</formula>
    </cfRule>
    <cfRule type="expression" dxfId="1944" priority="6" stopIfTrue="1">
      <formula>MOD(ROW(),2)&lt;&gt;0</formula>
    </cfRule>
  </conditionalFormatting>
  <conditionalFormatting sqref="A25:A69">
    <cfRule type="expression" dxfId="1943" priority="1" stopIfTrue="1">
      <formula>MOD(ROW(),2)=0</formula>
    </cfRule>
    <cfRule type="expression" dxfId="1942" priority="2" stopIfTrue="1">
      <formula>MOD(ROW(),2)&lt;&gt;0</formula>
    </cfRule>
  </conditionalFormatting>
  <conditionalFormatting sqref="B25:I69">
    <cfRule type="expression" dxfId="1941" priority="3" stopIfTrue="1">
      <formula>MOD(ROW(),2)=0</formula>
    </cfRule>
    <cfRule type="expression" dxfId="19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I104"/>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Pensioner CE - x-302</v>
      </c>
      <c r="B3" s="48"/>
      <c r="C3" s="48"/>
      <c r="D3" s="48"/>
      <c r="E3" s="48"/>
      <c r="F3" s="48"/>
      <c r="G3" s="48"/>
      <c r="H3" s="48"/>
      <c r="I3" s="48"/>
    </row>
    <row r="4" spans="1:9" x14ac:dyDescent="0.25">
      <c r="A4" s="50"/>
    </row>
    <row r="6" spans="1:9" x14ac:dyDescent="0.25">
      <c r="A6" s="85" t="s">
        <v>24</v>
      </c>
      <c r="B6" s="87" t="s">
        <v>26</v>
      </c>
      <c r="C6" s="87"/>
      <c r="D6" s="87"/>
      <c r="E6" s="87"/>
      <c r="F6" s="87"/>
      <c r="G6" s="87"/>
      <c r="H6" s="87"/>
      <c r="I6" s="87"/>
    </row>
    <row r="7" spans="1:9" x14ac:dyDescent="0.25">
      <c r="A7" s="86" t="s">
        <v>354</v>
      </c>
      <c r="B7" s="88" t="s">
        <v>358</v>
      </c>
      <c r="C7" s="88"/>
      <c r="D7" s="88"/>
      <c r="E7" s="88"/>
      <c r="F7" s="88"/>
      <c r="G7" s="88"/>
      <c r="H7" s="88"/>
      <c r="I7" s="88"/>
    </row>
    <row r="8" spans="1:9" x14ac:dyDescent="0.25">
      <c r="A8" s="86" t="s">
        <v>360</v>
      </c>
      <c r="B8" s="88" t="s">
        <v>50</v>
      </c>
      <c r="C8" s="88"/>
      <c r="D8" s="88"/>
      <c r="E8" s="88"/>
      <c r="F8" s="88"/>
      <c r="G8" s="88"/>
      <c r="H8" s="88"/>
      <c r="I8" s="88"/>
    </row>
    <row r="9" spans="1:9" x14ac:dyDescent="0.25">
      <c r="A9" s="86" t="s">
        <v>17</v>
      </c>
      <c r="B9" s="88" t="s">
        <v>352</v>
      </c>
      <c r="C9" s="88"/>
      <c r="D9" s="88"/>
      <c r="E9" s="88"/>
      <c r="F9" s="88"/>
      <c r="G9" s="88"/>
      <c r="H9" s="88"/>
      <c r="I9" s="88"/>
    </row>
    <row r="10" spans="1:9" x14ac:dyDescent="0.25">
      <c r="A10" s="86" t="s">
        <v>2</v>
      </c>
      <c r="B10" s="88" t="s">
        <v>323</v>
      </c>
      <c r="C10" s="88"/>
      <c r="D10" s="88"/>
      <c r="E10" s="88"/>
      <c r="F10" s="88"/>
      <c r="G10" s="88"/>
      <c r="H10" s="88"/>
      <c r="I10" s="88"/>
    </row>
    <row r="11" spans="1:9" x14ac:dyDescent="0.25">
      <c r="A11" s="86" t="s">
        <v>23</v>
      </c>
      <c r="B11" s="88" t="s">
        <v>275</v>
      </c>
      <c r="C11" s="88"/>
      <c r="D11" s="88"/>
      <c r="E11" s="88"/>
      <c r="F11" s="88"/>
      <c r="G11" s="88"/>
      <c r="H11" s="88"/>
      <c r="I11" s="88"/>
    </row>
    <row r="12" spans="1:9" x14ac:dyDescent="0.25">
      <c r="A12" s="86" t="s">
        <v>271</v>
      </c>
      <c r="B12" s="88" t="s">
        <v>406</v>
      </c>
      <c r="C12" s="88"/>
      <c r="D12" s="88"/>
      <c r="E12" s="88"/>
      <c r="F12" s="88"/>
      <c r="G12" s="88"/>
      <c r="H12" s="88"/>
      <c r="I12" s="88"/>
    </row>
    <row r="13" spans="1:9" x14ac:dyDescent="0.25">
      <c r="A13" s="86" t="s">
        <v>372</v>
      </c>
      <c r="B13" s="88">
        <v>0</v>
      </c>
      <c r="C13" s="88"/>
      <c r="D13" s="88"/>
      <c r="E13" s="88"/>
      <c r="F13" s="88"/>
      <c r="G13" s="88"/>
      <c r="H13" s="88"/>
      <c r="I13" s="88"/>
    </row>
    <row r="14" spans="1:9" x14ac:dyDescent="0.25">
      <c r="A14" s="86" t="s">
        <v>18</v>
      </c>
      <c r="B14" s="88">
        <v>302</v>
      </c>
      <c r="C14" s="88"/>
      <c r="D14" s="88"/>
      <c r="E14" s="88"/>
      <c r="F14" s="88"/>
      <c r="G14" s="88"/>
      <c r="H14" s="88"/>
      <c r="I14" s="88"/>
    </row>
    <row r="15" spans="1:9" x14ac:dyDescent="0.25">
      <c r="A15" s="86" t="s">
        <v>58</v>
      </c>
      <c r="B15" s="88" t="s">
        <v>324</v>
      </c>
      <c r="C15" s="88"/>
      <c r="D15" s="88"/>
      <c r="E15" s="88"/>
      <c r="F15" s="88"/>
      <c r="G15" s="88"/>
      <c r="H15" s="88"/>
      <c r="I15" s="88"/>
    </row>
    <row r="16" spans="1:9" x14ac:dyDescent="0.25">
      <c r="A16" s="86" t="s">
        <v>59</v>
      </c>
      <c r="B16" s="88" t="s">
        <v>402</v>
      </c>
      <c r="C16" s="88"/>
      <c r="D16" s="88"/>
      <c r="E16" s="88"/>
      <c r="F16" s="88"/>
      <c r="G16" s="88"/>
      <c r="H16" s="88"/>
      <c r="I16" s="88"/>
    </row>
    <row r="17" spans="1:9" ht="52.8" x14ac:dyDescent="0.25">
      <c r="A17" s="86" t="s">
        <v>350</v>
      </c>
      <c r="B17" s="88" t="s">
        <v>1001</v>
      </c>
      <c r="C17" s="88"/>
      <c r="D17" s="88"/>
      <c r="E17" s="88"/>
      <c r="F17" s="88"/>
      <c r="G17" s="88"/>
      <c r="H17" s="88"/>
      <c r="I17" s="88"/>
    </row>
    <row r="18" spans="1:9" x14ac:dyDescent="0.25">
      <c r="A18" s="86" t="s">
        <v>19</v>
      </c>
      <c r="B18" s="181">
        <v>45071</v>
      </c>
      <c r="C18" s="88"/>
      <c r="D18" s="88"/>
      <c r="E18" s="88"/>
      <c r="F18" s="88"/>
      <c r="G18" s="88"/>
      <c r="H18" s="88"/>
      <c r="I18" s="88"/>
    </row>
    <row r="19" spans="1:9" x14ac:dyDescent="0.25">
      <c r="A19" s="86" t="s">
        <v>20</v>
      </c>
      <c r="B19" s="88"/>
      <c r="C19" s="88"/>
      <c r="D19" s="88"/>
      <c r="E19" s="88"/>
      <c r="F19" s="88"/>
      <c r="G19" s="88"/>
      <c r="H19" s="88"/>
      <c r="I19" s="88"/>
    </row>
    <row r="20" spans="1:9" x14ac:dyDescent="0.25">
      <c r="A20" s="86" t="s">
        <v>269</v>
      </c>
      <c r="B20" s="88" t="s">
        <v>353</v>
      </c>
      <c r="C20" s="88"/>
      <c r="D20" s="88"/>
      <c r="E20" s="88"/>
      <c r="F20" s="88"/>
      <c r="G20" s="88"/>
      <c r="H20" s="88"/>
      <c r="I20" s="88"/>
    </row>
    <row r="22" spans="1:9" x14ac:dyDescent="0.25">
      <c r="B22" s="119" t="str">
        <f>HYPERLINK("#'Factor List'!A1","Back to Factor List")</f>
        <v>Back to Factor List</v>
      </c>
    </row>
    <row r="23" spans="1:9" x14ac:dyDescent="0.25">
      <c r="A23" s="62"/>
    </row>
    <row r="25" spans="1:9" ht="39.6" x14ac:dyDescent="0.25">
      <c r="A25" s="120" t="s">
        <v>276</v>
      </c>
      <c r="B25" s="120" t="s">
        <v>315</v>
      </c>
      <c r="C25" s="120" t="s">
        <v>316</v>
      </c>
      <c r="D25" s="120" t="s">
        <v>325</v>
      </c>
      <c r="E25" s="120" t="s">
        <v>326</v>
      </c>
      <c r="F25" s="120" t="s">
        <v>319</v>
      </c>
      <c r="G25" s="120" t="s">
        <v>320</v>
      </c>
      <c r="H25" s="120" t="s">
        <v>327</v>
      </c>
      <c r="I25" s="120" t="s">
        <v>328</v>
      </c>
    </row>
    <row r="26" spans="1:9" x14ac:dyDescent="0.25">
      <c r="A26" s="121">
        <v>20</v>
      </c>
      <c r="B26" s="122">
        <v>40.31</v>
      </c>
      <c r="C26" s="122">
        <v>1.6</v>
      </c>
      <c r="D26" s="122"/>
      <c r="E26" s="122"/>
      <c r="F26" s="122">
        <v>40.31</v>
      </c>
      <c r="G26" s="122">
        <v>1.6</v>
      </c>
      <c r="H26" s="122"/>
      <c r="I26" s="122"/>
    </row>
    <row r="27" spans="1:9" x14ac:dyDescent="0.25">
      <c r="A27" s="121">
        <v>21</v>
      </c>
      <c r="B27" s="122">
        <v>39.96</v>
      </c>
      <c r="C27" s="122">
        <v>1.63</v>
      </c>
      <c r="D27" s="122"/>
      <c r="E27" s="122"/>
      <c r="F27" s="122">
        <v>39.96</v>
      </c>
      <c r="G27" s="122">
        <v>1.63</v>
      </c>
      <c r="H27" s="122"/>
      <c r="I27" s="122"/>
    </row>
    <row r="28" spans="1:9" x14ac:dyDescent="0.25">
      <c r="A28" s="121">
        <v>22</v>
      </c>
      <c r="B28" s="122">
        <v>39.61</v>
      </c>
      <c r="C28" s="122">
        <v>1.66</v>
      </c>
      <c r="D28" s="122"/>
      <c r="E28" s="122"/>
      <c r="F28" s="122">
        <v>39.61</v>
      </c>
      <c r="G28" s="122">
        <v>1.66</v>
      </c>
      <c r="H28" s="122"/>
      <c r="I28" s="122"/>
    </row>
    <row r="29" spans="1:9" x14ac:dyDescent="0.25">
      <c r="A29" s="121">
        <v>23</v>
      </c>
      <c r="B29" s="122">
        <v>39.25</v>
      </c>
      <c r="C29" s="122">
        <v>1.68</v>
      </c>
      <c r="D29" s="122"/>
      <c r="E29" s="122"/>
      <c r="F29" s="122">
        <v>39.25</v>
      </c>
      <c r="G29" s="122">
        <v>1.68</v>
      </c>
      <c r="H29" s="122"/>
      <c r="I29" s="122"/>
    </row>
    <row r="30" spans="1:9" x14ac:dyDescent="0.25">
      <c r="A30" s="121">
        <v>24</v>
      </c>
      <c r="B30" s="122">
        <v>38.89</v>
      </c>
      <c r="C30" s="122">
        <v>1.71</v>
      </c>
      <c r="D30" s="122"/>
      <c r="E30" s="122"/>
      <c r="F30" s="122">
        <v>38.89</v>
      </c>
      <c r="G30" s="122">
        <v>1.71</v>
      </c>
      <c r="H30" s="122"/>
      <c r="I30" s="122"/>
    </row>
    <row r="31" spans="1:9" x14ac:dyDescent="0.25">
      <c r="A31" s="121">
        <v>25</v>
      </c>
      <c r="B31" s="122">
        <v>38.520000000000003</v>
      </c>
      <c r="C31" s="122">
        <v>1.74</v>
      </c>
      <c r="D31" s="122"/>
      <c r="E31" s="122"/>
      <c r="F31" s="122">
        <v>38.520000000000003</v>
      </c>
      <c r="G31" s="122">
        <v>1.74</v>
      </c>
      <c r="H31" s="122"/>
      <c r="I31" s="122"/>
    </row>
    <row r="32" spans="1:9" x14ac:dyDescent="0.25">
      <c r="A32" s="121">
        <v>26</v>
      </c>
      <c r="B32" s="122">
        <v>38.14</v>
      </c>
      <c r="C32" s="122">
        <v>1.76</v>
      </c>
      <c r="D32" s="122"/>
      <c r="E32" s="122"/>
      <c r="F32" s="122">
        <v>38.14</v>
      </c>
      <c r="G32" s="122">
        <v>1.76</v>
      </c>
      <c r="H32" s="122"/>
      <c r="I32" s="122"/>
    </row>
    <row r="33" spans="1:9" x14ac:dyDescent="0.25">
      <c r="A33" s="121">
        <v>27</v>
      </c>
      <c r="B33" s="122">
        <v>37.76</v>
      </c>
      <c r="C33" s="122">
        <v>1.79</v>
      </c>
      <c r="D33" s="122"/>
      <c r="E33" s="122"/>
      <c r="F33" s="122">
        <v>37.76</v>
      </c>
      <c r="G33" s="122">
        <v>1.79</v>
      </c>
      <c r="H33" s="122"/>
      <c r="I33" s="122"/>
    </row>
    <row r="34" spans="1:9" x14ac:dyDescent="0.25">
      <c r="A34" s="121">
        <v>28</v>
      </c>
      <c r="B34" s="122">
        <v>37.369999999999997</v>
      </c>
      <c r="C34" s="122">
        <v>1.82</v>
      </c>
      <c r="D34" s="122"/>
      <c r="E34" s="122"/>
      <c r="F34" s="122">
        <v>37.369999999999997</v>
      </c>
      <c r="G34" s="122">
        <v>1.82</v>
      </c>
      <c r="H34" s="122"/>
      <c r="I34" s="122"/>
    </row>
    <row r="35" spans="1:9" x14ac:dyDescent="0.25">
      <c r="A35" s="121">
        <v>29</v>
      </c>
      <c r="B35" s="122">
        <v>36.97</v>
      </c>
      <c r="C35" s="122">
        <v>1.85</v>
      </c>
      <c r="D35" s="122"/>
      <c r="E35" s="122"/>
      <c r="F35" s="122">
        <v>36.97</v>
      </c>
      <c r="G35" s="122">
        <v>1.85</v>
      </c>
      <c r="H35" s="122"/>
      <c r="I35" s="122"/>
    </row>
    <row r="36" spans="1:9" x14ac:dyDescent="0.25">
      <c r="A36" s="121">
        <v>30</v>
      </c>
      <c r="B36" s="122">
        <v>36.57</v>
      </c>
      <c r="C36" s="122">
        <v>1.87</v>
      </c>
      <c r="D36" s="122"/>
      <c r="E36" s="122"/>
      <c r="F36" s="122">
        <v>36.57</v>
      </c>
      <c r="G36" s="122">
        <v>1.87</v>
      </c>
      <c r="H36" s="122"/>
      <c r="I36" s="122"/>
    </row>
    <row r="37" spans="1:9" x14ac:dyDescent="0.25">
      <c r="A37" s="121">
        <v>31</v>
      </c>
      <c r="B37" s="122">
        <v>36.159999999999997</v>
      </c>
      <c r="C37" s="122">
        <v>1.9</v>
      </c>
      <c r="D37" s="122"/>
      <c r="E37" s="122"/>
      <c r="F37" s="122">
        <v>36.159999999999997</v>
      </c>
      <c r="G37" s="122">
        <v>1.9</v>
      </c>
      <c r="H37" s="122"/>
      <c r="I37" s="122"/>
    </row>
    <row r="38" spans="1:9" x14ac:dyDescent="0.25">
      <c r="A38" s="121">
        <v>32</v>
      </c>
      <c r="B38" s="122">
        <v>35.74</v>
      </c>
      <c r="C38" s="122">
        <v>1.93</v>
      </c>
      <c r="D38" s="122"/>
      <c r="E38" s="122"/>
      <c r="F38" s="122">
        <v>35.74</v>
      </c>
      <c r="G38" s="122">
        <v>1.93</v>
      </c>
      <c r="H38" s="122"/>
      <c r="I38" s="122"/>
    </row>
    <row r="39" spans="1:9" x14ac:dyDescent="0.25">
      <c r="A39" s="121">
        <v>33</v>
      </c>
      <c r="B39" s="122">
        <v>35.32</v>
      </c>
      <c r="C39" s="122">
        <v>1.95</v>
      </c>
      <c r="D39" s="122"/>
      <c r="E39" s="122"/>
      <c r="F39" s="122">
        <v>35.32</v>
      </c>
      <c r="G39" s="122">
        <v>1.95</v>
      </c>
      <c r="H39" s="122"/>
      <c r="I39" s="122"/>
    </row>
    <row r="40" spans="1:9" x14ac:dyDescent="0.25">
      <c r="A40" s="121">
        <v>34</v>
      </c>
      <c r="B40" s="122">
        <v>34.89</v>
      </c>
      <c r="C40" s="122">
        <v>1.98</v>
      </c>
      <c r="D40" s="122"/>
      <c r="E40" s="122"/>
      <c r="F40" s="122">
        <v>34.89</v>
      </c>
      <c r="G40" s="122">
        <v>1.98</v>
      </c>
      <c r="H40" s="122"/>
      <c r="I40" s="122"/>
    </row>
    <row r="41" spans="1:9" x14ac:dyDescent="0.25">
      <c r="A41" s="121">
        <v>35</v>
      </c>
      <c r="B41" s="122">
        <v>34.46</v>
      </c>
      <c r="C41" s="122">
        <v>2.0099999999999998</v>
      </c>
      <c r="D41" s="122"/>
      <c r="E41" s="122"/>
      <c r="F41" s="122">
        <v>34.46</v>
      </c>
      <c r="G41" s="122">
        <v>2.0099999999999998</v>
      </c>
      <c r="H41" s="122"/>
      <c r="I41" s="122"/>
    </row>
    <row r="42" spans="1:9" x14ac:dyDescent="0.25">
      <c r="A42" s="121">
        <v>36</v>
      </c>
      <c r="B42" s="122">
        <v>34.01</v>
      </c>
      <c r="C42" s="122">
        <v>2.0299999999999998</v>
      </c>
      <c r="D42" s="122"/>
      <c r="E42" s="122"/>
      <c r="F42" s="122">
        <v>34.01</v>
      </c>
      <c r="G42" s="122">
        <v>2.0299999999999998</v>
      </c>
      <c r="H42" s="122"/>
      <c r="I42" s="122"/>
    </row>
    <row r="43" spans="1:9" x14ac:dyDescent="0.25">
      <c r="A43" s="121">
        <v>37</v>
      </c>
      <c r="B43" s="122">
        <v>33.56</v>
      </c>
      <c r="C43" s="122">
        <v>2.06</v>
      </c>
      <c r="D43" s="122"/>
      <c r="E43" s="122"/>
      <c r="F43" s="122">
        <v>33.56</v>
      </c>
      <c r="G43" s="122">
        <v>2.06</v>
      </c>
      <c r="H43" s="122"/>
      <c r="I43" s="122"/>
    </row>
    <row r="44" spans="1:9" x14ac:dyDescent="0.25">
      <c r="A44" s="121">
        <v>38</v>
      </c>
      <c r="B44" s="122">
        <v>33.11</v>
      </c>
      <c r="C44" s="122">
        <v>2.09</v>
      </c>
      <c r="D44" s="122"/>
      <c r="E44" s="122"/>
      <c r="F44" s="122">
        <v>33.11</v>
      </c>
      <c r="G44" s="122">
        <v>2.09</v>
      </c>
      <c r="H44" s="122"/>
      <c r="I44" s="122"/>
    </row>
    <row r="45" spans="1:9" x14ac:dyDescent="0.25">
      <c r="A45" s="121">
        <v>39</v>
      </c>
      <c r="B45" s="122">
        <v>32.64</v>
      </c>
      <c r="C45" s="122">
        <v>2.11</v>
      </c>
      <c r="D45" s="122"/>
      <c r="E45" s="122"/>
      <c r="F45" s="122">
        <v>32.64</v>
      </c>
      <c r="G45" s="122">
        <v>2.11</v>
      </c>
      <c r="H45" s="122"/>
      <c r="I45" s="122"/>
    </row>
    <row r="46" spans="1:9" x14ac:dyDescent="0.25">
      <c r="A46" s="121">
        <v>40</v>
      </c>
      <c r="B46" s="122">
        <v>32.17</v>
      </c>
      <c r="C46" s="122">
        <v>2.14</v>
      </c>
      <c r="D46" s="122"/>
      <c r="E46" s="122"/>
      <c r="F46" s="122">
        <v>32.17</v>
      </c>
      <c r="G46" s="122">
        <v>2.14</v>
      </c>
      <c r="H46" s="122"/>
      <c r="I46" s="122"/>
    </row>
    <row r="47" spans="1:9" x14ac:dyDescent="0.25">
      <c r="A47" s="121">
        <v>41</v>
      </c>
      <c r="B47" s="122">
        <v>31.69</v>
      </c>
      <c r="C47" s="122">
        <v>2.17</v>
      </c>
      <c r="D47" s="122"/>
      <c r="E47" s="122"/>
      <c r="F47" s="122">
        <v>31.69</v>
      </c>
      <c r="G47" s="122">
        <v>2.17</v>
      </c>
      <c r="H47" s="122"/>
      <c r="I47" s="122"/>
    </row>
    <row r="48" spans="1:9" x14ac:dyDescent="0.25">
      <c r="A48" s="121">
        <v>42</v>
      </c>
      <c r="B48" s="122">
        <v>31.2</v>
      </c>
      <c r="C48" s="122">
        <v>2.19</v>
      </c>
      <c r="D48" s="122"/>
      <c r="E48" s="122"/>
      <c r="F48" s="122">
        <v>31.2</v>
      </c>
      <c r="G48" s="122">
        <v>2.19</v>
      </c>
      <c r="H48" s="122"/>
      <c r="I48" s="122"/>
    </row>
    <row r="49" spans="1:9" x14ac:dyDescent="0.25">
      <c r="A49" s="121">
        <v>43</v>
      </c>
      <c r="B49" s="122">
        <v>30.71</v>
      </c>
      <c r="C49" s="122">
        <v>2.2200000000000002</v>
      </c>
      <c r="D49" s="122"/>
      <c r="E49" s="122"/>
      <c r="F49" s="122">
        <v>30.71</v>
      </c>
      <c r="G49" s="122">
        <v>2.2200000000000002</v>
      </c>
      <c r="H49" s="122"/>
      <c r="I49" s="122"/>
    </row>
    <row r="50" spans="1:9" x14ac:dyDescent="0.25">
      <c r="A50" s="121">
        <v>44</v>
      </c>
      <c r="B50" s="122">
        <v>30.21</v>
      </c>
      <c r="C50" s="122">
        <v>2.2400000000000002</v>
      </c>
      <c r="D50" s="122"/>
      <c r="E50" s="122"/>
      <c r="F50" s="122">
        <v>30.21</v>
      </c>
      <c r="G50" s="122">
        <v>2.2400000000000002</v>
      </c>
      <c r="H50" s="122"/>
      <c r="I50" s="122"/>
    </row>
    <row r="51" spans="1:9" x14ac:dyDescent="0.25">
      <c r="A51" s="121">
        <v>45</v>
      </c>
      <c r="B51" s="122">
        <v>29.7</v>
      </c>
      <c r="C51" s="122">
        <v>2.27</v>
      </c>
      <c r="D51" s="122"/>
      <c r="E51" s="122"/>
      <c r="F51" s="122">
        <v>29.7</v>
      </c>
      <c r="G51" s="122">
        <v>2.27</v>
      </c>
      <c r="H51" s="122"/>
      <c r="I51" s="122"/>
    </row>
    <row r="52" spans="1:9" x14ac:dyDescent="0.25">
      <c r="A52" s="121">
        <v>46</v>
      </c>
      <c r="B52" s="122">
        <v>29.19</v>
      </c>
      <c r="C52" s="122">
        <v>2.29</v>
      </c>
      <c r="D52" s="122"/>
      <c r="E52" s="122"/>
      <c r="F52" s="122">
        <v>29.19</v>
      </c>
      <c r="G52" s="122">
        <v>2.29</v>
      </c>
      <c r="H52" s="122"/>
      <c r="I52" s="122"/>
    </row>
    <row r="53" spans="1:9" x14ac:dyDescent="0.25">
      <c r="A53" s="121">
        <v>47</v>
      </c>
      <c r="B53" s="122">
        <v>28.66</v>
      </c>
      <c r="C53" s="122">
        <v>2.3199999999999998</v>
      </c>
      <c r="D53" s="122"/>
      <c r="E53" s="122"/>
      <c r="F53" s="122">
        <v>28.66</v>
      </c>
      <c r="G53" s="122">
        <v>2.3199999999999998</v>
      </c>
      <c r="H53" s="122"/>
      <c r="I53" s="122"/>
    </row>
    <row r="54" spans="1:9" x14ac:dyDescent="0.25">
      <c r="A54" s="121">
        <v>48</v>
      </c>
      <c r="B54" s="122">
        <v>28.13</v>
      </c>
      <c r="C54" s="122">
        <v>2.34</v>
      </c>
      <c r="D54" s="122"/>
      <c r="E54" s="122"/>
      <c r="F54" s="122">
        <v>28.13</v>
      </c>
      <c r="G54" s="122">
        <v>2.34</v>
      </c>
      <c r="H54" s="122"/>
      <c r="I54" s="122"/>
    </row>
    <row r="55" spans="1:9" x14ac:dyDescent="0.25">
      <c r="A55" s="121">
        <v>49</v>
      </c>
      <c r="B55" s="122">
        <v>27.6</v>
      </c>
      <c r="C55" s="122">
        <v>2.36</v>
      </c>
      <c r="D55" s="122"/>
      <c r="E55" s="122"/>
      <c r="F55" s="122">
        <v>27.6</v>
      </c>
      <c r="G55" s="122">
        <v>2.36</v>
      </c>
      <c r="H55" s="122"/>
      <c r="I55" s="122"/>
    </row>
    <row r="56" spans="1:9" x14ac:dyDescent="0.25">
      <c r="A56" s="121">
        <v>50</v>
      </c>
      <c r="B56" s="122">
        <v>27.05</v>
      </c>
      <c r="C56" s="122">
        <v>2.39</v>
      </c>
      <c r="D56" s="122"/>
      <c r="E56" s="122"/>
      <c r="F56" s="122">
        <v>27.05</v>
      </c>
      <c r="G56" s="122">
        <v>2.39</v>
      </c>
      <c r="H56" s="122"/>
      <c r="I56" s="122"/>
    </row>
    <row r="57" spans="1:9" x14ac:dyDescent="0.25">
      <c r="A57" s="121">
        <v>51</v>
      </c>
      <c r="B57" s="122">
        <v>26.5</v>
      </c>
      <c r="C57" s="122">
        <v>2.41</v>
      </c>
      <c r="D57" s="122"/>
      <c r="E57" s="122"/>
      <c r="F57" s="122">
        <v>26.5</v>
      </c>
      <c r="G57" s="122">
        <v>2.41</v>
      </c>
      <c r="H57" s="122"/>
      <c r="I57" s="122"/>
    </row>
    <row r="58" spans="1:9" x14ac:dyDescent="0.25">
      <c r="A58" s="121">
        <v>52</v>
      </c>
      <c r="B58" s="122">
        <v>25.94</v>
      </c>
      <c r="C58" s="122">
        <v>2.4300000000000002</v>
      </c>
      <c r="D58" s="122"/>
      <c r="E58" s="122"/>
      <c r="F58" s="122">
        <v>25.94</v>
      </c>
      <c r="G58" s="122">
        <v>2.4300000000000002</v>
      </c>
      <c r="H58" s="122"/>
      <c r="I58" s="122"/>
    </row>
    <row r="59" spans="1:9" x14ac:dyDescent="0.25">
      <c r="A59" s="121">
        <v>53</v>
      </c>
      <c r="B59" s="122">
        <v>25.37</v>
      </c>
      <c r="C59" s="122">
        <v>2.4500000000000002</v>
      </c>
      <c r="D59" s="122"/>
      <c r="E59" s="122"/>
      <c r="F59" s="122">
        <v>25.37</v>
      </c>
      <c r="G59" s="122">
        <v>2.4500000000000002</v>
      </c>
      <c r="H59" s="122"/>
      <c r="I59" s="122"/>
    </row>
    <row r="60" spans="1:9" x14ac:dyDescent="0.25">
      <c r="A60" s="121">
        <v>54</v>
      </c>
      <c r="B60" s="122">
        <v>24.8</v>
      </c>
      <c r="C60" s="122">
        <v>2.4700000000000002</v>
      </c>
      <c r="D60" s="122"/>
      <c r="E60" s="122"/>
      <c r="F60" s="122">
        <v>24.8</v>
      </c>
      <c r="G60" s="122">
        <v>2.4700000000000002</v>
      </c>
      <c r="H60" s="122"/>
      <c r="I60" s="122"/>
    </row>
    <row r="61" spans="1:9" x14ac:dyDescent="0.25">
      <c r="A61" s="121">
        <v>55</v>
      </c>
      <c r="B61" s="122">
        <v>24.22</v>
      </c>
      <c r="C61" s="122">
        <v>2.4900000000000002</v>
      </c>
      <c r="D61" s="122"/>
      <c r="E61" s="122"/>
      <c r="F61" s="122">
        <v>24.22</v>
      </c>
      <c r="G61" s="122">
        <v>2.4900000000000002</v>
      </c>
      <c r="H61" s="122"/>
      <c r="I61" s="122"/>
    </row>
    <row r="62" spans="1:9" x14ac:dyDescent="0.25">
      <c r="A62" s="121">
        <v>56</v>
      </c>
      <c r="B62" s="122">
        <v>23.63</v>
      </c>
      <c r="C62" s="122">
        <v>2.5099999999999998</v>
      </c>
      <c r="D62" s="122"/>
      <c r="E62" s="122"/>
      <c r="F62" s="122">
        <v>23.63</v>
      </c>
      <c r="G62" s="122">
        <v>2.5099999999999998</v>
      </c>
      <c r="H62" s="122"/>
      <c r="I62" s="122"/>
    </row>
    <row r="63" spans="1:9" x14ac:dyDescent="0.25">
      <c r="A63" s="121">
        <v>57</v>
      </c>
      <c r="B63" s="122">
        <v>23.04</v>
      </c>
      <c r="C63" s="122">
        <v>2.5299999999999998</v>
      </c>
      <c r="D63" s="122"/>
      <c r="E63" s="122"/>
      <c r="F63" s="122">
        <v>23.04</v>
      </c>
      <c r="G63" s="122">
        <v>2.5299999999999998</v>
      </c>
      <c r="H63" s="122"/>
      <c r="I63" s="122"/>
    </row>
    <row r="64" spans="1:9" x14ac:dyDescent="0.25">
      <c r="A64" s="121">
        <v>58</v>
      </c>
      <c r="B64" s="122">
        <v>22.44</v>
      </c>
      <c r="C64" s="122">
        <v>2.5499999999999998</v>
      </c>
      <c r="D64" s="122"/>
      <c r="E64" s="122"/>
      <c r="F64" s="122">
        <v>22.44</v>
      </c>
      <c r="G64" s="122">
        <v>2.5499999999999998</v>
      </c>
      <c r="H64" s="122"/>
      <c r="I64" s="122"/>
    </row>
    <row r="65" spans="1:9" x14ac:dyDescent="0.25">
      <c r="A65" s="121">
        <v>59</v>
      </c>
      <c r="B65" s="122">
        <v>21.83</v>
      </c>
      <c r="C65" s="122">
        <v>2.56</v>
      </c>
      <c r="D65" s="122"/>
      <c r="E65" s="122"/>
      <c r="F65" s="122">
        <v>21.83</v>
      </c>
      <c r="G65" s="122">
        <v>2.56</v>
      </c>
      <c r="H65" s="122"/>
      <c r="I65" s="122"/>
    </row>
    <row r="66" spans="1:9" x14ac:dyDescent="0.25">
      <c r="A66" s="121">
        <v>60</v>
      </c>
      <c r="B66" s="122">
        <v>21.22</v>
      </c>
      <c r="C66" s="122">
        <v>2.58</v>
      </c>
      <c r="D66" s="122"/>
      <c r="E66" s="122"/>
      <c r="F66" s="122">
        <v>21.22</v>
      </c>
      <c r="G66" s="122">
        <v>2.58</v>
      </c>
      <c r="H66" s="122"/>
      <c r="I66" s="122"/>
    </row>
    <row r="67" spans="1:9" x14ac:dyDescent="0.25">
      <c r="A67" s="121">
        <v>61</v>
      </c>
      <c r="B67" s="122">
        <v>20.61</v>
      </c>
      <c r="C67" s="122">
        <v>2.59</v>
      </c>
      <c r="D67" s="122"/>
      <c r="E67" s="122"/>
      <c r="F67" s="122">
        <v>20.61</v>
      </c>
      <c r="G67" s="122">
        <v>2.59</v>
      </c>
      <c r="H67" s="122"/>
      <c r="I67" s="122"/>
    </row>
    <row r="68" spans="1:9" x14ac:dyDescent="0.25">
      <c r="A68" s="121">
        <v>62</v>
      </c>
      <c r="B68" s="122">
        <v>19.989999999999998</v>
      </c>
      <c r="C68" s="122">
        <v>2.6</v>
      </c>
      <c r="D68" s="122"/>
      <c r="E68" s="122"/>
      <c r="F68" s="122">
        <v>19.989999999999998</v>
      </c>
      <c r="G68" s="122">
        <v>2.6</v>
      </c>
      <c r="H68" s="122"/>
      <c r="I68" s="122"/>
    </row>
    <row r="69" spans="1:9" x14ac:dyDescent="0.25">
      <c r="A69" s="121">
        <v>63</v>
      </c>
      <c r="B69" s="122">
        <v>19.37</v>
      </c>
      <c r="C69" s="122">
        <v>2.61</v>
      </c>
      <c r="D69" s="122"/>
      <c r="E69" s="122"/>
      <c r="F69" s="122">
        <v>19.37</v>
      </c>
      <c r="G69" s="122">
        <v>2.61</v>
      </c>
      <c r="H69" s="122"/>
      <c r="I69" s="122"/>
    </row>
    <row r="70" spans="1:9" x14ac:dyDescent="0.25">
      <c r="A70" s="121">
        <v>64</v>
      </c>
      <c r="B70" s="122">
        <v>18.75</v>
      </c>
      <c r="C70" s="122">
        <v>2.58</v>
      </c>
      <c r="D70" s="122"/>
      <c r="E70" s="122"/>
      <c r="F70" s="122">
        <v>18.75</v>
      </c>
      <c r="G70" s="122">
        <v>2.58</v>
      </c>
      <c r="H70" s="122"/>
      <c r="I70" s="122"/>
    </row>
    <row r="71" spans="1:9" x14ac:dyDescent="0.25">
      <c r="A71" s="121">
        <v>65</v>
      </c>
      <c r="B71" s="122">
        <v>18.12</v>
      </c>
      <c r="C71" s="122">
        <v>2.5499999999999998</v>
      </c>
      <c r="D71" s="122"/>
      <c r="E71" s="122"/>
      <c r="F71" s="122">
        <v>18.12</v>
      </c>
      <c r="G71" s="122">
        <v>2.5499999999999998</v>
      </c>
      <c r="H71" s="122"/>
      <c r="I71" s="122"/>
    </row>
    <row r="72" spans="1:9" x14ac:dyDescent="0.25">
      <c r="A72" s="121">
        <v>66</v>
      </c>
      <c r="B72" s="122">
        <v>17.5</v>
      </c>
      <c r="C72" s="122">
        <v>2.5499999999999998</v>
      </c>
      <c r="D72" s="122"/>
      <c r="E72" s="122"/>
      <c r="F72" s="122">
        <v>17.5</v>
      </c>
      <c r="G72" s="122">
        <v>2.5499999999999998</v>
      </c>
      <c r="H72" s="122"/>
      <c r="I72" s="122"/>
    </row>
    <row r="73" spans="1:9" x14ac:dyDescent="0.25">
      <c r="A73" s="121">
        <v>67</v>
      </c>
      <c r="B73" s="122">
        <v>16.87</v>
      </c>
      <c r="C73" s="122">
        <v>2.5499999999999998</v>
      </c>
      <c r="D73" s="122"/>
      <c r="E73" s="122"/>
      <c r="F73" s="122">
        <v>16.87</v>
      </c>
      <c r="G73" s="122">
        <v>2.5499999999999998</v>
      </c>
      <c r="H73" s="122"/>
      <c r="I73" s="122"/>
    </row>
    <row r="74" spans="1:9" x14ac:dyDescent="0.25">
      <c r="A74" s="121">
        <v>68</v>
      </c>
      <c r="B74" s="122">
        <v>16.22</v>
      </c>
      <c r="C74" s="122">
        <v>2.5499999999999998</v>
      </c>
      <c r="D74" s="122"/>
      <c r="E74" s="122"/>
      <c r="F74" s="122">
        <v>16.22</v>
      </c>
      <c r="G74" s="122">
        <v>2.5499999999999998</v>
      </c>
      <c r="H74" s="122"/>
      <c r="I74" s="122"/>
    </row>
    <row r="75" spans="1:9" x14ac:dyDescent="0.25">
      <c r="A75" s="121">
        <v>69</v>
      </c>
      <c r="B75" s="122">
        <v>15.54</v>
      </c>
      <c r="C75" s="122">
        <v>2.4700000000000002</v>
      </c>
      <c r="D75" s="122">
        <v>3.13</v>
      </c>
      <c r="E75" s="122">
        <v>1.04</v>
      </c>
      <c r="F75" s="122">
        <v>15.54</v>
      </c>
      <c r="G75" s="122">
        <v>2.4700000000000002</v>
      </c>
      <c r="H75" s="122">
        <v>2.8</v>
      </c>
      <c r="I75" s="122">
        <v>0.97</v>
      </c>
    </row>
    <row r="76" spans="1:9" x14ac:dyDescent="0.25">
      <c r="A76" s="121">
        <v>70</v>
      </c>
      <c r="B76" s="122">
        <v>14.88</v>
      </c>
      <c r="C76" s="122">
        <v>2.4</v>
      </c>
      <c r="D76" s="122">
        <v>2.91</v>
      </c>
      <c r="E76" s="122">
        <v>0.96</v>
      </c>
      <c r="F76" s="122">
        <v>14.88</v>
      </c>
      <c r="G76" s="122">
        <v>2.4</v>
      </c>
      <c r="H76" s="122">
        <v>2.6</v>
      </c>
      <c r="I76" s="122">
        <v>0.9</v>
      </c>
    </row>
    <row r="77" spans="1:9" x14ac:dyDescent="0.25">
      <c r="A77" s="121">
        <v>71</v>
      </c>
      <c r="B77" s="122">
        <v>14.22</v>
      </c>
      <c r="C77" s="122">
        <v>2.39</v>
      </c>
      <c r="D77" s="122">
        <v>2.71</v>
      </c>
      <c r="E77" s="122">
        <v>0.89</v>
      </c>
      <c r="F77" s="122">
        <v>14.22</v>
      </c>
      <c r="G77" s="122">
        <v>2.39</v>
      </c>
      <c r="H77" s="122">
        <v>2.4</v>
      </c>
      <c r="I77" s="122">
        <v>0.83</v>
      </c>
    </row>
    <row r="78" spans="1:9" x14ac:dyDescent="0.25">
      <c r="A78" s="121">
        <v>72</v>
      </c>
      <c r="B78" s="122">
        <v>13.57</v>
      </c>
      <c r="C78" s="122">
        <v>2.37</v>
      </c>
      <c r="D78" s="122">
        <v>2.5099999999999998</v>
      </c>
      <c r="E78" s="122">
        <v>0.82</v>
      </c>
      <c r="F78" s="122">
        <v>13.57</v>
      </c>
      <c r="G78" s="122">
        <v>2.37</v>
      </c>
      <c r="H78" s="122">
        <v>2.2200000000000002</v>
      </c>
      <c r="I78" s="122">
        <v>0.76</v>
      </c>
    </row>
    <row r="79" spans="1:9" x14ac:dyDescent="0.25">
      <c r="A79" s="121">
        <v>73</v>
      </c>
      <c r="B79" s="122">
        <v>12.94</v>
      </c>
      <c r="C79" s="122">
        <v>2.35</v>
      </c>
      <c r="D79" s="122">
        <v>2.3199999999999998</v>
      </c>
      <c r="E79" s="122">
        <v>0.76</v>
      </c>
      <c r="F79" s="122">
        <v>12.94</v>
      </c>
      <c r="G79" s="122">
        <v>2.35</v>
      </c>
      <c r="H79" s="122">
        <v>2.04</v>
      </c>
      <c r="I79" s="122">
        <v>0.7</v>
      </c>
    </row>
    <row r="80" spans="1:9" x14ac:dyDescent="0.25">
      <c r="A80" s="121">
        <v>74</v>
      </c>
      <c r="B80" s="122">
        <v>12.31</v>
      </c>
      <c r="C80" s="122">
        <v>2.2000000000000002</v>
      </c>
      <c r="D80" s="122">
        <v>2.13</v>
      </c>
      <c r="E80" s="122">
        <v>0.69</v>
      </c>
      <c r="F80" s="122">
        <v>12.31</v>
      </c>
      <c r="G80" s="122">
        <v>2.2000000000000002</v>
      </c>
      <c r="H80" s="122">
        <v>1.87</v>
      </c>
      <c r="I80" s="122">
        <v>0.64</v>
      </c>
    </row>
    <row r="81" spans="1:9" x14ac:dyDescent="0.25">
      <c r="A81" s="121">
        <v>75</v>
      </c>
      <c r="B81" s="122">
        <v>11.69</v>
      </c>
      <c r="C81" s="122">
        <v>2.0499999999999998</v>
      </c>
      <c r="D81" s="122">
        <v>1.94</v>
      </c>
      <c r="E81" s="122">
        <v>0.63</v>
      </c>
      <c r="F81" s="122">
        <v>11.69</v>
      </c>
      <c r="G81" s="122">
        <v>2.0499999999999998</v>
      </c>
      <c r="H81" s="122">
        <v>1.71</v>
      </c>
      <c r="I81" s="122">
        <v>0.57999999999999996</v>
      </c>
    </row>
    <row r="82" spans="1:9" x14ac:dyDescent="0.25">
      <c r="A82" s="121">
        <v>76</v>
      </c>
      <c r="B82" s="122">
        <v>11.09</v>
      </c>
      <c r="C82" s="122">
        <v>2.02</v>
      </c>
      <c r="D82" s="122">
        <v>1.78</v>
      </c>
      <c r="E82" s="122">
        <v>0.57999999999999996</v>
      </c>
      <c r="F82" s="122">
        <v>11.09</v>
      </c>
      <c r="G82" s="122">
        <v>2.02</v>
      </c>
      <c r="H82" s="122">
        <v>1.56</v>
      </c>
      <c r="I82" s="122">
        <v>0.53</v>
      </c>
    </row>
    <row r="83" spans="1:9" x14ac:dyDescent="0.25">
      <c r="A83" s="121">
        <v>77</v>
      </c>
      <c r="B83" s="122">
        <v>10.49</v>
      </c>
      <c r="C83" s="122">
        <v>1.99</v>
      </c>
      <c r="D83" s="122">
        <v>1.62</v>
      </c>
      <c r="E83" s="122">
        <v>0.52</v>
      </c>
      <c r="F83" s="122">
        <v>10.49</v>
      </c>
      <c r="G83" s="122">
        <v>1.99</v>
      </c>
      <c r="H83" s="122">
        <v>1.41</v>
      </c>
      <c r="I83" s="122">
        <v>0.48</v>
      </c>
    </row>
    <row r="84" spans="1:9" x14ac:dyDescent="0.25">
      <c r="A84" s="121">
        <v>78</v>
      </c>
      <c r="B84" s="122">
        <v>9.9</v>
      </c>
      <c r="C84" s="122">
        <v>1.95</v>
      </c>
      <c r="D84" s="122">
        <v>1.47</v>
      </c>
      <c r="E84" s="122">
        <v>0.47</v>
      </c>
      <c r="F84" s="122">
        <v>9.9</v>
      </c>
      <c r="G84" s="122">
        <v>1.95</v>
      </c>
      <c r="H84" s="122">
        <v>1.28</v>
      </c>
      <c r="I84" s="122">
        <v>0.43</v>
      </c>
    </row>
    <row r="85" spans="1:9" x14ac:dyDescent="0.25">
      <c r="A85" s="121">
        <v>79</v>
      </c>
      <c r="B85" s="122">
        <v>9.33</v>
      </c>
      <c r="C85" s="122">
        <v>1.76</v>
      </c>
      <c r="D85" s="122">
        <v>1.32</v>
      </c>
      <c r="E85" s="122">
        <v>0.42</v>
      </c>
      <c r="F85" s="122">
        <v>9.33</v>
      </c>
      <c r="G85" s="122">
        <v>1.76</v>
      </c>
      <c r="H85" s="122">
        <v>1.1499999999999999</v>
      </c>
      <c r="I85" s="122">
        <v>0.38</v>
      </c>
    </row>
    <row r="86" spans="1:9" x14ac:dyDescent="0.25">
      <c r="A86" s="121">
        <v>80</v>
      </c>
      <c r="B86" s="122">
        <v>8.77</v>
      </c>
      <c r="C86" s="122">
        <v>1.56</v>
      </c>
      <c r="D86" s="122">
        <v>1.17</v>
      </c>
      <c r="E86" s="122">
        <v>0.37</v>
      </c>
      <c r="F86" s="122">
        <v>8.77</v>
      </c>
      <c r="G86" s="122">
        <v>1.56</v>
      </c>
      <c r="H86" s="122">
        <v>1.04</v>
      </c>
      <c r="I86" s="122">
        <v>0.34</v>
      </c>
    </row>
    <row r="87" spans="1:9" x14ac:dyDescent="0.25">
      <c r="A87" s="121">
        <v>81</v>
      </c>
      <c r="B87" s="122">
        <v>8.23</v>
      </c>
      <c r="C87" s="122">
        <v>1.52</v>
      </c>
      <c r="D87" s="122">
        <v>1.05</v>
      </c>
      <c r="E87" s="122">
        <v>0.33</v>
      </c>
      <c r="F87" s="122">
        <v>8.23</v>
      </c>
      <c r="G87" s="122">
        <v>1.52</v>
      </c>
      <c r="H87" s="122">
        <v>0.93</v>
      </c>
      <c r="I87" s="122">
        <v>0.31</v>
      </c>
    </row>
    <row r="88" spans="1:9" x14ac:dyDescent="0.25">
      <c r="A88" s="121">
        <v>82</v>
      </c>
      <c r="B88" s="122">
        <v>7.71</v>
      </c>
      <c r="C88" s="122">
        <v>1.47</v>
      </c>
      <c r="D88" s="122">
        <v>0.94</v>
      </c>
      <c r="E88" s="122">
        <v>0.3</v>
      </c>
      <c r="F88" s="122">
        <v>7.71</v>
      </c>
      <c r="G88" s="122">
        <v>1.47</v>
      </c>
      <c r="H88" s="122">
        <v>0.83</v>
      </c>
      <c r="I88" s="122">
        <v>0.27</v>
      </c>
    </row>
    <row r="89" spans="1:9" x14ac:dyDescent="0.25">
      <c r="A89" s="121">
        <v>83</v>
      </c>
      <c r="B89" s="122">
        <v>7.2</v>
      </c>
      <c r="C89" s="122">
        <v>1.43</v>
      </c>
      <c r="D89" s="122">
        <v>0.84</v>
      </c>
      <c r="E89" s="122">
        <v>0.27</v>
      </c>
      <c r="F89" s="122">
        <v>7.2</v>
      </c>
      <c r="G89" s="122">
        <v>1.43</v>
      </c>
      <c r="H89" s="122">
        <v>0.74</v>
      </c>
      <c r="I89" s="122">
        <v>0.24</v>
      </c>
    </row>
    <row r="90" spans="1:9" x14ac:dyDescent="0.25">
      <c r="A90" s="121">
        <v>84</v>
      </c>
      <c r="B90" s="122">
        <v>6.72</v>
      </c>
      <c r="C90" s="122">
        <v>1.23</v>
      </c>
      <c r="D90" s="122">
        <v>0.73</v>
      </c>
      <c r="E90" s="122">
        <v>0.23</v>
      </c>
      <c r="F90" s="122">
        <v>6.72</v>
      </c>
      <c r="G90" s="122">
        <v>1.23</v>
      </c>
      <c r="H90" s="122">
        <v>0.66</v>
      </c>
      <c r="I90" s="122">
        <v>0.21</v>
      </c>
    </row>
    <row r="91" spans="1:9" x14ac:dyDescent="0.25">
      <c r="A91" s="121">
        <v>85</v>
      </c>
      <c r="B91" s="122">
        <v>6.26</v>
      </c>
      <c r="C91" s="122">
        <v>1.03</v>
      </c>
      <c r="D91" s="122">
        <v>0.63</v>
      </c>
      <c r="E91" s="122">
        <v>0.2</v>
      </c>
      <c r="F91" s="122">
        <v>6.26</v>
      </c>
      <c r="G91" s="122">
        <v>1.03</v>
      </c>
      <c r="H91" s="122">
        <v>0.57999999999999996</v>
      </c>
      <c r="I91" s="122">
        <v>0.19</v>
      </c>
    </row>
    <row r="92" spans="1:9" x14ac:dyDescent="0.25">
      <c r="A92" s="121">
        <v>86</v>
      </c>
      <c r="B92" s="122">
        <v>5.82</v>
      </c>
      <c r="C92" s="122">
        <v>0.99</v>
      </c>
      <c r="D92" s="122">
        <v>0.55000000000000004</v>
      </c>
      <c r="E92" s="122">
        <v>0.17</v>
      </c>
      <c r="F92" s="122">
        <v>5.82</v>
      </c>
      <c r="G92" s="122">
        <v>0.99</v>
      </c>
      <c r="H92" s="122">
        <v>0.51</v>
      </c>
      <c r="I92" s="122">
        <v>0.16</v>
      </c>
    </row>
    <row r="93" spans="1:9" x14ac:dyDescent="0.25">
      <c r="A93" s="121">
        <v>87</v>
      </c>
      <c r="B93" s="122">
        <v>5.4</v>
      </c>
      <c r="C93" s="122">
        <v>0.94</v>
      </c>
      <c r="D93" s="122">
        <v>0.49</v>
      </c>
      <c r="E93" s="122">
        <v>0.15</v>
      </c>
      <c r="F93" s="122">
        <v>5.4</v>
      </c>
      <c r="G93" s="122">
        <v>0.94</v>
      </c>
      <c r="H93" s="122">
        <v>0.45</v>
      </c>
      <c r="I93" s="122">
        <v>0.14000000000000001</v>
      </c>
    </row>
    <row r="94" spans="1:9" x14ac:dyDescent="0.25">
      <c r="A94" s="121">
        <v>88</v>
      </c>
      <c r="B94" s="122">
        <v>5</v>
      </c>
      <c r="C94" s="122">
        <v>0.9</v>
      </c>
      <c r="D94" s="122">
        <v>0.43</v>
      </c>
      <c r="E94" s="122">
        <v>0.13</v>
      </c>
      <c r="F94" s="122">
        <v>5</v>
      </c>
      <c r="G94" s="122">
        <v>0.9</v>
      </c>
      <c r="H94" s="122">
        <v>0.39</v>
      </c>
      <c r="I94" s="122">
        <v>0.13</v>
      </c>
    </row>
    <row r="95" spans="1:9" x14ac:dyDescent="0.25">
      <c r="A95" s="121">
        <v>89</v>
      </c>
      <c r="B95" s="122">
        <v>4.63</v>
      </c>
      <c r="C95" s="122">
        <v>0.72</v>
      </c>
      <c r="D95" s="122">
        <v>0.36</v>
      </c>
      <c r="E95" s="122">
        <v>0.11</v>
      </c>
      <c r="F95" s="122">
        <v>4.63</v>
      </c>
      <c r="G95" s="122">
        <v>0.72</v>
      </c>
      <c r="H95" s="122">
        <v>0.34</v>
      </c>
      <c r="I95" s="122">
        <v>0.11</v>
      </c>
    </row>
    <row r="96" spans="1:9" x14ac:dyDescent="0.25">
      <c r="A96" s="121">
        <v>90</v>
      </c>
      <c r="B96" s="122">
        <v>4.2699999999999996</v>
      </c>
      <c r="C96" s="122">
        <v>0.55000000000000004</v>
      </c>
      <c r="D96" s="122">
        <v>0.3</v>
      </c>
      <c r="E96" s="122">
        <v>0.09</v>
      </c>
      <c r="F96" s="122">
        <v>4.2699999999999996</v>
      </c>
      <c r="G96" s="122">
        <v>0.55000000000000004</v>
      </c>
      <c r="H96" s="122">
        <v>0.3</v>
      </c>
      <c r="I96" s="122">
        <v>0.09</v>
      </c>
    </row>
    <row r="97" spans="1:9" x14ac:dyDescent="0.25">
      <c r="A97" s="121">
        <v>91</v>
      </c>
      <c r="B97" s="122">
        <v>3.95</v>
      </c>
      <c r="C97" s="122">
        <v>0.52</v>
      </c>
      <c r="D97" s="122">
        <v>0.26</v>
      </c>
      <c r="E97" s="122">
        <v>0.08</v>
      </c>
      <c r="F97" s="122">
        <v>3.95</v>
      </c>
      <c r="G97" s="122">
        <v>0.52</v>
      </c>
      <c r="H97" s="122">
        <v>0.26</v>
      </c>
      <c r="I97" s="122">
        <v>0.08</v>
      </c>
    </row>
    <row r="98" spans="1:9" x14ac:dyDescent="0.25">
      <c r="A98" s="121">
        <v>92</v>
      </c>
      <c r="B98" s="122">
        <v>3.65</v>
      </c>
      <c r="C98" s="122">
        <v>0.48</v>
      </c>
      <c r="D98" s="122">
        <v>0.23</v>
      </c>
      <c r="E98" s="122">
        <v>7.0000000000000007E-2</v>
      </c>
      <c r="F98" s="122">
        <v>3.65</v>
      </c>
      <c r="G98" s="122">
        <v>0.48</v>
      </c>
      <c r="H98" s="122">
        <v>0.23</v>
      </c>
      <c r="I98" s="122">
        <v>7.0000000000000007E-2</v>
      </c>
    </row>
    <row r="99" spans="1:9" x14ac:dyDescent="0.25">
      <c r="A99" s="121">
        <v>93</v>
      </c>
      <c r="B99" s="122">
        <v>3.37</v>
      </c>
      <c r="C99" s="122">
        <v>0.45</v>
      </c>
      <c r="D99" s="122">
        <v>0.2</v>
      </c>
      <c r="E99" s="122">
        <v>0.06</v>
      </c>
      <c r="F99" s="122">
        <v>3.37</v>
      </c>
      <c r="G99" s="122">
        <v>0.45</v>
      </c>
      <c r="H99" s="122">
        <v>0.2</v>
      </c>
      <c r="I99" s="122">
        <v>0.06</v>
      </c>
    </row>
    <row r="100" spans="1:9" x14ac:dyDescent="0.25">
      <c r="A100" s="121">
        <v>94</v>
      </c>
      <c r="B100" s="122">
        <v>3.13</v>
      </c>
      <c r="C100" s="122">
        <v>0.42</v>
      </c>
      <c r="D100" s="122">
        <v>0.17</v>
      </c>
      <c r="E100" s="122">
        <v>0.05</v>
      </c>
      <c r="F100" s="122">
        <v>3.13</v>
      </c>
      <c r="G100" s="122">
        <v>0.42</v>
      </c>
      <c r="H100" s="122">
        <v>0.17</v>
      </c>
      <c r="I100" s="122">
        <v>0.05</v>
      </c>
    </row>
    <row r="101" spans="1:9" x14ac:dyDescent="0.25">
      <c r="A101" s="121">
        <v>95</v>
      </c>
      <c r="B101" s="122">
        <v>2.9</v>
      </c>
      <c r="C101" s="122">
        <v>0.4</v>
      </c>
      <c r="D101" s="122">
        <v>0.15</v>
      </c>
      <c r="E101" s="122">
        <v>0.05</v>
      </c>
      <c r="F101" s="122">
        <v>2.9</v>
      </c>
      <c r="G101" s="122">
        <v>0.4</v>
      </c>
      <c r="H101" s="122">
        <v>0.15</v>
      </c>
      <c r="I101" s="122">
        <v>0.05</v>
      </c>
    </row>
    <row r="102" spans="1:9" x14ac:dyDescent="0.25">
      <c r="A102" s="121">
        <v>96</v>
      </c>
      <c r="B102" s="122">
        <v>2.7</v>
      </c>
      <c r="C102" s="122">
        <v>0.37</v>
      </c>
      <c r="D102" s="122">
        <v>0.13</v>
      </c>
      <c r="E102" s="122">
        <v>0.04</v>
      </c>
      <c r="F102" s="122">
        <v>2.7</v>
      </c>
      <c r="G102" s="122">
        <v>0.37</v>
      </c>
      <c r="H102" s="122">
        <v>0.13</v>
      </c>
      <c r="I102" s="122">
        <v>0.04</v>
      </c>
    </row>
    <row r="103" spans="1:9" x14ac:dyDescent="0.25">
      <c r="A103" s="121">
        <v>97</v>
      </c>
      <c r="B103" s="122">
        <v>2.5299999999999998</v>
      </c>
      <c r="C103" s="122">
        <v>0.35</v>
      </c>
      <c r="D103" s="122">
        <v>0.12</v>
      </c>
      <c r="E103" s="122">
        <v>0.04</v>
      </c>
      <c r="F103" s="122">
        <v>2.5299999999999998</v>
      </c>
      <c r="G103" s="122">
        <v>0.35</v>
      </c>
      <c r="H103" s="122">
        <v>0.12</v>
      </c>
      <c r="I103" s="122">
        <v>0.04</v>
      </c>
    </row>
    <row r="104" spans="1:9" x14ac:dyDescent="0.25">
      <c r="A104" s="121">
        <v>98</v>
      </c>
      <c r="B104" s="122">
        <v>2.37</v>
      </c>
      <c r="C104" s="122">
        <v>0.32</v>
      </c>
      <c r="D104" s="122">
        <v>0.1</v>
      </c>
      <c r="E104" s="122">
        <v>0.03</v>
      </c>
      <c r="F104" s="122">
        <v>2.37</v>
      </c>
      <c r="G104" s="122">
        <v>0.32</v>
      </c>
      <c r="H104" s="122">
        <v>0.1</v>
      </c>
      <c r="I104" s="122">
        <v>0.03</v>
      </c>
    </row>
  </sheetData>
  <sheetProtection algorithmName="SHA-512" hashValue="SbhqHD1Xq/OmstuOqOXwNzPbWrPK2MpFnWuNt6ZQg2c1hgbMaN5I91qe8yzJ16XipKgBLcKcN+kJGaCiYyruDQ==" saltValue="g/zgs06X54j7NVlHLIFqgA==" spinCount="100000" sheet="1" objects="1" scenarios="1"/>
  <conditionalFormatting sqref="A6 A9:A12 A14:A16">
    <cfRule type="expression" dxfId="1939" priority="35" stopIfTrue="1">
      <formula>MOD(ROW(),2)=0</formula>
    </cfRule>
    <cfRule type="expression" dxfId="1938" priority="36" stopIfTrue="1">
      <formula>MOD(ROW(),2)&lt;&gt;0</formula>
    </cfRule>
  </conditionalFormatting>
  <conditionalFormatting sqref="B6:I6 B8:I8 C7:I7 B10:I11 C9:I9 C17:I20 B13:I16 C12:I12">
    <cfRule type="expression" dxfId="1937" priority="37" stopIfTrue="1">
      <formula>MOD(ROW(),2)=0</formula>
    </cfRule>
    <cfRule type="expression" dxfId="1936" priority="38" stopIfTrue="1">
      <formula>MOD(ROW(),2)&lt;&gt;0</formula>
    </cfRule>
  </conditionalFormatting>
  <conditionalFormatting sqref="A18:A20">
    <cfRule type="expression" dxfId="1935" priority="11" stopIfTrue="1">
      <formula>MOD(ROW(),2)=0</formula>
    </cfRule>
    <cfRule type="expression" dxfId="1934" priority="12" stopIfTrue="1">
      <formula>MOD(ROW(),2)&lt;&gt;0</formula>
    </cfRule>
  </conditionalFormatting>
  <conditionalFormatting sqref="B18:B20">
    <cfRule type="expression" dxfId="1933" priority="13" stopIfTrue="1">
      <formula>MOD(ROW(),2)=0</formula>
    </cfRule>
    <cfRule type="expression" dxfId="1932" priority="14" stopIfTrue="1">
      <formula>MOD(ROW(),2)&lt;&gt;0</formula>
    </cfRule>
  </conditionalFormatting>
  <conditionalFormatting sqref="B9">
    <cfRule type="expression" dxfId="1931" priority="25" stopIfTrue="1">
      <formula>MOD(ROW(),2)=0</formula>
    </cfRule>
    <cfRule type="expression" dxfId="1930" priority="26" stopIfTrue="1">
      <formula>MOD(ROW(),2)&lt;&gt;0</formula>
    </cfRule>
  </conditionalFormatting>
  <conditionalFormatting sqref="A7">
    <cfRule type="expression" dxfId="1929" priority="21" stopIfTrue="1">
      <formula>MOD(ROW(),2)=0</formula>
    </cfRule>
    <cfRule type="expression" dxfId="1928" priority="22" stopIfTrue="1">
      <formula>MOD(ROW(),2)&lt;&gt;0</formula>
    </cfRule>
  </conditionalFormatting>
  <conditionalFormatting sqref="B7">
    <cfRule type="expression" dxfId="1927" priority="23" stopIfTrue="1">
      <formula>MOD(ROW(),2)=0</formula>
    </cfRule>
    <cfRule type="expression" dxfId="1926" priority="24" stopIfTrue="1">
      <formula>MOD(ROW(),2)&lt;&gt;0</formula>
    </cfRule>
  </conditionalFormatting>
  <conditionalFormatting sqref="A8">
    <cfRule type="expression" dxfId="1925" priority="19" stopIfTrue="1">
      <formula>MOD(ROW(),2)=0</formula>
    </cfRule>
    <cfRule type="expression" dxfId="1924" priority="20" stopIfTrue="1">
      <formula>MOD(ROW(),2)&lt;&gt;0</formula>
    </cfRule>
  </conditionalFormatting>
  <conditionalFormatting sqref="A17">
    <cfRule type="expression" dxfId="1923" priority="15" stopIfTrue="1">
      <formula>MOD(ROW(),2)=0</formula>
    </cfRule>
    <cfRule type="expression" dxfId="1922" priority="16" stopIfTrue="1">
      <formula>MOD(ROW(),2)&lt;&gt;0</formula>
    </cfRule>
  </conditionalFormatting>
  <conditionalFormatting sqref="A13">
    <cfRule type="expression" dxfId="1921" priority="9" stopIfTrue="1">
      <formula>MOD(ROW(),2)=0</formula>
    </cfRule>
    <cfRule type="expression" dxfId="1920" priority="10" stopIfTrue="1">
      <formula>MOD(ROW(),2)&lt;&gt;0</formula>
    </cfRule>
  </conditionalFormatting>
  <conditionalFormatting sqref="B12">
    <cfRule type="expression" dxfId="1919" priority="7" stopIfTrue="1">
      <formula>MOD(ROW(),2)=0</formula>
    </cfRule>
    <cfRule type="expression" dxfId="1918" priority="8" stopIfTrue="1">
      <formula>MOD(ROW(),2)&lt;&gt;0</formula>
    </cfRule>
  </conditionalFormatting>
  <conditionalFormatting sqref="A25:A104">
    <cfRule type="expression" dxfId="1917" priority="3" stopIfTrue="1">
      <formula>MOD(ROW(),2)=0</formula>
    </cfRule>
    <cfRule type="expression" dxfId="1916" priority="4" stopIfTrue="1">
      <formula>MOD(ROW(),2)&lt;&gt;0</formula>
    </cfRule>
  </conditionalFormatting>
  <conditionalFormatting sqref="B25:I104">
    <cfRule type="expression" dxfId="1915" priority="5" stopIfTrue="1">
      <formula>MOD(ROW(),2)=0</formula>
    </cfRule>
    <cfRule type="expression" dxfId="1914" priority="6" stopIfTrue="1">
      <formula>MOD(ROW(),2)&lt;&gt;0</formula>
    </cfRule>
  </conditionalFormatting>
  <conditionalFormatting sqref="B17">
    <cfRule type="expression" dxfId="1913" priority="1" stopIfTrue="1">
      <formula>MOD(ROW(),2)=0</formula>
    </cfRule>
    <cfRule type="expression" dxfId="19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K74"/>
  <sheetViews>
    <sheetView showGridLines="0" zoomScale="85" zoomScaleNormal="85" workbookViewId="0"/>
  </sheetViews>
  <sheetFormatPr defaultColWidth="10" defaultRowHeight="13.2" x14ac:dyDescent="0.25"/>
  <cols>
    <col min="1" max="1" width="31.5546875" style="31" customWidth="1"/>
    <col min="2" max="11" width="22.5546875" style="31" customWidth="1"/>
    <col min="12" max="16384" width="10" style="31"/>
  </cols>
  <sheetData>
    <row r="1" spans="1:11" ht="21" x14ac:dyDescent="0.4">
      <c r="A1" s="45" t="s">
        <v>4</v>
      </c>
      <c r="B1" s="46"/>
      <c r="C1" s="46"/>
      <c r="D1" s="46"/>
      <c r="E1" s="46"/>
      <c r="F1" s="46"/>
      <c r="G1" s="46"/>
      <c r="H1" s="46"/>
      <c r="I1" s="46"/>
    </row>
    <row r="2" spans="1:1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1" ht="15.6" x14ac:dyDescent="0.3">
      <c r="A3" s="49" t="str">
        <f>TABLE_FACTOR_TYPE&amp;" - x-"&amp;TABLE_SERIES_NUMBER</f>
        <v>Pensioner CE - x-303</v>
      </c>
      <c r="B3" s="48"/>
      <c r="C3" s="48"/>
      <c r="D3" s="48"/>
      <c r="E3" s="48"/>
      <c r="F3" s="48"/>
      <c r="G3" s="48"/>
      <c r="H3" s="48"/>
      <c r="I3" s="48"/>
    </row>
    <row r="4" spans="1:11" x14ac:dyDescent="0.25">
      <c r="A4" s="50"/>
    </row>
    <row r="6" spans="1:11" x14ac:dyDescent="0.25">
      <c r="A6" s="85" t="s">
        <v>24</v>
      </c>
      <c r="B6" s="87" t="s">
        <v>26</v>
      </c>
      <c r="C6" s="87"/>
      <c r="D6" s="87"/>
      <c r="E6" s="87"/>
      <c r="F6" s="87"/>
      <c r="G6" s="87"/>
      <c r="H6" s="87"/>
      <c r="I6" s="87"/>
      <c r="J6" s="87"/>
      <c r="K6" s="87"/>
    </row>
    <row r="7" spans="1:11" x14ac:dyDescent="0.25">
      <c r="A7" s="86" t="s">
        <v>354</v>
      </c>
      <c r="B7" s="88" t="s">
        <v>357</v>
      </c>
      <c r="C7" s="88"/>
      <c r="D7" s="88"/>
      <c r="E7" s="88"/>
      <c r="F7" s="88"/>
      <c r="G7" s="88"/>
      <c r="H7" s="88"/>
      <c r="I7" s="88"/>
      <c r="J7" s="88"/>
      <c r="K7" s="88"/>
    </row>
    <row r="8" spans="1:11" x14ac:dyDescent="0.25">
      <c r="A8" s="86" t="s">
        <v>360</v>
      </c>
      <c r="B8" s="88" t="s">
        <v>405</v>
      </c>
      <c r="C8" s="88"/>
      <c r="D8" s="88"/>
      <c r="E8" s="88"/>
      <c r="F8" s="88"/>
      <c r="G8" s="88"/>
      <c r="H8" s="88"/>
      <c r="I8" s="88"/>
      <c r="J8" s="88"/>
      <c r="K8" s="88"/>
    </row>
    <row r="9" spans="1:11" x14ac:dyDescent="0.25">
      <c r="A9" s="86" t="s">
        <v>17</v>
      </c>
      <c r="B9" s="88" t="s">
        <v>352</v>
      </c>
      <c r="C9" s="88"/>
      <c r="D9" s="88"/>
      <c r="E9" s="88"/>
      <c r="F9" s="88"/>
      <c r="G9" s="88"/>
      <c r="H9" s="88"/>
      <c r="I9" s="88"/>
      <c r="J9" s="88"/>
      <c r="K9" s="88"/>
    </row>
    <row r="10" spans="1:11" x14ac:dyDescent="0.25">
      <c r="A10" s="86" t="s">
        <v>2</v>
      </c>
      <c r="B10" s="88" t="s">
        <v>329</v>
      </c>
      <c r="C10" s="88"/>
      <c r="D10" s="88"/>
      <c r="E10" s="88"/>
      <c r="F10" s="88"/>
      <c r="G10" s="88"/>
      <c r="H10" s="88"/>
      <c r="I10" s="88"/>
      <c r="J10" s="88"/>
      <c r="K10" s="88"/>
    </row>
    <row r="11" spans="1:11" x14ac:dyDescent="0.25">
      <c r="A11" s="86" t="s">
        <v>23</v>
      </c>
      <c r="B11" s="88" t="s">
        <v>275</v>
      </c>
      <c r="C11" s="88"/>
      <c r="D11" s="88"/>
      <c r="E11" s="88"/>
      <c r="F11" s="88"/>
      <c r="G11" s="88"/>
      <c r="H11" s="88"/>
      <c r="I11" s="88"/>
      <c r="J11" s="88"/>
      <c r="K11" s="88"/>
    </row>
    <row r="12" spans="1:11" x14ac:dyDescent="0.25">
      <c r="A12" s="86" t="s">
        <v>271</v>
      </c>
      <c r="B12" s="88" t="s">
        <v>406</v>
      </c>
      <c r="C12" s="88"/>
      <c r="D12" s="88"/>
      <c r="E12" s="88"/>
      <c r="F12" s="88"/>
      <c r="G12" s="88"/>
      <c r="H12" s="88"/>
      <c r="I12" s="88"/>
      <c r="J12" s="88"/>
      <c r="K12" s="88"/>
    </row>
    <row r="13" spans="1:11" x14ac:dyDescent="0.25">
      <c r="A13" s="86" t="s">
        <v>372</v>
      </c>
      <c r="B13" s="88">
        <v>1</v>
      </c>
      <c r="C13" s="88"/>
      <c r="D13" s="88"/>
      <c r="E13" s="88"/>
      <c r="F13" s="88"/>
      <c r="G13" s="88"/>
      <c r="H13" s="88"/>
      <c r="I13" s="88"/>
      <c r="J13" s="88"/>
      <c r="K13" s="88"/>
    </row>
    <row r="14" spans="1:11" x14ac:dyDescent="0.25">
      <c r="A14" s="86" t="s">
        <v>18</v>
      </c>
      <c r="B14" s="88">
        <v>303</v>
      </c>
      <c r="C14" s="88"/>
      <c r="D14" s="88"/>
      <c r="E14" s="88"/>
      <c r="F14" s="88"/>
      <c r="G14" s="88"/>
      <c r="H14" s="88"/>
      <c r="I14" s="88"/>
      <c r="J14" s="88"/>
      <c r="K14" s="88"/>
    </row>
    <row r="15" spans="1:11" x14ac:dyDescent="0.25">
      <c r="A15" s="86" t="s">
        <v>58</v>
      </c>
      <c r="B15" s="88" t="s">
        <v>330</v>
      </c>
      <c r="C15" s="88"/>
      <c r="D15" s="88"/>
      <c r="E15" s="88"/>
      <c r="F15" s="88"/>
      <c r="G15" s="88"/>
      <c r="H15" s="88"/>
      <c r="I15" s="88"/>
      <c r="J15" s="88"/>
      <c r="K15" s="88"/>
    </row>
    <row r="16" spans="1:11" x14ac:dyDescent="0.25">
      <c r="A16" s="86" t="s">
        <v>59</v>
      </c>
      <c r="B16" s="88" t="s">
        <v>403</v>
      </c>
      <c r="C16" s="88"/>
      <c r="D16" s="88"/>
      <c r="E16" s="88"/>
      <c r="F16" s="88"/>
      <c r="G16" s="88"/>
      <c r="H16" s="88"/>
      <c r="I16" s="88"/>
      <c r="J16" s="88"/>
      <c r="K16" s="88"/>
    </row>
    <row r="17" spans="1:11" ht="52.8" x14ac:dyDescent="0.25">
      <c r="A17" s="86" t="s">
        <v>350</v>
      </c>
      <c r="B17" s="88" t="s">
        <v>1002</v>
      </c>
      <c r="C17" s="88"/>
      <c r="D17" s="88"/>
      <c r="E17" s="88"/>
      <c r="F17" s="88"/>
      <c r="G17" s="88"/>
      <c r="H17" s="88"/>
      <c r="I17" s="88"/>
      <c r="J17" s="88"/>
      <c r="K17" s="88"/>
    </row>
    <row r="18" spans="1:11" x14ac:dyDescent="0.25">
      <c r="A18" s="86" t="s">
        <v>19</v>
      </c>
      <c r="B18" s="181">
        <v>45071</v>
      </c>
      <c r="C18" s="88"/>
      <c r="D18" s="88"/>
      <c r="E18" s="88"/>
      <c r="F18" s="88"/>
      <c r="G18" s="88"/>
      <c r="H18" s="88"/>
      <c r="I18" s="88"/>
      <c r="J18" s="88"/>
      <c r="K18" s="88"/>
    </row>
    <row r="19" spans="1:11" x14ac:dyDescent="0.25">
      <c r="A19" s="86" t="s">
        <v>20</v>
      </c>
      <c r="B19" s="88"/>
      <c r="C19" s="88"/>
      <c r="D19" s="88"/>
      <c r="E19" s="88"/>
      <c r="F19" s="88"/>
      <c r="G19" s="88"/>
      <c r="H19" s="88"/>
      <c r="I19" s="88"/>
      <c r="J19" s="88"/>
      <c r="K19" s="88"/>
    </row>
    <row r="20" spans="1:11" x14ac:dyDescent="0.25">
      <c r="A20" s="86" t="s">
        <v>269</v>
      </c>
      <c r="B20" s="88" t="s">
        <v>353</v>
      </c>
      <c r="C20" s="88"/>
      <c r="D20" s="88"/>
      <c r="E20" s="88"/>
      <c r="F20" s="88"/>
      <c r="G20" s="88"/>
      <c r="H20" s="88"/>
      <c r="I20" s="88"/>
      <c r="J20" s="88"/>
      <c r="K20" s="88"/>
    </row>
    <row r="22" spans="1:11" x14ac:dyDescent="0.25">
      <c r="B22" s="119" t="str">
        <f>HYPERLINK("#'Factor List'!A1","Back to Factor List")</f>
        <v>Back to Factor List</v>
      </c>
    </row>
    <row r="23" spans="1:11" x14ac:dyDescent="0.25">
      <c r="A23" s="62"/>
    </row>
    <row r="25" spans="1:11" ht="39.6" x14ac:dyDescent="0.25">
      <c r="A25" s="120" t="s">
        <v>276</v>
      </c>
      <c r="B25" s="120" t="s">
        <v>315</v>
      </c>
      <c r="C25" s="120" t="s">
        <v>316</v>
      </c>
      <c r="D25" s="120" t="s">
        <v>331</v>
      </c>
      <c r="E25" s="120" t="s">
        <v>317</v>
      </c>
      <c r="F25" s="120" t="s">
        <v>318</v>
      </c>
      <c r="G25" s="120" t="s">
        <v>319</v>
      </c>
      <c r="H25" s="120" t="s">
        <v>320</v>
      </c>
      <c r="I25" s="120" t="s">
        <v>332</v>
      </c>
      <c r="J25" s="120" t="s">
        <v>321</v>
      </c>
      <c r="K25" s="120" t="s">
        <v>328</v>
      </c>
    </row>
    <row r="26" spans="1:11" x14ac:dyDescent="0.25">
      <c r="A26" s="121">
        <v>50</v>
      </c>
      <c r="B26" s="122">
        <v>27.05</v>
      </c>
      <c r="C26" s="122">
        <v>2.27</v>
      </c>
      <c r="D26" s="122">
        <v>0</v>
      </c>
      <c r="E26" s="122"/>
      <c r="F26" s="122"/>
      <c r="G26" s="122">
        <v>27.05</v>
      </c>
      <c r="H26" s="122">
        <v>2.27</v>
      </c>
      <c r="I26" s="122">
        <v>0</v>
      </c>
      <c r="J26" s="122"/>
      <c r="K26" s="122"/>
    </row>
    <row r="27" spans="1:11" x14ac:dyDescent="0.25">
      <c r="A27" s="121">
        <v>51</v>
      </c>
      <c r="B27" s="122">
        <v>26.5</v>
      </c>
      <c r="C27" s="122">
        <v>2.29</v>
      </c>
      <c r="D27" s="122">
        <v>0</v>
      </c>
      <c r="E27" s="122"/>
      <c r="F27" s="122"/>
      <c r="G27" s="122">
        <v>26.5</v>
      </c>
      <c r="H27" s="122">
        <v>2.29</v>
      </c>
      <c r="I27" s="122">
        <v>0</v>
      </c>
      <c r="J27" s="122"/>
      <c r="K27" s="122"/>
    </row>
    <row r="28" spans="1:11" x14ac:dyDescent="0.25">
      <c r="A28" s="121">
        <v>52</v>
      </c>
      <c r="B28" s="122">
        <v>25.94</v>
      </c>
      <c r="C28" s="122">
        <v>2.31</v>
      </c>
      <c r="D28" s="122">
        <v>0</v>
      </c>
      <c r="E28" s="122"/>
      <c r="F28" s="122"/>
      <c r="G28" s="122">
        <v>25.94</v>
      </c>
      <c r="H28" s="122">
        <v>2.31</v>
      </c>
      <c r="I28" s="122">
        <v>0</v>
      </c>
      <c r="J28" s="122"/>
      <c r="K28" s="122"/>
    </row>
    <row r="29" spans="1:11" x14ac:dyDescent="0.25">
      <c r="A29" s="121">
        <v>53</v>
      </c>
      <c r="B29" s="122">
        <v>25.37</v>
      </c>
      <c r="C29" s="122">
        <v>2.33</v>
      </c>
      <c r="D29" s="122">
        <v>0</v>
      </c>
      <c r="E29" s="122"/>
      <c r="F29" s="122"/>
      <c r="G29" s="122">
        <v>25.37</v>
      </c>
      <c r="H29" s="122">
        <v>2.33</v>
      </c>
      <c r="I29" s="122">
        <v>0</v>
      </c>
      <c r="J29" s="122"/>
      <c r="K29" s="122"/>
    </row>
    <row r="30" spans="1:11" x14ac:dyDescent="0.25">
      <c r="A30" s="121">
        <v>54</v>
      </c>
      <c r="B30" s="122">
        <v>24.8</v>
      </c>
      <c r="C30" s="122">
        <v>2.35</v>
      </c>
      <c r="D30" s="122">
        <v>0</v>
      </c>
      <c r="E30" s="122"/>
      <c r="F30" s="122"/>
      <c r="G30" s="122">
        <v>24.8</v>
      </c>
      <c r="H30" s="122">
        <v>2.35</v>
      </c>
      <c r="I30" s="122">
        <v>0</v>
      </c>
      <c r="J30" s="122"/>
      <c r="K30" s="122"/>
    </row>
    <row r="31" spans="1:11" x14ac:dyDescent="0.25">
      <c r="A31" s="121">
        <v>55</v>
      </c>
      <c r="B31" s="122">
        <v>24.22</v>
      </c>
      <c r="C31" s="122">
        <v>2.37</v>
      </c>
      <c r="D31" s="122">
        <v>0</v>
      </c>
      <c r="E31" s="122"/>
      <c r="F31" s="122"/>
      <c r="G31" s="122">
        <v>24.22</v>
      </c>
      <c r="H31" s="122">
        <v>2.37</v>
      </c>
      <c r="I31" s="122">
        <v>0</v>
      </c>
      <c r="J31" s="122"/>
      <c r="K31" s="122"/>
    </row>
    <row r="32" spans="1:11" x14ac:dyDescent="0.25">
      <c r="A32" s="121">
        <v>56</v>
      </c>
      <c r="B32" s="122">
        <v>23.63</v>
      </c>
      <c r="C32" s="122">
        <v>2.38</v>
      </c>
      <c r="D32" s="122">
        <v>0</v>
      </c>
      <c r="E32" s="122"/>
      <c r="F32" s="122"/>
      <c r="G32" s="122">
        <v>23.63</v>
      </c>
      <c r="H32" s="122">
        <v>2.38</v>
      </c>
      <c r="I32" s="122">
        <v>0</v>
      </c>
      <c r="J32" s="122"/>
      <c r="K32" s="122"/>
    </row>
    <row r="33" spans="1:11" x14ac:dyDescent="0.25">
      <c r="A33" s="121">
        <v>57</v>
      </c>
      <c r="B33" s="122">
        <v>23.04</v>
      </c>
      <c r="C33" s="122">
        <v>2.4</v>
      </c>
      <c r="D33" s="122">
        <v>0</v>
      </c>
      <c r="E33" s="122"/>
      <c r="F33" s="122"/>
      <c r="G33" s="122">
        <v>23.04</v>
      </c>
      <c r="H33" s="122">
        <v>2.4</v>
      </c>
      <c r="I33" s="122">
        <v>0</v>
      </c>
      <c r="J33" s="122"/>
      <c r="K33" s="122"/>
    </row>
    <row r="34" spans="1:11" x14ac:dyDescent="0.25">
      <c r="A34" s="121">
        <v>58</v>
      </c>
      <c r="B34" s="122">
        <v>22.44</v>
      </c>
      <c r="C34" s="122">
        <v>2.42</v>
      </c>
      <c r="D34" s="122">
        <v>0</v>
      </c>
      <c r="E34" s="122"/>
      <c r="F34" s="122"/>
      <c r="G34" s="122">
        <v>22.44</v>
      </c>
      <c r="H34" s="122">
        <v>2.42</v>
      </c>
      <c r="I34" s="122">
        <v>0</v>
      </c>
      <c r="J34" s="122"/>
      <c r="K34" s="122"/>
    </row>
    <row r="35" spans="1:11" x14ac:dyDescent="0.25">
      <c r="A35" s="121">
        <v>59</v>
      </c>
      <c r="B35" s="122">
        <v>21.83</v>
      </c>
      <c r="C35" s="122">
        <v>2.4300000000000002</v>
      </c>
      <c r="D35" s="122">
        <v>0</v>
      </c>
      <c r="E35" s="122"/>
      <c r="F35" s="122"/>
      <c r="G35" s="122">
        <v>21.83</v>
      </c>
      <c r="H35" s="122">
        <v>2.4300000000000002</v>
      </c>
      <c r="I35" s="122">
        <v>0</v>
      </c>
      <c r="J35" s="122"/>
      <c r="K35" s="122"/>
    </row>
    <row r="36" spans="1:11" x14ac:dyDescent="0.25">
      <c r="A36" s="121">
        <v>60</v>
      </c>
      <c r="B36" s="122">
        <v>21.21</v>
      </c>
      <c r="C36" s="122">
        <v>2.4500000000000002</v>
      </c>
      <c r="D36" s="122">
        <v>0</v>
      </c>
      <c r="E36" s="122"/>
      <c r="F36" s="122"/>
      <c r="G36" s="122">
        <v>21.21</v>
      </c>
      <c r="H36" s="122">
        <v>2.4500000000000002</v>
      </c>
      <c r="I36" s="122">
        <v>0</v>
      </c>
      <c r="J36" s="122"/>
      <c r="K36" s="122"/>
    </row>
    <row r="37" spans="1:11" x14ac:dyDescent="0.25">
      <c r="A37" s="121">
        <v>61</v>
      </c>
      <c r="B37" s="122">
        <v>20.58</v>
      </c>
      <c r="C37" s="122">
        <v>2.46</v>
      </c>
      <c r="D37" s="122">
        <v>0</v>
      </c>
      <c r="E37" s="122"/>
      <c r="F37" s="122"/>
      <c r="G37" s="122">
        <v>20.58</v>
      </c>
      <c r="H37" s="122">
        <v>2.46</v>
      </c>
      <c r="I37" s="122">
        <v>0</v>
      </c>
      <c r="J37" s="122"/>
      <c r="K37" s="122"/>
    </row>
    <row r="38" spans="1:11" x14ac:dyDescent="0.25">
      <c r="A38" s="121">
        <v>62</v>
      </c>
      <c r="B38" s="122">
        <v>19.940000000000001</v>
      </c>
      <c r="C38" s="122">
        <v>2.4700000000000002</v>
      </c>
      <c r="D38" s="122">
        <v>0</v>
      </c>
      <c r="E38" s="122"/>
      <c r="F38" s="122"/>
      <c r="G38" s="122">
        <v>19.940000000000001</v>
      </c>
      <c r="H38" s="122">
        <v>2.4700000000000002</v>
      </c>
      <c r="I38" s="122">
        <v>0</v>
      </c>
      <c r="J38" s="122"/>
      <c r="K38" s="122"/>
    </row>
    <row r="39" spans="1:11" x14ac:dyDescent="0.25">
      <c r="A39" s="121">
        <v>63</v>
      </c>
      <c r="B39" s="122">
        <v>19.309999999999999</v>
      </c>
      <c r="C39" s="122">
        <v>2.48</v>
      </c>
      <c r="D39" s="122">
        <v>0</v>
      </c>
      <c r="E39" s="122"/>
      <c r="F39" s="122"/>
      <c r="G39" s="122">
        <v>19.309999999999999</v>
      </c>
      <c r="H39" s="122">
        <v>2.48</v>
      </c>
      <c r="I39" s="122">
        <v>0</v>
      </c>
      <c r="J39" s="122"/>
      <c r="K39" s="122"/>
    </row>
    <row r="40" spans="1:11" x14ac:dyDescent="0.25">
      <c r="A40" s="121">
        <v>64</v>
      </c>
      <c r="B40" s="122">
        <v>18.670000000000002</v>
      </c>
      <c r="C40" s="122">
        <v>2.4700000000000002</v>
      </c>
      <c r="D40" s="122">
        <v>0</v>
      </c>
      <c r="E40" s="122"/>
      <c r="F40" s="122"/>
      <c r="G40" s="122">
        <v>18.670000000000002</v>
      </c>
      <c r="H40" s="122">
        <v>2.4700000000000002</v>
      </c>
      <c r="I40" s="122">
        <v>0</v>
      </c>
      <c r="J40" s="122"/>
      <c r="K40" s="122"/>
    </row>
    <row r="41" spans="1:11" x14ac:dyDescent="0.25">
      <c r="A41" s="121">
        <v>65</v>
      </c>
      <c r="B41" s="122">
        <v>18.04</v>
      </c>
      <c r="C41" s="122">
        <v>2.46</v>
      </c>
      <c r="D41" s="122">
        <v>0</v>
      </c>
      <c r="E41" s="122"/>
      <c r="F41" s="122"/>
      <c r="G41" s="122">
        <v>18.04</v>
      </c>
      <c r="H41" s="122">
        <v>2.46</v>
      </c>
      <c r="I41" s="122">
        <v>0</v>
      </c>
      <c r="J41" s="122"/>
      <c r="K41" s="122"/>
    </row>
    <row r="42" spans="1:11" x14ac:dyDescent="0.25">
      <c r="A42" s="121">
        <v>66</v>
      </c>
      <c r="B42" s="122">
        <v>17.399999999999999</v>
      </c>
      <c r="C42" s="122">
        <v>2.46</v>
      </c>
      <c r="D42" s="122">
        <v>0</v>
      </c>
      <c r="E42" s="122"/>
      <c r="F42" s="122"/>
      <c r="G42" s="122">
        <v>17.399999999999999</v>
      </c>
      <c r="H42" s="122">
        <v>2.46</v>
      </c>
      <c r="I42" s="122">
        <v>0</v>
      </c>
      <c r="J42" s="122"/>
      <c r="K42" s="122"/>
    </row>
    <row r="43" spans="1:11" x14ac:dyDescent="0.25">
      <c r="A43" s="121">
        <v>67</v>
      </c>
      <c r="B43" s="122">
        <v>16.760000000000002</v>
      </c>
      <c r="C43" s="122">
        <v>2.46</v>
      </c>
      <c r="D43" s="122">
        <v>0</v>
      </c>
      <c r="E43" s="122"/>
      <c r="F43" s="122"/>
      <c r="G43" s="122">
        <v>16.760000000000002</v>
      </c>
      <c r="H43" s="122">
        <v>2.46</v>
      </c>
      <c r="I43" s="122">
        <v>0</v>
      </c>
      <c r="J43" s="122"/>
      <c r="K43" s="122"/>
    </row>
    <row r="44" spans="1:11" x14ac:dyDescent="0.25">
      <c r="A44" s="121">
        <v>68</v>
      </c>
      <c r="B44" s="122">
        <v>16.12</v>
      </c>
      <c r="C44" s="122">
        <v>2.4500000000000002</v>
      </c>
      <c r="D44" s="122">
        <v>0</v>
      </c>
      <c r="E44" s="122"/>
      <c r="F44" s="122"/>
      <c r="G44" s="122">
        <v>16.12</v>
      </c>
      <c r="H44" s="122">
        <v>2.4500000000000002</v>
      </c>
      <c r="I44" s="122">
        <v>0</v>
      </c>
      <c r="J44" s="122"/>
      <c r="K44" s="122"/>
    </row>
    <row r="45" spans="1:11" x14ac:dyDescent="0.25">
      <c r="A45" s="121">
        <v>69</v>
      </c>
      <c r="B45" s="122">
        <v>15.48</v>
      </c>
      <c r="C45" s="122">
        <v>2.39</v>
      </c>
      <c r="D45" s="122">
        <v>0</v>
      </c>
      <c r="E45" s="122">
        <v>3.11</v>
      </c>
      <c r="F45" s="122">
        <v>1.03</v>
      </c>
      <c r="G45" s="122">
        <v>15.48</v>
      </c>
      <c r="H45" s="122">
        <v>2.39</v>
      </c>
      <c r="I45" s="122">
        <v>0</v>
      </c>
      <c r="J45" s="122">
        <v>2.8</v>
      </c>
      <c r="K45" s="122">
        <v>0.97</v>
      </c>
    </row>
    <row r="46" spans="1:11" x14ac:dyDescent="0.25">
      <c r="A46" s="121">
        <v>70</v>
      </c>
      <c r="B46" s="122">
        <v>14.84</v>
      </c>
      <c r="C46" s="122">
        <v>2.33</v>
      </c>
      <c r="D46" s="122">
        <v>0</v>
      </c>
      <c r="E46" s="122">
        <v>2.9</v>
      </c>
      <c r="F46" s="122">
        <v>0.96</v>
      </c>
      <c r="G46" s="122">
        <v>14.84</v>
      </c>
      <c r="H46" s="122">
        <v>2.33</v>
      </c>
      <c r="I46" s="122">
        <v>0</v>
      </c>
      <c r="J46" s="122">
        <v>2.6</v>
      </c>
      <c r="K46" s="122">
        <v>0.9</v>
      </c>
    </row>
    <row r="47" spans="1:11" x14ac:dyDescent="0.25">
      <c r="A47" s="121">
        <v>71</v>
      </c>
      <c r="B47" s="122">
        <v>14.2</v>
      </c>
      <c r="C47" s="122">
        <v>2.3199999999999998</v>
      </c>
      <c r="D47" s="122">
        <v>0</v>
      </c>
      <c r="E47" s="122">
        <v>2.69</v>
      </c>
      <c r="F47" s="122">
        <v>0.89</v>
      </c>
      <c r="G47" s="122">
        <v>14.2</v>
      </c>
      <c r="H47" s="122">
        <v>2.3199999999999998</v>
      </c>
      <c r="I47" s="122">
        <v>0</v>
      </c>
      <c r="J47" s="122">
        <v>2.4</v>
      </c>
      <c r="K47" s="122">
        <v>0.83</v>
      </c>
    </row>
    <row r="48" spans="1:11" x14ac:dyDescent="0.25">
      <c r="A48" s="121">
        <v>72</v>
      </c>
      <c r="B48" s="122">
        <v>13.57</v>
      </c>
      <c r="C48" s="122">
        <v>2.2999999999999998</v>
      </c>
      <c r="D48" s="122">
        <v>0</v>
      </c>
      <c r="E48" s="122">
        <v>2.5</v>
      </c>
      <c r="F48" s="122">
        <v>0.82</v>
      </c>
      <c r="G48" s="122">
        <v>13.57</v>
      </c>
      <c r="H48" s="122">
        <v>2.2999999999999998</v>
      </c>
      <c r="I48" s="122">
        <v>0</v>
      </c>
      <c r="J48" s="122">
        <v>2.2200000000000002</v>
      </c>
      <c r="K48" s="122">
        <v>0.76</v>
      </c>
    </row>
    <row r="49" spans="1:11" x14ac:dyDescent="0.25">
      <c r="A49" s="121">
        <v>73</v>
      </c>
      <c r="B49" s="122">
        <v>12.94</v>
      </c>
      <c r="C49" s="122">
        <v>2.2799999999999998</v>
      </c>
      <c r="D49" s="122">
        <v>0</v>
      </c>
      <c r="E49" s="122">
        <v>2.31</v>
      </c>
      <c r="F49" s="122">
        <v>0.76</v>
      </c>
      <c r="G49" s="122">
        <v>12.94</v>
      </c>
      <c r="H49" s="122">
        <v>2.2799999999999998</v>
      </c>
      <c r="I49" s="122">
        <v>0</v>
      </c>
      <c r="J49" s="122">
        <v>2.04</v>
      </c>
      <c r="K49" s="122">
        <v>0.7</v>
      </c>
    </row>
    <row r="50" spans="1:11" x14ac:dyDescent="0.25">
      <c r="A50" s="121">
        <v>74</v>
      </c>
      <c r="B50" s="122">
        <v>12.31</v>
      </c>
      <c r="C50" s="122">
        <v>2.15</v>
      </c>
      <c r="D50" s="122">
        <v>0</v>
      </c>
      <c r="E50" s="122">
        <v>2.12</v>
      </c>
      <c r="F50" s="122">
        <v>0.69</v>
      </c>
      <c r="G50" s="122">
        <v>12.31</v>
      </c>
      <c r="H50" s="122">
        <v>2.15</v>
      </c>
      <c r="I50" s="122">
        <v>0</v>
      </c>
      <c r="J50" s="122">
        <v>1.87</v>
      </c>
      <c r="K50" s="122">
        <v>0.64</v>
      </c>
    </row>
    <row r="51" spans="1:11" x14ac:dyDescent="0.25">
      <c r="A51" s="121">
        <v>75</v>
      </c>
      <c r="B51" s="122">
        <v>11.69</v>
      </c>
      <c r="C51" s="122">
        <v>2.0099999999999998</v>
      </c>
      <c r="D51" s="122">
        <v>0</v>
      </c>
      <c r="E51" s="122">
        <v>1.93</v>
      </c>
      <c r="F51" s="122">
        <v>0.63</v>
      </c>
      <c r="G51" s="122">
        <v>11.69</v>
      </c>
      <c r="H51" s="122">
        <v>2.0099999999999998</v>
      </c>
      <c r="I51" s="122">
        <v>0</v>
      </c>
      <c r="J51" s="122">
        <v>1.71</v>
      </c>
      <c r="K51" s="122">
        <v>0.57999999999999996</v>
      </c>
    </row>
    <row r="52" spans="1:11" x14ac:dyDescent="0.25">
      <c r="A52" s="121">
        <v>76</v>
      </c>
      <c r="B52" s="122">
        <v>11.09</v>
      </c>
      <c r="C52" s="122">
        <v>1.99</v>
      </c>
      <c r="D52" s="122"/>
      <c r="E52" s="122">
        <v>1.77</v>
      </c>
      <c r="F52" s="122">
        <v>0.56999999999999995</v>
      </c>
      <c r="G52" s="122">
        <v>11.09</v>
      </c>
      <c r="H52" s="122">
        <v>1.99</v>
      </c>
      <c r="I52" s="122"/>
      <c r="J52" s="122">
        <v>1.56</v>
      </c>
      <c r="K52" s="122">
        <v>0.53</v>
      </c>
    </row>
    <row r="53" spans="1:11" x14ac:dyDescent="0.25">
      <c r="A53" s="121">
        <v>77</v>
      </c>
      <c r="B53" s="122">
        <v>10.49</v>
      </c>
      <c r="C53" s="122">
        <v>1.95</v>
      </c>
      <c r="D53" s="122"/>
      <c r="E53" s="122">
        <v>1.61</v>
      </c>
      <c r="F53" s="122">
        <v>0.52</v>
      </c>
      <c r="G53" s="122">
        <v>10.49</v>
      </c>
      <c r="H53" s="122">
        <v>1.95</v>
      </c>
      <c r="I53" s="122"/>
      <c r="J53" s="122">
        <v>1.41</v>
      </c>
      <c r="K53" s="122">
        <v>0.48</v>
      </c>
    </row>
    <row r="54" spans="1:11" x14ac:dyDescent="0.25">
      <c r="A54" s="121">
        <v>78</v>
      </c>
      <c r="B54" s="122">
        <v>9.9</v>
      </c>
      <c r="C54" s="122">
        <v>1.92</v>
      </c>
      <c r="D54" s="122"/>
      <c r="E54" s="122">
        <v>1.47</v>
      </c>
      <c r="F54" s="122">
        <v>0.47</v>
      </c>
      <c r="G54" s="122">
        <v>9.9</v>
      </c>
      <c r="H54" s="122">
        <v>1.92</v>
      </c>
      <c r="I54" s="122"/>
      <c r="J54" s="122">
        <v>1.28</v>
      </c>
      <c r="K54" s="122">
        <v>0.43</v>
      </c>
    </row>
    <row r="55" spans="1:11" x14ac:dyDescent="0.25">
      <c r="A55" s="121">
        <v>79</v>
      </c>
      <c r="B55" s="122">
        <v>9.33</v>
      </c>
      <c r="C55" s="122">
        <v>1.73</v>
      </c>
      <c r="D55" s="122"/>
      <c r="E55" s="122">
        <v>1.31</v>
      </c>
      <c r="F55" s="122">
        <v>0.42</v>
      </c>
      <c r="G55" s="122">
        <v>9.33</v>
      </c>
      <c r="H55" s="122">
        <v>1.73</v>
      </c>
      <c r="I55" s="122"/>
      <c r="J55" s="122">
        <v>1.1499999999999999</v>
      </c>
      <c r="K55" s="122">
        <v>0.38</v>
      </c>
    </row>
    <row r="56" spans="1:11" x14ac:dyDescent="0.25">
      <c r="A56" s="121">
        <v>80</v>
      </c>
      <c r="B56" s="122">
        <v>8.77</v>
      </c>
      <c r="C56" s="122">
        <v>1.54</v>
      </c>
      <c r="D56" s="122"/>
      <c r="E56" s="122">
        <v>1.1599999999999999</v>
      </c>
      <c r="F56" s="122">
        <v>0.37</v>
      </c>
      <c r="G56" s="122">
        <v>8.77</v>
      </c>
      <c r="H56" s="122">
        <v>1.54</v>
      </c>
      <c r="I56" s="122"/>
      <c r="J56" s="122">
        <v>1.04</v>
      </c>
      <c r="K56" s="122">
        <v>0.34</v>
      </c>
    </row>
    <row r="57" spans="1:11" x14ac:dyDescent="0.25">
      <c r="A57" s="121">
        <v>81</v>
      </c>
      <c r="B57" s="122">
        <v>8.23</v>
      </c>
      <c r="C57" s="122">
        <v>1.5</v>
      </c>
      <c r="D57" s="122"/>
      <c r="E57" s="122">
        <v>1.05</v>
      </c>
      <c r="F57" s="122">
        <v>0.33</v>
      </c>
      <c r="G57" s="122">
        <v>8.23</v>
      </c>
      <c r="H57" s="122">
        <v>1.5</v>
      </c>
      <c r="I57" s="122"/>
      <c r="J57" s="122">
        <v>0.93</v>
      </c>
      <c r="K57" s="122">
        <v>0.31</v>
      </c>
    </row>
    <row r="58" spans="1:11" x14ac:dyDescent="0.25">
      <c r="A58" s="121">
        <v>82</v>
      </c>
      <c r="B58" s="122">
        <v>7.71</v>
      </c>
      <c r="C58" s="122">
        <v>1.45</v>
      </c>
      <c r="D58" s="122"/>
      <c r="E58" s="122">
        <v>0.94</v>
      </c>
      <c r="F58" s="122">
        <v>0.3</v>
      </c>
      <c r="G58" s="122">
        <v>7.71</v>
      </c>
      <c r="H58" s="122">
        <v>1.45</v>
      </c>
      <c r="I58" s="122"/>
      <c r="J58" s="122">
        <v>0.83</v>
      </c>
      <c r="K58" s="122">
        <v>0.27</v>
      </c>
    </row>
    <row r="59" spans="1:11" x14ac:dyDescent="0.25">
      <c r="A59" s="121">
        <v>83</v>
      </c>
      <c r="B59" s="122">
        <v>7.2</v>
      </c>
      <c r="C59" s="122">
        <v>1.4</v>
      </c>
      <c r="D59" s="122"/>
      <c r="E59" s="122">
        <v>0.84</v>
      </c>
      <c r="F59" s="122">
        <v>0.26</v>
      </c>
      <c r="G59" s="122">
        <v>7.2</v>
      </c>
      <c r="H59" s="122">
        <v>1.4</v>
      </c>
      <c r="I59" s="122"/>
      <c r="J59" s="122">
        <v>0.74</v>
      </c>
      <c r="K59" s="122">
        <v>0.24</v>
      </c>
    </row>
    <row r="60" spans="1:11" x14ac:dyDescent="0.25">
      <c r="A60" s="121">
        <v>84</v>
      </c>
      <c r="B60" s="122">
        <v>6.72</v>
      </c>
      <c r="C60" s="122">
        <v>1.21</v>
      </c>
      <c r="D60" s="122"/>
      <c r="E60" s="122">
        <v>0.73</v>
      </c>
      <c r="F60" s="122">
        <v>0.23</v>
      </c>
      <c r="G60" s="122">
        <v>6.72</v>
      </c>
      <c r="H60" s="122">
        <v>1.21</v>
      </c>
      <c r="I60" s="122"/>
      <c r="J60" s="122">
        <v>0.66</v>
      </c>
      <c r="K60" s="122">
        <v>0.21</v>
      </c>
    </row>
    <row r="61" spans="1:11" x14ac:dyDescent="0.25">
      <c r="A61" s="121">
        <v>85</v>
      </c>
      <c r="B61" s="122">
        <v>6.26</v>
      </c>
      <c r="C61" s="122">
        <v>1.02</v>
      </c>
      <c r="D61" s="122"/>
      <c r="E61" s="122">
        <v>0.63</v>
      </c>
      <c r="F61" s="122">
        <v>0.2</v>
      </c>
      <c r="G61" s="122">
        <v>6.26</v>
      </c>
      <c r="H61" s="122">
        <v>1.02</v>
      </c>
      <c r="I61" s="122"/>
      <c r="J61" s="122">
        <v>0.57999999999999996</v>
      </c>
      <c r="K61" s="122">
        <v>0.19</v>
      </c>
    </row>
    <row r="62" spans="1:11" x14ac:dyDescent="0.25">
      <c r="A62" s="121">
        <v>86</v>
      </c>
      <c r="B62" s="122">
        <v>5.82</v>
      </c>
      <c r="C62" s="122">
        <v>0.98</v>
      </c>
      <c r="D62" s="122"/>
      <c r="E62" s="122">
        <v>0.55000000000000004</v>
      </c>
      <c r="F62" s="122">
        <v>0.17</v>
      </c>
      <c r="G62" s="122">
        <v>5.82</v>
      </c>
      <c r="H62" s="122">
        <v>0.98</v>
      </c>
      <c r="I62" s="122"/>
      <c r="J62" s="122">
        <v>0.51</v>
      </c>
      <c r="K62" s="122">
        <v>0.16</v>
      </c>
    </row>
    <row r="63" spans="1:11" x14ac:dyDescent="0.25">
      <c r="A63" s="121">
        <v>87</v>
      </c>
      <c r="B63" s="122">
        <v>5.4</v>
      </c>
      <c r="C63" s="122">
        <v>0.94</v>
      </c>
      <c r="D63" s="122"/>
      <c r="E63" s="122">
        <v>0.49</v>
      </c>
      <c r="F63" s="122">
        <v>0.15</v>
      </c>
      <c r="G63" s="122">
        <v>5.4</v>
      </c>
      <c r="H63" s="122">
        <v>0.94</v>
      </c>
      <c r="I63" s="122"/>
      <c r="J63" s="122">
        <v>0.45</v>
      </c>
      <c r="K63" s="122">
        <v>0.14000000000000001</v>
      </c>
    </row>
    <row r="64" spans="1:11" x14ac:dyDescent="0.25">
      <c r="A64" s="121">
        <v>88</v>
      </c>
      <c r="B64" s="122">
        <v>5</v>
      </c>
      <c r="C64" s="122">
        <v>0.89</v>
      </c>
      <c r="D64" s="122"/>
      <c r="E64" s="122">
        <v>0.42</v>
      </c>
      <c r="F64" s="122">
        <v>0.13</v>
      </c>
      <c r="G64" s="122">
        <v>5</v>
      </c>
      <c r="H64" s="122">
        <v>0.89</v>
      </c>
      <c r="I64" s="122"/>
      <c r="J64" s="122">
        <v>0.39</v>
      </c>
      <c r="K64" s="122">
        <v>0.13</v>
      </c>
    </row>
    <row r="65" spans="1:11" x14ac:dyDescent="0.25">
      <c r="A65" s="121">
        <v>89</v>
      </c>
      <c r="B65" s="122">
        <v>4.63</v>
      </c>
      <c r="C65" s="122">
        <v>0.71</v>
      </c>
      <c r="D65" s="122"/>
      <c r="E65" s="122">
        <v>0.36</v>
      </c>
      <c r="F65" s="122">
        <v>0.11</v>
      </c>
      <c r="G65" s="122">
        <v>4.63</v>
      </c>
      <c r="H65" s="122">
        <v>0.71</v>
      </c>
      <c r="I65" s="122"/>
      <c r="J65" s="122">
        <v>0.34</v>
      </c>
      <c r="K65" s="122">
        <v>0.11</v>
      </c>
    </row>
    <row r="66" spans="1:11" x14ac:dyDescent="0.25">
      <c r="A66" s="121">
        <v>90</v>
      </c>
      <c r="B66" s="122">
        <v>4.2699999999999996</v>
      </c>
      <c r="C66" s="122">
        <v>0.54</v>
      </c>
      <c r="D66" s="122"/>
      <c r="E66" s="122">
        <v>0.3</v>
      </c>
      <c r="F66" s="122">
        <v>0.09</v>
      </c>
      <c r="G66" s="122">
        <v>4.2699999999999996</v>
      </c>
      <c r="H66" s="122">
        <v>0.54</v>
      </c>
      <c r="I66" s="122"/>
      <c r="J66" s="122">
        <v>0.3</v>
      </c>
      <c r="K66" s="122">
        <v>0.09</v>
      </c>
    </row>
    <row r="67" spans="1:11" x14ac:dyDescent="0.25">
      <c r="A67" s="121">
        <v>91</v>
      </c>
      <c r="B67" s="122">
        <v>3.95</v>
      </c>
      <c r="C67" s="122">
        <v>0.51</v>
      </c>
      <c r="D67" s="122"/>
      <c r="E67" s="122">
        <v>0.26</v>
      </c>
      <c r="F67" s="122">
        <v>0.08</v>
      </c>
      <c r="G67" s="122">
        <v>3.95</v>
      </c>
      <c r="H67" s="122">
        <v>0.51</v>
      </c>
      <c r="I67" s="122"/>
      <c r="J67" s="122">
        <v>0.26</v>
      </c>
      <c r="K67" s="122">
        <v>0.08</v>
      </c>
    </row>
    <row r="68" spans="1:11" x14ac:dyDescent="0.25">
      <c r="A68" s="121">
        <v>92</v>
      </c>
      <c r="B68" s="122">
        <v>3.65</v>
      </c>
      <c r="C68" s="122">
        <v>0.48</v>
      </c>
      <c r="D68" s="122"/>
      <c r="E68" s="122">
        <v>0.23</v>
      </c>
      <c r="F68" s="122">
        <v>7.0000000000000007E-2</v>
      </c>
      <c r="G68" s="122">
        <v>3.65</v>
      </c>
      <c r="H68" s="122">
        <v>0.48</v>
      </c>
      <c r="I68" s="122"/>
      <c r="J68" s="122">
        <v>0.23</v>
      </c>
      <c r="K68" s="122">
        <v>7.0000000000000007E-2</v>
      </c>
    </row>
    <row r="69" spans="1:11" x14ac:dyDescent="0.25">
      <c r="A69" s="121">
        <v>93</v>
      </c>
      <c r="B69" s="122">
        <v>3.37</v>
      </c>
      <c r="C69" s="122">
        <v>0.45</v>
      </c>
      <c r="D69" s="122"/>
      <c r="E69" s="122">
        <v>0.2</v>
      </c>
      <c r="F69" s="122">
        <v>0.06</v>
      </c>
      <c r="G69" s="122">
        <v>3.37</v>
      </c>
      <c r="H69" s="122">
        <v>0.45</v>
      </c>
      <c r="I69" s="122"/>
      <c r="J69" s="122">
        <v>0.2</v>
      </c>
      <c r="K69" s="122">
        <v>0.06</v>
      </c>
    </row>
    <row r="70" spans="1:11" x14ac:dyDescent="0.25">
      <c r="A70" s="121">
        <v>94</v>
      </c>
      <c r="B70" s="122">
        <v>3.13</v>
      </c>
      <c r="C70" s="122">
        <v>0.42</v>
      </c>
      <c r="D70" s="122"/>
      <c r="E70" s="122">
        <v>0.17</v>
      </c>
      <c r="F70" s="122">
        <v>0.05</v>
      </c>
      <c r="G70" s="122">
        <v>3.13</v>
      </c>
      <c r="H70" s="122">
        <v>0.42</v>
      </c>
      <c r="I70" s="122"/>
      <c r="J70" s="122">
        <v>0.17</v>
      </c>
      <c r="K70" s="122">
        <v>0.05</v>
      </c>
    </row>
    <row r="71" spans="1:11" x14ac:dyDescent="0.25">
      <c r="A71" s="121">
        <v>95</v>
      </c>
      <c r="B71" s="122">
        <v>2.9</v>
      </c>
      <c r="C71" s="122">
        <v>0.39</v>
      </c>
      <c r="D71" s="122"/>
      <c r="E71" s="122">
        <v>0.15</v>
      </c>
      <c r="F71" s="122">
        <v>0.05</v>
      </c>
      <c r="G71" s="122">
        <v>2.9</v>
      </c>
      <c r="H71" s="122">
        <v>0.39</v>
      </c>
      <c r="I71" s="122"/>
      <c r="J71" s="122">
        <v>0.15</v>
      </c>
      <c r="K71" s="122">
        <v>0.05</v>
      </c>
    </row>
    <row r="72" spans="1:11" x14ac:dyDescent="0.25">
      <c r="A72" s="121">
        <v>96</v>
      </c>
      <c r="B72" s="122">
        <v>2.7</v>
      </c>
      <c r="C72" s="122">
        <v>0.37</v>
      </c>
      <c r="D72" s="122"/>
      <c r="E72" s="122">
        <v>0.13</v>
      </c>
      <c r="F72" s="122">
        <v>0.04</v>
      </c>
      <c r="G72" s="122">
        <v>2.7</v>
      </c>
      <c r="H72" s="122">
        <v>0.37</v>
      </c>
      <c r="I72" s="122"/>
      <c r="J72" s="122">
        <v>0.13</v>
      </c>
      <c r="K72" s="122">
        <v>0.04</v>
      </c>
    </row>
    <row r="73" spans="1:11" x14ac:dyDescent="0.25">
      <c r="A73" s="121">
        <v>97</v>
      </c>
      <c r="B73" s="122">
        <v>2.5299999999999998</v>
      </c>
      <c r="C73" s="122">
        <v>0.34</v>
      </c>
      <c r="D73" s="122"/>
      <c r="E73" s="122">
        <v>0.12</v>
      </c>
      <c r="F73" s="122">
        <v>0.04</v>
      </c>
      <c r="G73" s="122">
        <v>2.5299999999999998</v>
      </c>
      <c r="H73" s="122">
        <v>0.34</v>
      </c>
      <c r="I73" s="122"/>
      <c r="J73" s="122">
        <v>0.12</v>
      </c>
      <c r="K73" s="122">
        <v>0.04</v>
      </c>
    </row>
    <row r="74" spans="1:11" x14ac:dyDescent="0.25">
      <c r="A74" s="121">
        <v>98</v>
      </c>
      <c r="B74" s="122">
        <v>2.37</v>
      </c>
      <c r="C74" s="122">
        <v>0.32</v>
      </c>
      <c r="D74" s="122"/>
      <c r="E74" s="122">
        <v>0.1</v>
      </c>
      <c r="F74" s="122">
        <v>0.03</v>
      </c>
      <c r="G74" s="122">
        <v>2.37</v>
      </c>
      <c r="H74" s="122">
        <v>0.32</v>
      </c>
      <c r="I74" s="122"/>
      <c r="J74" s="122">
        <v>0.1</v>
      </c>
      <c r="K74" s="122">
        <v>0.03</v>
      </c>
    </row>
  </sheetData>
  <sheetProtection algorithmName="SHA-512" hashValue="2O/v1vnpOD6pQ9uxkrsBM1f4A4SHhvAcVTlyHhqA803qFCECQ35vmqeu38/UQVrGrCgvKYNten73mA0tu8fBnw==" saltValue="uNwYm53Y3klsPuCt98jSEQ==" spinCount="100000" sheet="1" objects="1" scenarios="1"/>
  <conditionalFormatting sqref="A6 A9:A12 A14:A16">
    <cfRule type="expression" dxfId="1911" priority="31" stopIfTrue="1">
      <formula>MOD(ROW(),2)=0</formula>
    </cfRule>
    <cfRule type="expression" dxfId="1910" priority="32" stopIfTrue="1">
      <formula>MOD(ROW(),2)&lt;&gt;0</formula>
    </cfRule>
  </conditionalFormatting>
  <conditionalFormatting sqref="B6:K6 B8:K8 C7:K7 B10:K11 C9:K9 C18:K20 B13:K17 C12:K12">
    <cfRule type="expression" dxfId="1909" priority="33" stopIfTrue="1">
      <formula>MOD(ROW(),2)=0</formula>
    </cfRule>
    <cfRule type="expression" dxfId="1908" priority="34" stopIfTrue="1">
      <formula>MOD(ROW(),2)&lt;&gt;0</formula>
    </cfRule>
  </conditionalFormatting>
  <conditionalFormatting sqref="A18:A20">
    <cfRule type="expression" dxfId="1907" priority="9" stopIfTrue="1">
      <formula>MOD(ROW(),2)=0</formula>
    </cfRule>
    <cfRule type="expression" dxfId="1906" priority="10" stopIfTrue="1">
      <formula>MOD(ROW(),2)&lt;&gt;0</formula>
    </cfRule>
  </conditionalFormatting>
  <conditionalFormatting sqref="B18:B20">
    <cfRule type="expression" dxfId="1905" priority="11" stopIfTrue="1">
      <formula>MOD(ROW(),2)=0</formula>
    </cfRule>
    <cfRule type="expression" dxfId="1904" priority="12" stopIfTrue="1">
      <formula>MOD(ROW(),2)&lt;&gt;0</formula>
    </cfRule>
  </conditionalFormatting>
  <conditionalFormatting sqref="B9">
    <cfRule type="expression" dxfId="1903" priority="21" stopIfTrue="1">
      <formula>MOD(ROW(),2)=0</formula>
    </cfRule>
    <cfRule type="expression" dxfId="1902" priority="22" stopIfTrue="1">
      <formula>MOD(ROW(),2)&lt;&gt;0</formula>
    </cfRule>
  </conditionalFormatting>
  <conditionalFormatting sqref="A7">
    <cfRule type="expression" dxfId="1901" priority="17" stopIfTrue="1">
      <formula>MOD(ROW(),2)=0</formula>
    </cfRule>
    <cfRule type="expression" dxfId="1900" priority="18" stopIfTrue="1">
      <formula>MOD(ROW(),2)&lt;&gt;0</formula>
    </cfRule>
  </conditionalFormatting>
  <conditionalFormatting sqref="B7">
    <cfRule type="expression" dxfId="1899" priority="19" stopIfTrue="1">
      <formula>MOD(ROW(),2)=0</formula>
    </cfRule>
    <cfRule type="expression" dxfId="1898" priority="20" stopIfTrue="1">
      <formula>MOD(ROW(),2)&lt;&gt;0</formula>
    </cfRule>
  </conditionalFormatting>
  <conditionalFormatting sqref="A8">
    <cfRule type="expression" dxfId="1897" priority="15" stopIfTrue="1">
      <formula>MOD(ROW(),2)=0</formula>
    </cfRule>
    <cfRule type="expression" dxfId="1896" priority="16" stopIfTrue="1">
      <formula>MOD(ROW(),2)&lt;&gt;0</formula>
    </cfRule>
  </conditionalFormatting>
  <conditionalFormatting sqref="A17">
    <cfRule type="expression" dxfId="1895" priority="13" stopIfTrue="1">
      <formula>MOD(ROW(),2)=0</formula>
    </cfRule>
    <cfRule type="expression" dxfId="1894" priority="14" stopIfTrue="1">
      <formula>MOD(ROW(),2)&lt;&gt;0</formula>
    </cfRule>
  </conditionalFormatting>
  <conditionalFormatting sqref="A13">
    <cfRule type="expression" dxfId="1893" priority="7" stopIfTrue="1">
      <formula>MOD(ROW(),2)=0</formula>
    </cfRule>
    <cfRule type="expression" dxfId="1892" priority="8" stopIfTrue="1">
      <formula>MOD(ROW(),2)&lt;&gt;0</formula>
    </cfRule>
  </conditionalFormatting>
  <conditionalFormatting sqref="B12">
    <cfRule type="expression" dxfId="1891" priority="5" stopIfTrue="1">
      <formula>MOD(ROW(),2)=0</formula>
    </cfRule>
    <cfRule type="expression" dxfId="1890" priority="6" stopIfTrue="1">
      <formula>MOD(ROW(),2)&lt;&gt;0</formula>
    </cfRule>
  </conditionalFormatting>
  <conditionalFormatting sqref="A25:A74">
    <cfRule type="expression" dxfId="1889" priority="1" stopIfTrue="1">
      <formula>MOD(ROW(),2)=0</formula>
    </cfRule>
    <cfRule type="expression" dxfId="1888" priority="2" stopIfTrue="1">
      <formula>MOD(ROW(),2)&lt;&gt;0</formula>
    </cfRule>
  </conditionalFormatting>
  <conditionalFormatting sqref="B25:K74">
    <cfRule type="expression" dxfId="1887" priority="3" stopIfTrue="1">
      <formula>MOD(ROW(),2)=0</formula>
    </cfRule>
    <cfRule type="expression" dxfId="18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K104"/>
  <sheetViews>
    <sheetView showGridLines="0" zoomScale="85" zoomScaleNormal="85" workbookViewId="0"/>
  </sheetViews>
  <sheetFormatPr defaultColWidth="10" defaultRowHeight="13.2" x14ac:dyDescent="0.25"/>
  <cols>
    <col min="1" max="1" width="31.5546875" style="31" customWidth="1"/>
    <col min="2" max="11" width="22.5546875" style="31" customWidth="1"/>
    <col min="12" max="16384" width="10" style="31"/>
  </cols>
  <sheetData>
    <row r="1" spans="1:11" ht="21" x14ac:dyDescent="0.4">
      <c r="A1" s="45" t="s">
        <v>4</v>
      </c>
      <c r="B1" s="46"/>
      <c r="C1" s="46"/>
      <c r="D1" s="46"/>
      <c r="E1" s="46"/>
      <c r="F1" s="46"/>
      <c r="G1" s="46"/>
      <c r="H1" s="46"/>
      <c r="I1" s="46"/>
    </row>
    <row r="2" spans="1:11"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1" ht="15.6" x14ac:dyDescent="0.3">
      <c r="A3" s="49" t="str">
        <f>TABLE_FACTOR_TYPE&amp;" - x-"&amp;TABLE_SERIES_NUMBER</f>
        <v>Pensioner CE - x-304</v>
      </c>
      <c r="B3" s="48"/>
      <c r="C3" s="48"/>
      <c r="D3" s="48"/>
      <c r="E3" s="48"/>
      <c r="F3" s="48"/>
      <c r="G3" s="48"/>
      <c r="H3" s="48"/>
      <c r="I3" s="48"/>
    </row>
    <row r="4" spans="1:11" x14ac:dyDescent="0.25">
      <c r="A4" s="50"/>
    </row>
    <row r="6" spans="1:11" x14ac:dyDescent="0.25">
      <c r="A6" s="85" t="s">
        <v>24</v>
      </c>
      <c r="B6" s="87" t="s">
        <v>26</v>
      </c>
      <c r="C6" s="87"/>
      <c r="D6" s="87"/>
      <c r="E6" s="87"/>
      <c r="F6" s="87"/>
      <c r="G6" s="87"/>
      <c r="H6" s="87"/>
      <c r="I6" s="87"/>
      <c r="J6" s="87"/>
      <c r="K6" s="87"/>
    </row>
    <row r="7" spans="1:11" x14ac:dyDescent="0.25">
      <c r="A7" s="86" t="s">
        <v>354</v>
      </c>
      <c r="B7" s="88" t="s">
        <v>357</v>
      </c>
      <c r="C7" s="88"/>
      <c r="D7" s="88"/>
      <c r="E7" s="88"/>
      <c r="F7" s="88"/>
      <c r="G7" s="88"/>
      <c r="H7" s="88"/>
      <c r="I7" s="88"/>
      <c r="J7" s="88"/>
      <c r="K7" s="88"/>
    </row>
    <row r="8" spans="1:11" x14ac:dyDescent="0.25">
      <c r="A8" s="86" t="s">
        <v>360</v>
      </c>
      <c r="B8" s="88" t="s">
        <v>405</v>
      </c>
      <c r="C8" s="88"/>
      <c r="D8" s="88"/>
      <c r="E8" s="88"/>
      <c r="F8" s="88"/>
      <c r="G8" s="88"/>
      <c r="H8" s="88"/>
      <c r="I8" s="88"/>
      <c r="J8" s="88"/>
      <c r="K8" s="88"/>
    </row>
    <row r="9" spans="1:11" x14ac:dyDescent="0.25">
      <c r="A9" s="86" t="s">
        <v>17</v>
      </c>
      <c r="B9" s="88" t="s">
        <v>352</v>
      </c>
      <c r="C9" s="88"/>
      <c r="D9" s="88"/>
      <c r="E9" s="88"/>
      <c r="F9" s="88"/>
      <c r="G9" s="88"/>
      <c r="H9" s="88"/>
      <c r="I9" s="88"/>
      <c r="J9" s="88"/>
      <c r="K9" s="88"/>
    </row>
    <row r="10" spans="1:11" x14ac:dyDescent="0.25">
      <c r="A10" s="86" t="s">
        <v>2</v>
      </c>
      <c r="B10" s="88" t="s">
        <v>323</v>
      </c>
      <c r="C10" s="88"/>
      <c r="D10" s="88"/>
      <c r="E10" s="88"/>
      <c r="F10" s="88"/>
      <c r="G10" s="88"/>
      <c r="H10" s="88"/>
      <c r="I10" s="88"/>
      <c r="J10" s="88"/>
      <c r="K10" s="88"/>
    </row>
    <row r="11" spans="1:11" x14ac:dyDescent="0.25">
      <c r="A11" s="86" t="s">
        <v>23</v>
      </c>
      <c r="B11" s="88" t="s">
        <v>275</v>
      </c>
      <c r="C11" s="88"/>
      <c r="D11" s="88"/>
      <c r="E11" s="88"/>
      <c r="F11" s="88"/>
      <c r="G11" s="88"/>
      <c r="H11" s="88"/>
      <c r="I11" s="88"/>
      <c r="J11" s="88"/>
      <c r="K11" s="88"/>
    </row>
    <row r="12" spans="1:11" x14ac:dyDescent="0.25">
      <c r="A12" s="86" t="s">
        <v>271</v>
      </c>
      <c r="B12" s="88" t="s">
        <v>406</v>
      </c>
      <c r="C12" s="88"/>
      <c r="D12" s="88"/>
      <c r="E12" s="88"/>
      <c r="F12" s="88"/>
      <c r="G12" s="88"/>
      <c r="H12" s="88"/>
      <c r="I12" s="88"/>
      <c r="J12" s="88"/>
      <c r="K12" s="88"/>
    </row>
    <row r="13" spans="1:11" x14ac:dyDescent="0.25">
      <c r="A13" s="86" t="s">
        <v>372</v>
      </c>
      <c r="B13" s="88">
        <v>1</v>
      </c>
      <c r="C13" s="88"/>
      <c r="D13" s="88"/>
      <c r="E13" s="88"/>
      <c r="F13" s="88"/>
      <c r="G13" s="88"/>
      <c r="H13" s="88"/>
      <c r="I13" s="88"/>
      <c r="J13" s="88"/>
      <c r="K13" s="88"/>
    </row>
    <row r="14" spans="1:11" x14ac:dyDescent="0.25">
      <c r="A14" s="86" t="s">
        <v>18</v>
      </c>
      <c r="B14" s="88">
        <v>304</v>
      </c>
      <c r="C14" s="88"/>
      <c r="D14" s="88"/>
      <c r="E14" s="88"/>
      <c r="F14" s="88"/>
      <c r="G14" s="88"/>
      <c r="H14" s="88"/>
      <c r="I14" s="88"/>
      <c r="J14" s="88"/>
      <c r="K14" s="88"/>
    </row>
    <row r="15" spans="1:11" x14ac:dyDescent="0.25">
      <c r="A15" s="86" t="s">
        <v>58</v>
      </c>
      <c r="B15" s="88" t="s">
        <v>333</v>
      </c>
      <c r="C15" s="88"/>
      <c r="D15" s="88"/>
      <c r="E15" s="88"/>
      <c r="F15" s="88"/>
      <c r="G15" s="88"/>
      <c r="H15" s="88"/>
      <c r="I15" s="88"/>
      <c r="J15" s="88"/>
      <c r="K15" s="88"/>
    </row>
    <row r="16" spans="1:11" x14ac:dyDescent="0.25">
      <c r="A16" s="86" t="s">
        <v>59</v>
      </c>
      <c r="B16" s="88" t="s">
        <v>404</v>
      </c>
      <c r="C16" s="88"/>
      <c r="D16" s="88"/>
      <c r="E16" s="88"/>
      <c r="F16" s="88"/>
      <c r="G16" s="88"/>
      <c r="H16" s="88"/>
      <c r="I16" s="88"/>
      <c r="J16" s="88"/>
      <c r="K16" s="88"/>
    </row>
    <row r="17" spans="1:11" ht="52.8" x14ac:dyDescent="0.25">
      <c r="A17" s="86" t="s">
        <v>350</v>
      </c>
      <c r="B17" s="88" t="s">
        <v>1002</v>
      </c>
      <c r="C17" s="88"/>
      <c r="D17" s="88"/>
      <c r="E17" s="88"/>
      <c r="F17" s="88"/>
      <c r="G17" s="88"/>
      <c r="H17" s="88"/>
      <c r="I17" s="88"/>
      <c r="J17" s="88"/>
      <c r="K17" s="88"/>
    </row>
    <row r="18" spans="1:11" x14ac:dyDescent="0.25">
      <c r="A18" s="86" t="s">
        <v>19</v>
      </c>
      <c r="B18" s="181">
        <v>45071</v>
      </c>
      <c r="C18" s="88"/>
      <c r="D18" s="88"/>
      <c r="E18" s="88"/>
      <c r="F18" s="88"/>
      <c r="G18" s="88"/>
      <c r="H18" s="88"/>
      <c r="I18" s="88"/>
      <c r="J18" s="88"/>
      <c r="K18" s="88"/>
    </row>
    <row r="19" spans="1:11" x14ac:dyDescent="0.25">
      <c r="A19" s="86" t="s">
        <v>20</v>
      </c>
      <c r="B19" s="88"/>
      <c r="C19" s="88"/>
      <c r="D19" s="88"/>
      <c r="E19" s="88"/>
      <c r="F19" s="88"/>
      <c r="G19" s="88"/>
      <c r="H19" s="88"/>
      <c r="I19" s="88"/>
      <c r="J19" s="88"/>
      <c r="K19" s="88"/>
    </row>
    <row r="20" spans="1:11" x14ac:dyDescent="0.25">
      <c r="A20" s="86" t="s">
        <v>269</v>
      </c>
      <c r="B20" s="88" t="s">
        <v>353</v>
      </c>
      <c r="C20" s="88"/>
      <c r="D20" s="88"/>
      <c r="E20" s="88"/>
      <c r="F20" s="88"/>
      <c r="G20" s="88"/>
      <c r="H20" s="88"/>
      <c r="I20" s="88"/>
      <c r="J20" s="88"/>
      <c r="K20" s="88"/>
    </row>
    <row r="22" spans="1:11" x14ac:dyDescent="0.25">
      <c r="B22" s="119" t="str">
        <f>HYPERLINK("#'Factor List'!A1","Back to Factor List")</f>
        <v>Back to Factor List</v>
      </c>
    </row>
    <row r="23" spans="1:11" x14ac:dyDescent="0.25">
      <c r="A23" s="62"/>
    </row>
    <row r="25" spans="1:11" ht="39.6" x14ac:dyDescent="0.25">
      <c r="A25" s="120" t="s">
        <v>276</v>
      </c>
      <c r="B25" s="120" t="s">
        <v>315</v>
      </c>
      <c r="C25" s="120" t="s">
        <v>316</v>
      </c>
      <c r="D25" s="120" t="s">
        <v>331</v>
      </c>
      <c r="E25" s="120" t="s">
        <v>325</v>
      </c>
      <c r="F25" s="120" t="s">
        <v>326</v>
      </c>
      <c r="G25" s="120" t="s">
        <v>319</v>
      </c>
      <c r="H25" s="120" t="s">
        <v>320</v>
      </c>
      <c r="I25" s="120" t="s">
        <v>332</v>
      </c>
      <c r="J25" s="120" t="s">
        <v>327</v>
      </c>
      <c r="K25" s="120" t="s">
        <v>328</v>
      </c>
    </row>
    <row r="26" spans="1:11" x14ac:dyDescent="0.25">
      <c r="A26" s="121">
        <v>20</v>
      </c>
      <c r="B26" s="122">
        <v>40.31</v>
      </c>
      <c r="C26" s="122">
        <v>1.52</v>
      </c>
      <c r="D26" s="122">
        <v>0</v>
      </c>
      <c r="E26" s="122"/>
      <c r="F26" s="122"/>
      <c r="G26" s="122">
        <v>40.31</v>
      </c>
      <c r="H26" s="122">
        <v>1.52</v>
      </c>
      <c r="I26" s="122">
        <v>0</v>
      </c>
      <c r="J26" s="122"/>
      <c r="K26" s="122"/>
    </row>
    <row r="27" spans="1:11" x14ac:dyDescent="0.25">
      <c r="A27" s="121">
        <v>21</v>
      </c>
      <c r="B27" s="122">
        <v>39.96</v>
      </c>
      <c r="C27" s="122">
        <v>1.55</v>
      </c>
      <c r="D27" s="122">
        <v>0</v>
      </c>
      <c r="E27" s="122"/>
      <c r="F27" s="122"/>
      <c r="G27" s="122">
        <v>39.96</v>
      </c>
      <c r="H27" s="122">
        <v>1.55</v>
      </c>
      <c r="I27" s="122">
        <v>0</v>
      </c>
      <c r="J27" s="122"/>
      <c r="K27" s="122"/>
    </row>
    <row r="28" spans="1:11" x14ac:dyDescent="0.25">
      <c r="A28" s="121">
        <v>22</v>
      </c>
      <c r="B28" s="122">
        <v>39.61</v>
      </c>
      <c r="C28" s="122">
        <v>1.57</v>
      </c>
      <c r="D28" s="122">
        <v>0</v>
      </c>
      <c r="E28" s="122"/>
      <c r="F28" s="122"/>
      <c r="G28" s="122">
        <v>39.61</v>
      </c>
      <c r="H28" s="122">
        <v>1.57</v>
      </c>
      <c r="I28" s="122">
        <v>0</v>
      </c>
      <c r="J28" s="122"/>
      <c r="K28" s="122"/>
    </row>
    <row r="29" spans="1:11" x14ac:dyDescent="0.25">
      <c r="A29" s="121">
        <v>23</v>
      </c>
      <c r="B29" s="122">
        <v>39.25</v>
      </c>
      <c r="C29" s="122">
        <v>1.6</v>
      </c>
      <c r="D29" s="122">
        <v>0</v>
      </c>
      <c r="E29" s="122"/>
      <c r="F29" s="122"/>
      <c r="G29" s="122">
        <v>39.25</v>
      </c>
      <c r="H29" s="122">
        <v>1.6</v>
      </c>
      <c r="I29" s="122">
        <v>0</v>
      </c>
      <c r="J29" s="122"/>
      <c r="K29" s="122"/>
    </row>
    <row r="30" spans="1:11" x14ac:dyDescent="0.25">
      <c r="A30" s="121">
        <v>24</v>
      </c>
      <c r="B30" s="122">
        <v>38.89</v>
      </c>
      <c r="C30" s="122">
        <v>1.62</v>
      </c>
      <c r="D30" s="122">
        <v>0</v>
      </c>
      <c r="E30" s="122"/>
      <c r="F30" s="122"/>
      <c r="G30" s="122">
        <v>38.89</v>
      </c>
      <c r="H30" s="122">
        <v>1.62</v>
      </c>
      <c r="I30" s="122">
        <v>0</v>
      </c>
      <c r="J30" s="122"/>
      <c r="K30" s="122"/>
    </row>
    <row r="31" spans="1:11" x14ac:dyDescent="0.25">
      <c r="A31" s="121">
        <v>25</v>
      </c>
      <c r="B31" s="122">
        <v>38.520000000000003</v>
      </c>
      <c r="C31" s="122">
        <v>1.65</v>
      </c>
      <c r="D31" s="122">
        <v>0</v>
      </c>
      <c r="E31" s="122"/>
      <c r="F31" s="122"/>
      <c r="G31" s="122">
        <v>38.520000000000003</v>
      </c>
      <c r="H31" s="122">
        <v>1.65</v>
      </c>
      <c r="I31" s="122">
        <v>0</v>
      </c>
      <c r="J31" s="122"/>
      <c r="K31" s="122"/>
    </row>
    <row r="32" spans="1:11" x14ac:dyDescent="0.25">
      <c r="A32" s="121">
        <v>26</v>
      </c>
      <c r="B32" s="122">
        <v>38.14</v>
      </c>
      <c r="C32" s="122">
        <v>1.67</v>
      </c>
      <c r="D32" s="122">
        <v>0</v>
      </c>
      <c r="E32" s="122"/>
      <c r="F32" s="122"/>
      <c r="G32" s="122">
        <v>38.14</v>
      </c>
      <c r="H32" s="122">
        <v>1.67</v>
      </c>
      <c r="I32" s="122">
        <v>0</v>
      </c>
      <c r="J32" s="122"/>
      <c r="K32" s="122"/>
    </row>
    <row r="33" spans="1:11" x14ac:dyDescent="0.25">
      <c r="A33" s="121">
        <v>27</v>
      </c>
      <c r="B33" s="122">
        <v>37.76</v>
      </c>
      <c r="C33" s="122">
        <v>1.7</v>
      </c>
      <c r="D33" s="122">
        <v>0</v>
      </c>
      <c r="E33" s="122"/>
      <c r="F33" s="122"/>
      <c r="G33" s="122">
        <v>37.76</v>
      </c>
      <c r="H33" s="122">
        <v>1.7</v>
      </c>
      <c r="I33" s="122">
        <v>0</v>
      </c>
      <c r="J33" s="122"/>
      <c r="K33" s="122"/>
    </row>
    <row r="34" spans="1:11" x14ac:dyDescent="0.25">
      <c r="A34" s="121">
        <v>28</v>
      </c>
      <c r="B34" s="122">
        <v>37.369999999999997</v>
      </c>
      <c r="C34" s="122">
        <v>1.73</v>
      </c>
      <c r="D34" s="122">
        <v>0</v>
      </c>
      <c r="E34" s="122"/>
      <c r="F34" s="122"/>
      <c r="G34" s="122">
        <v>37.369999999999997</v>
      </c>
      <c r="H34" s="122">
        <v>1.73</v>
      </c>
      <c r="I34" s="122">
        <v>0</v>
      </c>
      <c r="J34" s="122"/>
      <c r="K34" s="122"/>
    </row>
    <row r="35" spans="1:11" x14ac:dyDescent="0.25">
      <c r="A35" s="121">
        <v>29</v>
      </c>
      <c r="B35" s="122">
        <v>36.97</v>
      </c>
      <c r="C35" s="122">
        <v>1.75</v>
      </c>
      <c r="D35" s="122">
        <v>0</v>
      </c>
      <c r="E35" s="122"/>
      <c r="F35" s="122"/>
      <c r="G35" s="122">
        <v>36.97</v>
      </c>
      <c r="H35" s="122">
        <v>1.75</v>
      </c>
      <c r="I35" s="122">
        <v>0</v>
      </c>
      <c r="J35" s="122"/>
      <c r="K35" s="122"/>
    </row>
    <row r="36" spans="1:11" x14ac:dyDescent="0.25">
      <c r="A36" s="121">
        <v>30</v>
      </c>
      <c r="B36" s="122">
        <v>36.57</v>
      </c>
      <c r="C36" s="122">
        <v>1.78</v>
      </c>
      <c r="D36" s="122">
        <v>0</v>
      </c>
      <c r="E36" s="122"/>
      <c r="F36" s="122"/>
      <c r="G36" s="122">
        <v>36.57</v>
      </c>
      <c r="H36" s="122">
        <v>1.78</v>
      </c>
      <c r="I36" s="122">
        <v>0</v>
      </c>
      <c r="J36" s="122"/>
      <c r="K36" s="122"/>
    </row>
    <row r="37" spans="1:11" x14ac:dyDescent="0.25">
      <c r="A37" s="121">
        <v>31</v>
      </c>
      <c r="B37" s="122">
        <v>36.159999999999997</v>
      </c>
      <c r="C37" s="122">
        <v>1.8</v>
      </c>
      <c r="D37" s="122">
        <v>0</v>
      </c>
      <c r="E37" s="122"/>
      <c r="F37" s="122"/>
      <c r="G37" s="122">
        <v>36.159999999999997</v>
      </c>
      <c r="H37" s="122">
        <v>1.8</v>
      </c>
      <c r="I37" s="122">
        <v>0</v>
      </c>
      <c r="J37" s="122"/>
      <c r="K37" s="122"/>
    </row>
    <row r="38" spans="1:11" x14ac:dyDescent="0.25">
      <c r="A38" s="121">
        <v>32</v>
      </c>
      <c r="B38" s="122">
        <v>35.74</v>
      </c>
      <c r="C38" s="122">
        <v>1.83</v>
      </c>
      <c r="D38" s="122">
        <v>0</v>
      </c>
      <c r="E38" s="122"/>
      <c r="F38" s="122"/>
      <c r="G38" s="122">
        <v>35.74</v>
      </c>
      <c r="H38" s="122">
        <v>1.83</v>
      </c>
      <c r="I38" s="122">
        <v>0</v>
      </c>
      <c r="J38" s="122"/>
      <c r="K38" s="122"/>
    </row>
    <row r="39" spans="1:11" x14ac:dyDescent="0.25">
      <c r="A39" s="121">
        <v>33</v>
      </c>
      <c r="B39" s="122">
        <v>35.32</v>
      </c>
      <c r="C39" s="122">
        <v>1.85</v>
      </c>
      <c r="D39" s="122">
        <v>0</v>
      </c>
      <c r="E39" s="122"/>
      <c r="F39" s="122"/>
      <c r="G39" s="122">
        <v>35.32</v>
      </c>
      <c r="H39" s="122">
        <v>1.85</v>
      </c>
      <c r="I39" s="122">
        <v>0</v>
      </c>
      <c r="J39" s="122"/>
      <c r="K39" s="122"/>
    </row>
    <row r="40" spans="1:11" x14ac:dyDescent="0.25">
      <c r="A40" s="121">
        <v>34</v>
      </c>
      <c r="B40" s="122">
        <v>34.89</v>
      </c>
      <c r="C40" s="122">
        <v>1.88</v>
      </c>
      <c r="D40" s="122">
        <v>0</v>
      </c>
      <c r="E40" s="122"/>
      <c r="F40" s="122"/>
      <c r="G40" s="122">
        <v>34.89</v>
      </c>
      <c r="H40" s="122">
        <v>1.88</v>
      </c>
      <c r="I40" s="122">
        <v>0</v>
      </c>
      <c r="J40" s="122"/>
      <c r="K40" s="122"/>
    </row>
    <row r="41" spans="1:11" x14ac:dyDescent="0.25">
      <c r="A41" s="121">
        <v>35</v>
      </c>
      <c r="B41" s="122">
        <v>34.46</v>
      </c>
      <c r="C41" s="122">
        <v>1.91</v>
      </c>
      <c r="D41" s="122">
        <v>0</v>
      </c>
      <c r="E41" s="122"/>
      <c r="F41" s="122"/>
      <c r="G41" s="122">
        <v>34.46</v>
      </c>
      <c r="H41" s="122">
        <v>1.91</v>
      </c>
      <c r="I41" s="122">
        <v>0</v>
      </c>
      <c r="J41" s="122"/>
      <c r="K41" s="122"/>
    </row>
    <row r="42" spans="1:11" x14ac:dyDescent="0.25">
      <c r="A42" s="121">
        <v>36</v>
      </c>
      <c r="B42" s="122">
        <v>34.01</v>
      </c>
      <c r="C42" s="122">
        <v>1.93</v>
      </c>
      <c r="D42" s="122">
        <v>0</v>
      </c>
      <c r="E42" s="122"/>
      <c r="F42" s="122"/>
      <c r="G42" s="122">
        <v>34.01</v>
      </c>
      <c r="H42" s="122">
        <v>1.93</v>
      </c>
      <c r="I42" s="122">
        <v>0</v>
      </c>
      <c r="J42" s="122"/>
      <c r="K42" s="122"/>
    </row>
    <row r="43" spans="1:11" x14ac:dyDescent="0.25">
      <c r="A43" s="121">
        <v>37</v>
      </c>
      <c r="B43" s="122">
        <v>33.56</v>
      </c>
      <c r="C43" s="122">
        <v>1.96</v>
      </c>
      <c r="D43" s="122">
        <v>0</v>
      </c>
      <c r="E43" s="122"/>
      <c r="F43" s="122"/>
      <c r="G43" s="122">
        <v>33.56</v>
      </c>
      <c r="H43" s="122">
        <v>1.96</v>
      </c>
      <c r="I43" s="122">
        <v>0</v>
      </c>
      <c r="J43" s="122"/>
      <c r="K43" s="122"/>
    </row>
    <row r="44" spans="1:11" x14ac:dyDescent="0.25">
      <c r="A44" s="121">
        <v>38</v>
      </c>
      <c r="B44" s="122">
        <v>33.11</v>
      </c>
      <c r="C44" s="122">
        <v>1.98</v>
      </c>
      <c r="D44" s="122">
        <v>0</v>
      </c>
      <c r="E44" s="122"/>
      <c r="F44" s="122"/>
      <c r="G44" s="122">
        <v>33.11</v>
      </c>
      <c r="H44" s="122">
        <v>1.98</v>
      </c>
      <c r="I44" s="122">
        <v>0</v>
      </c>
      <c r="J44" s="122"/>
      <c r="K44" s="122"/>
    </row>
    <row r="45" spans="1:11" x14ac:dyDescent="0.25">
      <c r="A45" s="121">
        <v>39</v>
      </c>
      <c r="B45" s="122">
        <v>32.64</v>
      </c>
      <c r="C45" s="122">
        <v>2.0099999999999998</v>
      </c>
      <c r="D45" s="122">
        <v>0</v>
      </c>
      <c r="E45" s="122"/>
      <c r="F45" s="122"/>
      <c r="G45" s="122">
        <v>32.64</v>
      </c>
      <c r="H45" s="122">
        <v>2.0099999999999998</v>
      </c>
      <c r="I45" s="122">
        <v>0</v>
      </c>
      <c r="J45" s="122"/>
      <c r="K45" s="122"/>
    </row>
    <row r="46" spans="1:11" x14ac:dyDescent="0.25">
      <c r="A46" s="121">
        <v>40</v>
      </c>
      <c r="B46" s="122">
        <v>32.17</v>
      </c>
      <c r="C46" s="122">
        <v>2.0299999999999998</v>
      </c>
      <c r="D46" s="122">
        <v>0</v>
      </c>
      <c r="E46" s="122"/>
      <c r="F46" s="122"/>
      <c r="G46" s="122">
        <v>32.17</v>
      </c>
      <c r="H46" s="122">
        <v>2.0299999999999998</v>
      </c>
      <c r="I46" s="122">
        <v>0</v>
      </c>
      <c r="J46" s="122"/>
      <c r="K46" s="122"/>
    </row>
    <row r="47" spans="1:11" x14ac:dyDescent="0.25">
      <c r="A47" s="121">
        <v>41</v>
      </c>
      <c r="B47" s="122">
        <v>31.69</v>
      </c>
      <c r="C47" s="122">
        <v>2.06</v>
      </c>
      <c r="D47" s="122">
        <v>0</v>
      </c>
      <c r="E47" s="122"/>
      <c r="F47" s="122"/>
      <c r="G47" s="122">
        <v>31.69</v>
      </c>
      <c r="H47" s="122">
        <v>2.06</v>
      </c>
      <c r="I47" s="122">
        <v>0</v>
      </c>
      <c r="J47" s="122"/>
      <c r="K47" s="122"/>
    </row>
    <row r="48" spans="1:11" x14ac:dyDescent="0.25">
      <c r="A48" s="121">
        <v>42</v>
      </c>
      <c r="B48" s="122">
        <v>31.2</v>
      </c>
      <c r="C48" s="122">
        <v>2.08</v>
      </c>
      <c r="D48" s="122">
        <v>0</v>
      </c>
      <c r="E48" s="122"/>
      <c r="F48" s="122"/>
      <c r="G48" s="122">
        <v>31.2</v>
      </c>
      <c r="H48" s="122">
        <v>2.08</v>
      </c>
      <c r="I48" s="122">
        <v>0</v>
      </c>
      <c r="J48" s="122"/>
      <c r="K48" s="122"/>
    </row>
    <row r="49" spans="1:11" x14ac:dyDescent="0.25">
      <c r="A49" s="121">
        <v>43</v>
      </c>
      <c r="B49" s="122">
        <v>30.71</v>
      </c>
      <c r="C49" s="122">
        <v>2.11</v>
      </c>
      <c r="D49" s="122">
        <v>0</v>
      </c>
      <c r="E49" s="122"/>
      <c r="F49" s="122"/>
      <c r="G49" s="122">
        <v>30.71</v>
      </c>
      <c r="H49" s="122">
        <v>2.11</v>
      </c>
      <c r="I49" s="122">
        <v>0</v>
      </c>
      <c r="J49" s="122"/>
      <c r="K49" s="122"/>
    </row>
    <row r="50" spans="1:11" x14ac:dyDescent="0.25">
      <c r="A50" s="121">
        <v>44</v>
      </c>
      <c r="B50" s="122">
        <v>30.21</v>
      </c>
      <c r="C50" s="122">
        <v>2.13</v>
      </c>
      <c r="D50" s="122">
        <v>0</v>
      </c>
      <c r="E50" s="122"/>
      <c r="F50" s="122"/>
      <c r="G50" s="122">
        <v>30.21</v>
      </c>
      <c r="H50" s="122">
        <v>2.13</v>
      </c>
      <c r="I50" s="122">
        <v>0</v>
      </c>
      <c r="J50" s="122"/>
      <c r="K50" s="122"/>
    </row>
    <row r="51" spans="1:11" x14ac:dyDescent="0.25">
      <c r="A51" s="121">
        <v>45</v>
      </c>
      <c r="B51" s="122">
        <v>29.7</v>
      </c>
      <c r="C51" s="122">
        <v>2.15</v>
      </c>
      <c r="D51" s="122">
        <v>0</v>
      </c>
      <c r="E51" s="122"/>
      <c r="F51" s="122"/>
      <c r="G51" s="122">
        <v>29.7</v>
      </c>
      <c r="H51" s="122">
        <v>2.15</v>
      </c>
      <c r="I51" s="122">
        <v>0</v>
      </c>
      <c r="J51" s="122"/>
      <c r="K51" s="122"/>
    </row>
    <row r="52" spans="1:11" x14ac:dyDescent="0.25">
      <c r="A52" s="121">
        <v>46</v>
      </c>
      <c r="B52" s="122">
        <v>29.19</v>
      </c>
      <c r="C52" s="122">
        <v>2.1800000000000002</v>
      </c>
      <c r="D52" s="122">
        <v>0</v>
      </c>
      <c r="E52" s="122"/>
      <c r="F52" s="122"/>
      <c r="G52" s="122">
        <v>29.19</v>
      </c>
      <c r="H52" s="122">
        <v>2.1800000000000002</v>
      </c>
      <c r="I52" s="122">
        <v>0</v>
      </c>
      <c r="J52" s="122"/>
      <c r="K52" s="122"/>
    </row>
    <row r="53" spans="1:11" x14ac:dyDescent="0.25">
      <c r="A53" s="121">
        <v>47</v>
      </c>
      <c r="B53" s="122">
        <v>28.66</v>
      </c>
      <c r="C53" s="122">
        <v>2.2000000000000002</v>
      </c>
      <c r="D53" s="122">
        <v>0</v>
      </c>
      <c r="E53" s="122"/>
      <c r="F53" s="122"/>
      <c r="G53" s="122">
        <v>28.66</v>
      </c>
      <c r="H53" s="122">
        <v>2.2000000000000002</v>
      </c>
      <c r="I53" s="122">
        <v>0</v>
      </c>
      <c r="J53" s="122"/>
      <c r="K53" s="122"/>
    </row>
    <row r="54" spans="1:11" x14ac:dyDescent="0.25">
      <c r="A54" s="121">
        <v>48</v>
      </c>
      <c r="B54" s="122">
        <v>28.13</v>
      </c>
      <c r="C54" s="122">
        <v>2.2200000000000002</v>
      </c>
      <c r="D54" s="122">
        <v>0</v>
      </c>
      <c r="E54" s="122"/>
      <c r="F54" s="122"/>
      <c r="G54" s="122">
        <v>28.13</v>
      </c>
      <c r="H54" s="122">
        <v>2.2200000000000002</v>
      </c>
      <c r="I54" s="122">
        <v>0</v>
      </c>
      <c r="J54" s="122"/>
      <c r="K54" s="122"/>
    </row>
    <row r="55" spans="1:11" x14ac:dyDescent="0.25">
      <c r="A55" s="121">
        <v>49</v>
      </c>
      <c r="B55" s="122">
        <v>27.6</v>
      </c>
      <c r="C55" s="122">
        <v>2.2400000000000002</v>
      </c>
      <c r="D55" s="122">
        <v>0</v>
      </c>
      <c r="E55" s="122"/>
      <c r="F55" s="122"/>
      <c r="G55" s="122">
        <v>27.6</v>
      </c>
      <c r="H55" s="122">
        <v>2.2400000000000002</v>
      </c>
      <c r="I55" s="122">
        <v>0</v>
      </c>
      <c r="J55" s="122"/>
      <c r="K55" s="122"/>
    </row>
    <row r="56" spans="1:11" x14ac:dyDescent="0.25">
      <c r="A56" s="121">
        <v>50</v>
      </c>
      <c r="B56" s="122">
        <v>27.05</v>
      </c>
      <c r="C56" s="122">
        <v>2.27</v>
      </c>
      <c r="D56" s="122">
        <v>0</v>
      </c>
      <c r="E56" s="122"/>
      <c r="F56" s="122"/>
      <c r="G56" s="122">
        <v>27.05</v>
      </c>
      <c r="H56" s="122">
        <v>2.27</v>
      </c>
      <c r="I56" s="122">
        <v>0</v>
      </c>
      <c r="J56" s="122"/>
      <c r="K56" s="122"/>
    </row>
    <row r="57" spans="1:11" x14ac:dyDescent="0.25">
      <c r="A57" s="121">
        <v>51</v>
      </c>
      <c r="B57" s="122">
        <v>26.5</v>
      </c>
      <c r="C57" s="122">
        <v>2.29</v>
      </c>
      <c r="D57" s="122">
        <v>0</v>
      </c>
      <c r="E57" s="122"/>
      <c r="F57" s="122"/>
      <c r="G57" s="122">
        <v>26.5</v>
      </c>
      <c r="H57" s="122">
        <v>2.29</v>
      </c>
      <c r="I57" s="122">
        <v>0</v>
      </c>
      <c r="J57" s="122"/>
      <c r="K57" s="122"/>
    </row>
    <row r="58" spans="1:11" x14ac:dyDescent="0.25">
      <c r="A58" s="121">
        <v>52</v>
      </c>
      <c r="B58" s="122">
        <v>25.94</v>
      </c>
      <c r="C58" s="122">
        <v>2.31</v>
      </c>
      <c r="D58" s="122">
        <v>0</v>
      </c>
      <c r="E58" s="122"/>
      <c r="F58" s="122"/>
      <c r="G58" s="122">
        <v>25.94</v>
      </c>
      <c r="H58" s="122">
        <v>2.31</v>
      </c>
      <c r="I58" s="122">
        <v>0</v>
      </c>
      <c r="J58" s="122"/>
      <c r="K58" s="122"/>
    </row>
    <row r="59" spans="1:11" x14ac:dyDescent="0.25">
      <c r="A59" s="121">
        <v>53</v>
      </c>
      <c r="B59" s="122">
        <v>25.37</v>
      </c>
      <c r="C59" s="122">
        <v>2.33</v>
      </c>
      <c r="D59" s="122">
        <v>0</v>
      </c>
      <c r="E59" s="122"/>
      <c r="F59" s="122"/>
      <c r="G59" s="122">
        <v>25.37</v>
      </c>
      <c r="H59" s="122">
        <v>2.33</v>
      </c>
      <c r="I59" s="122">
        <v>0</v>
      </c>
      <c r="J59" s="122"/>
      <c r="K59" s="122"/>
    </row>
    <row r="60" spans="1:11" x14ac:dyDescent="0.25">
      <c r="A60" s="121">
        <v>54</v>
      </c>
      <c r="B60" s="122">
        <v>24.8</v>
      </c>
      <c r="C60" s="122">
        <v>2.35</v>
      </c>
      <c r="D60" s="122">
        <v>0</v>
      </c>
      <c r="E60" s="122"/>
      <c r="F60" s="122"/>
      <c r="G60" s="122">
        <v>24.8</v>
      </c>
      <c r="H60" s="122">
        <v>2.35</v>
      </c>
      <c r="I60" s="122">
        <v>0</v>
      </c>
      <c r="J60" s="122"/>
      <c r="K60" s="122"/>
    </row>
    <row r="61" spans="1:11" x14ac:dyDescent="0.25">
      <c r="A61" s="121">
        <v>55</v>
      </c>
      <c r="B61" s="122">
        <v>24.22</v>
      </c>
      <c r="C61" s="122">
        <v>2.37</v>
      </c>
      <c r="D61" s="122">
        <v>0</v>
      </c>
      <c r="E61" s="122"/>
      <c r="F61" s="122"/>
      <c r="G61" s="122">
        <v>24.22</v>
      </c>
      <c r="H61" s="122">
        <v>2.37</v>
      </c>
      <c r="I61" s="122">
        <v>0</v>
      </c>
      <c r="J61" s="122"/>
      <c r="K61" s="122"/>
    </row>
    <row r="62" spans="1:11" x14ac:dyDescent="0.25">
      <c r="A62" s="121">
        <v>56</v>
      </c>
      <c r="B62" s="122">
        <v>23.63</v>
      </c>
      <c r="C62" s="122">
        <v>2.38</v>
      </c>
      <c r="D62" s="122">
        <v>0</v>
      </c>
      <c r="E62" s="122"/>
      <c r="F62" s="122"/>
      <c r="G62" s="122">
        <v>23.63</v>
      </c>
      <c r="H62" s="122">
        <v>2.38</v>
      </c>
      <c r="I62" s="122">
        <v>0</v>
      </c>
      <c r="J62" s="122"/>
      <c r="K62" s="122"/>
    </row>
    <row r="63" spans="1:11" x14ac:dyDescent="0.25">
      <c r="A63" s="121">
        <v>57</v>
      </c>
      <c r="B63" s="122">
        <v>23.04</v>
      </c>
      <c r="C63" s="122">
        <v>2.4</v>
      </c>
      <c r="D63" s="122">
        <v>0</v>
      </c>
      <c r="E63" s="122"/>
      <c r="F63" s="122"/>
      <c r="G63" s="122">
        <v>23.04</v>
      </c>
      <c r="H63" s="122">
        <v>2.4</v>
      </c>
      <c r="I63" s="122">
        <v>0</v>
      </c>
      <c r="J63" s="122"/>
      <c r="K63" s="122"/>
    </row>
    <row r="64" spans="1:11" x14ac:dyDescent="0.25">
      <c r="A64" s="121">
        <v>58</v>
      </c>
      <c r="B64" s="122">
        <v>22.44</v>
      </c>
      <c r="C64" s="122">
        <v>2.42</v>
      </c>
      <c r="D64" s="122">
        <v>0</v>
      </c>
      <c r="E64" s="122"/>
      <c r="F64" s="122"/>
      <c r="G64" s="122">
        <v>22.44</v>
      </c>
      <c r="H64" s="122">
        <v>2.42</v>
      </c>
      <c r="I64" s="122">
        <v>0</v>
      </c>
      <c r="J64" s="122"/>
      <c r="K64" s="122"/>
    </row>
    <row r="65" spans="1:11" x14ac:dyDescent="0.25">
      <c r="A65" s="121">
        <v>59</v>
      </c>
      <c r="B65" s="122">
        <v>21.83</v>
      </c>
      <c r="C65" s="122">
        <v>2.4300000000000002</v>
      </c>
      <c r="D65" s="122">
        <v>0</v>
      </c>
      <c r="E65" s="122"/>
      <c r="F65" s="122"/>
      <c r="G65" s="122">
        <v>21.83</v>
      </c>
      <c r="H65" s="122">
        <v>2.4300000000000002</v>
      </c>
      <c r="I65" s="122">
        <v>0</v>
      </c>
      <c r="J65" s="122"/>
      <c r="K65" s="122"/>
    </row>
    <row r="66" spans="1:11" x14ac:dyDescent="0.25">
      <c r="A66" s="121">
        <v>60</v>
      </c>
      <c r="B66" s="122">
        <v>21.21</v>
      </c>
      <c r="C66" s="122">
        <v>2.4500000000000002</v>
      </c>
      <c r="D66" s="122">
        <v>0</v>
      </c>
      <c r="E66" s="122"/>
      <c r="F66" s="122"/>
      <c r="G66" s="122">
        <v>21.21</v>
      </c>
      <c r="H66" s="122">
        <v>2.4500000000000002</v>
      </c>
      <c r="I66" s="122">
        <v>0</v>
      </c>
      <c r="J66" s="122"/>
      <c r="K66" s="122"/>
    </row>
    <row r="67" spans="1:11" x14ac:dyDescent="0.25">
      <c r="A67" s="121">
        <v>61</v>
      </c>
      <c r="B67" s="122">
        <v>20.58</v>
      </c>
      <c r="C67" s="122">
        <v>2.46</v>
      </c>
      <c r="D67" s="122">
        <v>0</v>
      </c>
      <c r="E67" s="122"/>
      <c r="F67" s="122"/>
      <c r="G67" s="122">
        <v>20.58</v>
      </c>
      <c r="H67" s="122">
        <v>2.46</v>
      </c>
      <c r="I67" s="122">
        <v>0</v>
      </c>
      <c r="J67" s="122"/>
      <c r="K67" s="122"/>
    </row>
    <row r="68" spans="1:11" x14ac:dyDescent="0.25">
      <c r="A68" s="121">
        <v>62</v>
      </c>
      <c r="B68" s="122">
        <v>19.940000000000001</v>
      </c>
      <c r="C68" s="122">
        <v>2.4700000000000002</v>
      </c>
      <c r="D68" s="122">
        <v>0</v>
      </c>
      <c r="E68" s="122"/>
      <c r="F68" s="122"/>
      <c r="G68" s="122">
        <v>19.940000000000001</v>
      </c>
      <c r="H68" s="122">
        <v>2.4700000000000002</v>
      </c>
      <c r="I68" s="122">
        <v>0</v>
      </c>
      <c r="J68" s="122"/>
      <c r="K68" s="122"/>
    </row>
    <row r="69" spans="1:11" x14ac:dyDescent="0.25">
      <c r="A69" s="121">
        <v>63</v>
      </c>
      <c r="B69" s="122">
        <v>19.309999999999999</v>
      </c>
      <c r="C69" s="122">
        <v>2.48</v>
      </c>
      <c r="D69" s="122">
        <v>0</v>
      </c>
      <c r="E69" s="122"/>
      <c r="F69" s="122"/>
      <c r="G69" s="122">
        <v>19.309999999999999</v>
      </c>
      <c r="H69" s="122">
        <v>2.48</v>
      </c>
      <c r="I69" s="122">
        <v>0</v>
      </c>
      <c r="J69" s="122"/>
      <c r="K69" s="122"/>
    </row>
    <row r="70" spans="1:11" x14ac:dyDescent="0.25">
      <c r="A70" s="121">
        <v>64</v>
      </c>
      <c r="B70" s="122">
        <v>18.670000000000002</v>
      </c>
      <c r="C70" s="122">
        <v>2.4700000000000002</v>
      </c>
      <c r="D70" s="122">
        <v>0</v>
      </c>
      <c r="E70" s="122"/>
      <c r="F70" s="122"/>
      <c r="G70" s="122">
        <v>18.670000000000002</v>
      </c>
      <c r="H70" s="122">
        <v>2.4700000000000002</v>
      </c>
      <c r="I70" s="122">
        <v>0</v>
      </c>
      <c r="J70" s="122"/>
      <c r="K70" s="122"/>
    </row>
    <row r="71" spans="1:11" x14ac:dyDescent="0.25">
      <c r="A71" s="121">
        <v>65</v>
      </c>
      <c r="B71" s="122">
        <v>18.04</v>
      </c>
      <c r="C71" s="122">
        <v>2.46</v>
      </c>
      <c r="D71" s="122">
        <v>0</v>
      </c>
      <c r="E71" s="122"/>
      <c r="F71" s="122"/>
      <c r="G71" s="122">
        <v>18.04</v>
      </c>
      <c r="H71" s="122">
        <v>2.46</v>
      </c>
      <c r="I71" s="122">
        <v>0</v>
      </c>
      <c r="J71" s="122"/>
      <c r="K71" s="122"/>
    </row>
    <row r="72" spans="1:11" x14ac:dyDescent="0.25">
      <c r="A72" s="121">
        <v>66</v>
      </c>
      <c r="B72" s="122">
        <v>17.399999999999999</v>
      </c>
      <c r="C72" s="122">
        <v>2.46</v>
      </c>
      <c r="D72" s="122">
        <v>0</v>
      </c>
      <c r="E72" s="122"/>
      <c r="F72" s="122"/>
      <c r="G72" s="122">
        <v>17.399999999999999</v>
      </c>
      <c r="H72" s="122">
        <v>2.46</v>
      </c>
      <c r="I72" s="122">
        <v>0</v>
      </c>
      <c r="J72" s="122"/>
      <c r="K72" s="122"/>
    </row>
    <row r="73" spans="1:11" x14ac:dyDescent="0.25">
      <c r="A73" s="121">
        <v>67</v>
      </c>
      <c r="B73" s="122">
        <v>16.760000000000002</v>
      </c>
      <c r="C73" s="122">
        <v>2.46</v>
      </c>
      <c r="D73" s="122">
        <v>0</v>
      </c>
      <c r="E73" s="122"/>
      <c r="F73" s="122"/>
      <c r="G73" s="122">
        <v>16.760000000000002</v>
      </c>
      <c r="H73" s="122">
        <v>2.46</v>
      </c>
      <c r="I73" s="122">
        <v>0</v>
      </c>
      <c r="J73" s="122"/>
      <c r="K73" s="122"/>
    </row>
    <row r="74" spans="1:11" x14ac:dyDescent="0.25">
      <c r="A74" s="121">
        <v>68</v>
      </c>
      <c r="B74" s="122">
        <v>16.12</v>
      </c>
      <c r="C74" s="122">
        <v>2.4500000000000002</v>
      </c>
      <c r="D74" s="122">
        <v>0</v>
      </c>
      <c r="E74" s="122"/>
      <c r="F74" s="122"/>
      <c r="G74" s="122">
        <v>16.12</v>
      </c>
      <c r="H74" s="122">
        <v>2.4500000000000002</v>
      </c>
      <c r="I74" s="122">
        <v>0</v>
      </c>
      <c r="J74" s="122"/>
      <c r="K74" s="122"/>
    </row>
    <row r="75" spans="1:11" x14ac:dyDescent="0.25">
      <c r="A75" s="121">
        <v>69</v>
      </c>
      <c r="B75" s="122">
        <v>15.48</v>
      </c>
      <c r="C75" s="122">
        <v>2.39</v>
      </c>
      <c r="D75" s="122">
        <v>0</v>
      </c>
      <c r="E75" s="122">
        <v>3.11</v>
      </c>
      <c r="F75" s="122">
        <v>1.03</v>
      </c>
      <c r="G75" s="122">
        <v>15.48</v>
      </c>
      <c r="H75" s="122">
        <v>2.39</v>
      </c>
      <c r="I75" s="122">
        <v>0</v>
      </c>
      <c r="J75" s="122">
        <v>2.8</v>
      </c>
      <c r="K75" s="122">
        <v>0.97</v>
      </c>
    </row>
    <row r="76" spans="1:11" x14ac:dyDescent="0.25">
      <c r="A76" s="121">
        <v>70</v>
      </c>
      <c r="B76" s="122">
        <v>14.84</v>
      </c>
      <c r="C76" s="122">
        <v>2.33</v>
      </c>
      <c r="D76" s="122">
        <v>0</v>
      </c>
      <c r="E76" s="122">
        <v>2.9</v>
      </c>
      <c r="F76" s="122">
        <v>0.96</v>
      </c>
      <c r="G76" s="122">
        <v>14.84</v>
      </c>
      <c r="H76" s="122">
        <v>2.33</v>
      </c>
      <c r="I76" s="122">
        <v>0</v>
      </c>
      <c r="J76" s="122">
        <v>2.6</v>
      </c>
      <c r="K76" s="122">
        <v>0.9</v>
      </c>
    </row>
    <row r="77" spans="1:11" x14ac:dyDescent="0.25">
      <c r="A77" s="121">
        <v>71</v>
      </c>
      <c r="B77" s="122">
        <v>14.2</v>
      </c>
      <c r="C77" s="122">
        <v>2.3199999999999998</v>
      </c>
      <c r="D77" s="122">
        <v>0</v>
      </c>
      <c r="E77" s="122">
        <v>2.69</v>
      </c>
      <c r="F77" s="122">
        <v>0.89</v>
      </c>
      <c r="G77" s="122">
        <v>14.2</v>
      </c>
      <c r="H77" s="122">
        <v>2.3199999999999998</v>
      </c>
      <c r="I77" s="122">
        <v>0</v>
      </c>
      <c r="J77" s="122">
        <v>2.4</v>
      </c>
      <c r="K77" s="122">
        <v>0.83</v>
      </c>
    </row>
    <row r="78" spans="1:11" x14ac:dyDescent="0.25">
      <c r="A78" s="121">
        <v>72</v>
      </c>
      <c r="B78" s="122">
        <v>13.57</v>
      </c>
      <c r="C78" s="122">
        <v>2.2999999999999998</v>
      </c>
      <c r="D78" s="122">
        <v>0</v>
      </c>
      <c r="E78" s="122">
        <v>2.5</v>
      </c>
      <c r="F78" s="122">
        <v>0.82</v>
      </c>
      <c r="G78" s="122">
        <v>13.57</v>
      </c>
      <c r="H78" s="122">
        <v>2.2999999999999998</v>
      </c>
      <c r="I78" s="122">
        <v>0</v>
      </c>
      <c r="J78" s="122">
        <v>2.2200000000000002</v>
      </c>
      <c r="K78" s="122">
        <v>0.76</v>
      </c>
    </row>
    <row r="79" spans="1:11" x14ac:dyDescent="0.25">
      <c r="A79" s="121">
        <v>73</v>
      </c>
      <c r="B79" s="122">
        <v>12.94</v>
      </c>
      <c r="C79" s="122">
        <v>2.2799999999999998</v>
      </c>
      <c r="D79" s="122">
        <v>0</v>
      </c>
      <c r="E79" s="122">
        <v>2.31</v>
      </c>
      <c r="F79" s="122">
        <v>0.76</v>
      </c>
      <c r="G79" s="122">
        <v>12.94</v>
      </c>
      <c r="H79" s="122">
        <v>2.2799999999999998</v>
      </c>
      <c r="I79" s="122">
        <v>0</v>
      </c>
      <c r="J79" s="122">
        <v>2.04</v>
      </c>
      <c r="K79" s="122">
        <v>0.7</v>
      </c>
    </row>
    <row r="80" spans="1:11" x14ac:dyDescent="0.25">
      <c r="A80" s="121">
        <v>74</v>
      </c>
      <c r="B80" s="122">
        <v>12.31</v>
      </c>
      <c r="C80" s="122">
        <v>2.15</v>
      </c>
      <c r="D80" s="122">
        <v>0</v>
      </c>
      <c r="E80" s="122">
        <v>2.12</v>
      </c>
      <c r="F80" s="122">
        <v>0.69</v>
      </c>
      <c r="G80" s="122">
        <v>12.31</v>
      </c>
      <c r="H80" s="122">
        <v>2.15</v>
      </c>
      <c r="I80" s="122">
        <v>0</v>
      </c>
      <c r="J80" s="122">
        <v>1.87</v>
      </c>
      <c r="K80" s="122">
        <v>0.64</v>
      </c>
    </row>
    <row r="81" spans="1:11" x14ac:dyDescent="0.25">
      <c r="A81" s="121">
        <v>75</v>
      </c>
      <c r="B81" s="122">
        <v>11.69</v>
      </c>
      <c r="C81" s="122">
        <v>2.0099999999999998</v>
      </c>
      <c r="D81" s="122">
        <v>0</v>
      </c>
      <c r="E81" s="122">
        <v>1.93</v>
      </c>
      <c r="F81" s="122">
        <v>0.63</v>
      </c>
      <c r="G81" s="122">
        <v>11.69</v>
      </c>
      <c r="H81" s="122">
        <v>2.0099999999999998</v>
      </c>
      <c r="I81" s="122">
        <v>0</v>
      </c>
      <c r="J81" s="122">
        <v>1.71</v>
      </c>
      <c r="K81" s="122">
        <v>0.57999999999999996</v>
      </c>
    </row>
    <row r="82" spans="1:11" x14ac:dyDescent="0.25">
      <c r="A82" s="121">
        <v>76</v>
      </c>
      <c r="B82" s="122">
        <v>11.09</v>
      </c>
      <c r="C82" s="122">
        <v>1.99</v>
      </c>
      <c r="D82" s="122"/>
      <c r="E82" s="122">
        <v>1.77</v>
      </c>
      <c r="F82" s="122">
        <v>0.56999999999999995</v>
      </c>
      <c r="G82" s="122">
        <v>11.09</v>
      </c>
      <c r="H82" s="122">
        <v>1.99</v>
      </c>
      <c r="I82" s="122"/>
      <c r="J82" s="122">
        <v>1.56</v>
      </c>
      <c r="K82" s="122">
        <v>0.53</v>
      </c>
    </row>
    <row r="83" spans="1:11" x14ac:dyDescent="0.25">
      <c r="A83" s="121">
        <v>77</v>
      </c>
      <c r="B83" s="122">
        <v>10.49</v>
      </c>
      <c r="C83" s="122">
        <v>1.95</v>
      </c>
      <c r="D83" s="122"/>
      <c r="E83" s="122">
        <v>1.61</v>
      </c>
      <c r="F83" s="122">
        <v>0.52</v>
      </c>
      <c r="G83" s="122">
        <v>10.49</v>
      </c>
      <c r="H83" s="122">
        <v>1.95</v>
      </c>
      <c r="I83" s="122"/>
      <c r="J83" s="122">
        <v>1.41</v>
      </c>
      <c r="K83" s="122">
        <v>0.48</v>
      </c>
    </row>
    <row r="84" spans="1:11" x14ac:dyDescent="0.25">
      <c r="A84" s="121">
        <v>78</v>
      </c>
      <c r="B84" s="122">
        <v>9.9</v>
      </c>
      <c r="C84" s="122">
        <v>1.92</v>
      </c>
      <c r="D84" s="122"/>
      <c r="E84" s="122">
        <v>1.47</v>
      </c>
      <c r="F84" s="122">
        <v>0.47</v>
      </c>
      <c r="G84" s="122">
        <v>9.9</v>
      </c>
      <c r="H84" s="122">
        <v>1.92</v>
      </c>
      <c r="I84" s="122"/>
      <c r="J84" s="122">
        <v>1.28</v>
      </c>
      <c r="K84" s="122">
        <v>0.43</v>
      </c>
    </row>
    <row r="85" spans="1:11" x14ac:dyDescent="0.25">
      <c r="A85" s="121">
        <v>79</v>
      </c>
      <c r="B85" s="122">
        <v>9.33</v>
      </c>
      <c r="C85" s="122">
        <v>1.73</v>
      </c>
      <c r="D85" s="122"/>
      <c r="E85" s="122">
        <v>1.31</v>
      </c>
      <c r="F85" s="122">
        <v>0.42</v>
      </c>
      <c r="G85" s="122">
        <v>9.33</v>
      </c>
      <c r="H85" s="122">
        <v>1.73</v>
      </c>
      <c r="I85" s="122"/>
      <c r="J85" s="122">
        <v>1.1499999999999999</v>
      </c>
      <c r="K85" s="122">
        <v>0.38</v>
      </c>
    </row>
    <row r="86" spans="1:11" x14ac:dyDescent="0.25">
      <c r="A86" s="121">
        <v>80</v>
      </c>
      <c r="B86" s="122">
        <v>8.77</v>
      </c>
      <c r="C86" s="122">
        <v>1.54</v>
      </c>
      <c r="D86" s="122"/>
      <c r="E86" s="122">
        <v>1.1599999999999999</v>
      </c>
      <c r="F86" s="122">
        <v>0.37</v>
      </c>
      <c r="G86" s="122">
        <v>8.77</v>
      </c>
      <c r="H86" s="122">
        <v>1.54</v>
      </c>
      <c r="I86" s="122"/>
      <c r="J86" s="122">
        <v>1.04</v>
      </c>
      <c r="K86" s="122">
        <v>0.34</v>
      </c>
    </row>
    <row r="87" spans="1:11" x14ac:dyDescent="0.25">
      <c r="A87" s="121">
        <v>81</v>
      </c>
      <c r="B87" s="122">
        <v>8.23</v>
      </c>
      <c r="C87" s="122">
        <v>1.5</v>
      </c>
      <c r="D87" s="122"/>
      <c r="E87" s="122">
        <v>1.05</v>
      </c>
      <c r="F87" s="122">
        <v>0.33</v>
      </c>
      <c r="G87" s="122">
        <v>8.23</v>
      </c>
      <c r="H87" s="122">
        <v>1.5</v>
      </c>
      <c r="I87" s="122"/>
      <c r="J87" s="122">
        <v>0.93</v>
      </c>
      <c r="K87" s="122">
        <v>0.31</v>
      </c>
    </row>
    <row r="88" spans="1:11" x14ac:dyDescent="0.25">
      <c r="A88" s="121">
        <v>82</v>
      </c>
      <c r="B88" s="122">
        <v>7.71</v>
      </c>
      <c r="C88" s="122">
        <v>1.45</v>
      </c>
      <c r="D88" s="122"/>
      <c r="E88" s="122">
        <v>0.94</v>
      </c>
      <c r="F88" s="122">
        <v>0.3</v>
      </c>
      <c r="G88" s="122">
        <v>7.71</v>
      </c>
      <c r="H88" s="122">
        <v>1.45</v>
      </c>
      <c r="I88" s="122"/>
      <c r="J88" s="122">
        <v>0.83</v>
      </c>
      <c r="K88" s="122">
        <v>0.27</v>
      </c>
    </row>
    <row r="89" spans="1:11" x14ac:dyDescent="0.25">
      <c r="A89" s="121">
        <v>83</v>
      </c>
      <c r="B89" s="122">
        <v>7.2</v>
      </c>
      <c r="C89" s="122">
        <v>1.4</v>
      </c>
      <c r="D89" s="122"/>
      <c r="E89" s="122">
        <v>0.84</v>
      </c>
      <c r="F89" s="122">
        <v>0.26</v>
      </c>
      <c r="G89" s="122">
        <v>7.2</v>
      </c>
      <c r="H89" s="122">
        <v>1.4</v>
      </c>
      <c r="I89" s="122"/>
      <c r="J89" s="122">
        <v>0.74</v>
      </c>
      <c r="K89" s="122">
        <v>0.24</v>
      </c>
    </row>
    <row r="90" spans="1:11" x14ac:dyDescent="0.25">
      <c r="A90" s="121">
        <v>84</v>
      </c>
      <c r="B90" s="122">
        <v>6.72</v>
      </c>
      <c r="C90" s="122">
        <v>1.21</v>
      </c>
      <c r="D90" s="122"/>
      <c r="E90" s="122">
        <v>0.73</v>
      </c>
      <c r="F90" s="122">
        <v>0.23</v>
      </c>
      <c r="G90" s="122">
        <v>6.72</v>
      </c>
      <c r="H90" s="122">
        <v>1.21</v>
      </c>
      <c r="I90" s="122"/>
      <c r="J90" s="122">
        <v>0.66</v>
      </c>
      <c r="K90" s="122">
        <v>0.21</v>
      </c>
    </row>
    <row r="91" spans="1:11" x14ac:dyDescent="0.25">
      <c r="A91" s="121">
        <v>85</v>
      </c>
      <c r="B91" s="122">
        <v>6.26</v>
      </c>
      <c r="C91" s="122">
        <v>1.02</v>
      </c>
      <c r="D91" s="122"/>
      <c r="E91" s="122">
        <v>0.63</v>
      </c>
      <c r="F91" s="122">
        <v>0.2</v>
      </c>
      <c r="G91" s="122">
        <v>6.26</v>
      </c>
      <c r="H91" s="122">
        <v>1.02</v>
      </c>
      <c r="I91" s="122"/>
      <c r="J91" s="122">
        <v>0.57999999999999996</v>
      </c>
      <c r="K91" s="122">
        <v>0.19</v>
      </c>
    </row>
    <row r="92" spans="1:11" x14ac:dyDescent="0.25">
      <c r="A92" s="121">
        <v>86</v>
      </c>
      <c r="B92" s="122">
        <v>5.82</v>
      </c>
      <c r="C92" s="122">
        <v>0.98</v>
      </c>
      <c r="D92" s="122"/>
      <c r="E92" s="122">
        <v>0.55000000000000004</v>
      </c>
      <c r="F92" s="122">
        <v>0.17</v>
      </c>
      <c r="G92" s="122">
        <v>5.82</v>
      </c>
      <c r="H92" s="122">
        <v>0.98</v>
      </c>
      <c r="I92" s="122"/>
      <c r="J92" s="122">
        <v>0.51</v>
      </c>
      <c r="K92" s="122">
        <v>0.16</v>
      </c>
    </row>
    <row r="93" spans="1:11" x14ac:dyDescent="0.25">
      <c r="A93" s="121">
        <v>87</v>
      </c>
      <c r="B93" s="122">
        <v>5.4</v>
      </c>
      <c r="C93" s="122">
        <v>0.94</v>
      </c>
      <c r="D93" s="122"/>
      <c r="E93" s="122">
        <v>0.49</v>
      </c>
      <c r="F93" s="122">
        <v>0.15</v>
      </c>
      <c r="G93" s="122">
        <v>5.4</v>
      </c>
      <c r="H93" s="122">
        <v>0.94</v>
      </c>
      <c r="I93" s="122"/>
      <c r="J93" s="122">
        <v>0.45</v>
      </c>
      <c r="K93" s="122">
        <v>0.14000000000000001</v>
      </c>
    </row>
    <row r="94" spans="1:11" x14ac:dyDescent="0.25">
      <c r="A94" s="121">
        <v>88</v>
      </c>
      <c r="B94" s="122">
        <v>5</v>
      </c>
      <c r="C94" s="122">
        <v>0.89</v>
      </c>
      <c r="D94" s="122"/>
      <c r="E94" s="122">
        <v>0.42</v>
      </c>
      <c r="F94" s="122">
        <v>0.13</v>
      </c>
      <c r="G94" s="122">
        <v>5</v>
      </c>
      <c r="H94" s="122">
        <v>0.89</v>
      </c>
      <c r="I94" s="122"/>
      <c r="J94" s="122">
        <v>0.39</v>
      </c>
      <c r="K94" s="122">
        <v>0.13</v>
      </c>
    </row>
    <row r="95" spans="1:11" x14ac:dyDescent="0.25">
      <c r="A95" s="121">
        <v>89</v>
      </c>
      <c r="B95" s="122">
        <v>4.63</v>
      </c>
      <c r="C95" s="122">
        <v>0.71</v>
      </c>
      <c r="D95" s="122"/>
      <c r="E95" s="122">
        <v>0.36</v>
      </c>
      <c r="F95" s="122">
        <v>0.11</v>
      </c>
      <c r="G95" s="122">
        <v>4.63</v>
      </c>
      <c r="H95" s="122">
        <v>0.71</v>
      </c>
      <c r="I95" s="122"/>
      <c r="J95" s="122">
        <v>0.34</v>
      </c>
      <c r="K95" s="122">
        <v>0.11</v>
      </c>
    </row>
    <row r="96" spans="1:11" x14ac:dyDescent="0.25">
      <c r="A96" s="121">
        <v>90</v>
      </c>
      <c r="B96" s="122">
        <v>4.2699999999999996</v>
      </c>
      <c r="C96" s="122">
        <v>0.54</v>
      </c>
      <c r="D96" s="122"/>
      <c r="E96" s="122">
        <v>0.3</v>
      </c>
      <c r="F96" s="122">
        <v>0.09</v>
      </c>
      <c r="G96" s="122">
        <v>4.2699999999999996</v>
      </c>
      <c r="H96" s="122">
        <v>0.54</v>
      </c>
      <c r="I96" s="122"/>
      <c r="J96" s="122">
        <v>0.3</v>
      </c>
      <c r="K96" s="122">
        <v>0.09</v>
      </c>
    </row>
    <row r="97" spans="1:11" x14ac:dyDescent="0.25">
      <c r="A97" s="121">
        <v>91</v>
      </c>
      <c r="B97" s="122">
        <v>3.95</v>
      </c>
      <c r="C97" s="122">
        <v>0.51</v>
      </c>
      <c r="D97" s="122"/>
      <c r="E97" s="122">
        <v>0.26</v>
      </c>
      <c r="F97" s="122">
        <v>0.08</v>
      </c>
      <c r="G97" s="122">
        <v>3.95</v>
      </c>
      <c r="H97" s="122">
        <v>0.51</v>
      </c>
      <c r="I97" s="122"/>
      <c r="J97" s="122">
        <v>0.26</v>
      </c>
      <c r="K97" s="122">
        <v>0.08</v>
      </c>
    </row>
    <row r="98" spans="1:11" x14ac:dyDescent="0.25">
      <c r="A98" s="121">
        <v>92</v>
      </c>
      <c r="B98" s="122">
        <v>3.65</v>
      </c>
      <c r="C98" s="122">
        <v>0.48</v>
      </c>
      <c r="D98" s="122"/>
      <c r="E98" s="122">
        <v>0.23</v>
      </c>
      <c r="F98" s="122">
        <v>7.0000000000000007E-2</v>
      </c>
      <c r="G98" s="122">
        <v>3.65</v>
      </c>
      <c r="H98" s="122">
        <v>0.48</v>
      </c>
      <c r="I98" s="122"/>
      <c r="J98" s="122">
        <v>0.23</v>
      </c>
      <c r="K98" s="122">
        <v>7.0000000000000007E-2</v>
      </c>
    </row>
    <row r="99" spans="1:11" x14ac:dyDescent="0.25">
      <c r="A99" s="121">
        <v>93</v>
      </c>
      <c r="B99" s="122">
        <v>3.37</v>
      </c>
      <c r="C99" s="122">
        <v>0.45</v>
      </c>
      <c r="D99" s="122"/>
      <c r="E99" s="122">
        <v>0.2</v>
      </c>
      <c r="F99" s="122">
        <v>0.06</v>
      </c>
      <c r="G99" s="122">
        <v>3.37</v>
      </c>
      <c r="H99" s="122">
        <v>0.45</v>
      </c>
      <c r="I99" s="122"/>
      <c r="J99" s="122">
        <v>0.2</v>
      </c>
      <c r="K99" s="122">
        <v>0.06</v>
      </c>
    </row>
    <row r="100" spans="1:11" x14ac:dyDescent="0.25">
      <c r="A100" s="121">
        <v>94</v>
      </c>
      <c r="B100" s="122">
        <v>3.13</v>
      </c>
      <c r="C100" s="122">
        <v>0.42</v>
      </c>
      <c r="D100" s="122"/>
      <c r="E100" s="122">
        <v>0.17</v>
      </c>
      <c r="F100" s="122">
        <v>0.05</v>
      </c>
      <c r="G100" s="122">
        <v>3.13</v>
      </c>
      <c r="H100" s="122">
        <v>0.42</v>
      </c>
      <c r="I100" s="122"/>
      <c r="J100" s="122">
        <v>0.17</v>
      </c>
      <c r="K100" s="122">
        <v>0.05</v>
      </c>
    </row>
    <row r="101" spans="1:11" x14ac:dyDescent="0.25">
      <c r="A101" s="121">
        <v>95</v>
      </c>
      <c r="B101" s="122">
        <v>2.9</v>
      </c>
      <c r="C101" s="122">
        <v>0.39</v>
      </c>
      <c r="D101" s="122"/>
      <c r="E101" s="122">
        <v>0.15</v>
      </c>
      <c r="F101" s="122">
        <v>0.05</v>
      </c>
      <c r="G101" s="122">
        <v>2.9</v>
      </c>
      <c r="H101" s="122">
        <v>0.39</v>
      </c>
      <c r="I101" s="122"/>
      <c r="J101" s="122">
        <v>0.15</v>
      </c>
      <c r="K101" s="122">
        <v>0.05</v>
      </c>
    </row>
    <row r="102" spans="1:11" x14ac:dyDescent="0.25">
      <c r="A102" s="121">
        <v>96</v>
      </c>
      <c r="B102" s="122">
        <v>2.7</v>
      </c>
      <c r="C102" s="122">
        <v>0.37</v>
      </c>
      <c r="D102" s="122"/>
      <c r="E102" s="122">
        <v>0.13</v>
      </c>
      <c r="F102" s="122">
        <v>0.04</v>
      </c>
      <c r="G102" s="122">
        <v>2.7</v>
      </c>
      <c r="H102" s="122">
        <v>0.37</v>
      </c>
      <c r="I102" s="122"/>
      <c r="J102" s="122">
        <v>0.13</v>
      </c>
      <c r="K102" s="122">
        <v>0.04</v>
      </c>
    </row>
    <row r="103" spans="1:11" x14ac:dyDescent="0.25">
      <c r="A103" s="121">
        <v>97</v>
      </c>
      <c r="B103" s="122">
        <v>2.5299999999999998</v>
      </c>
      <c r="C103" s="122">
        <v>0.34</v>
      </c>
      <c r="D103" s="122"/>
      <c r="E103" s="122">
        <v>0.12</v>
      </c>
      <c r="F103" s="122">
        <v>0.04</v>
      </c>
      <c r="G103" s="122">
        <v>2.5299999999999998</v>
      </c>
      <c r="H103" s="122">
        <v>0.34</v>
      </c>
      <c r="I103" s="122"/>
      <c r="J103" s="122">
        <v>0.12</v>
      </c>
      <c r="K103" s="122">
        <v>0.04</v>
      </c>
    </row>
    <row r="104" spans="1:11" x14ac:dyDescent="0.25">
      <c r="A104" s="121">
        <v>98</v>
      </c>
      <c r="B104" s="122">
        <v>2.37</v>
      </c>
      <c r="C104" s="122">
        <v>0.32</v>
      </c>
      <c r="D104" s="122"/>
      <c r="E104" s="122">
        <v>0.1</v>
      </c>
      <c r="F104" s="122">
        <v>0.03</v>
      </c>
      <c r="G104" s="122">
        <v>2.37</v>
      </c>
      <c r="H104" s="122">
        <v>0.32</v>
      </c>
      <c r="I104" s="122"/>
      <c r="J104" s="122">
        <v>0.1</v>
      </c>
      <c r="K104" s="122">
        <v>0.03</v>
      </c>
    </row>
  </sheetData>
  <sheetProtection algorithmName="SHA-512" hashValue="dtnm22IiTZCJualWfikdH2jt43URtWlFpvjoHk0lOIWYBpOvtjlyoDu2QABjqLXVnZ6DKA73u1lr1IPwVJ7SMw==" saltValue="bXhpZ//7mIp4aZzsI3jCCA==" spinCount="100000" sheet="1" objects="1" scenarios="1"/>
  <conditionalFormatting sqref="A6 A8:A12 A14:A16">
    <cfRule type="expression" dxfId="1885" priority="31" stopIfTrue="1">
      <formula>MOD(ROW(),2)=0</formula>
    </cfRule>
    <cfRule type="expression" dxfId="1884" priority="32" stopIfTrue="1">
      <formula>MOD(ROW(),2)&lt;&gt;0</formula>
    </cfRule>
  </conditionalFormatting>
  <conditionalFormatting sqref="B6:K6 B9:K11 C17:K20 C7:K8 B13:K16 C12:K12">
    <cfRule type="expression" dxfId="1883" priority="33" stopIfTrue="1">
      <formula>MOD(ROW(),2)=0</formula>
    </cfRule>
    <cfRule type="expression" dxfId="1882" priority="34" stopIfTrue="1">
      <formula>MOD(ROW(),2)&lt;&gt;0</formula>
    </cfRule>
  </conditionalFormatting>
  <conditionalFormatting sqref="A13">
    <cfRule type="expression" dxfId="1881" priority="9" stopIfTrue="1">
      <formula>MOD(ROW(),2)=0</formula>
    </cfRule>
    <cfRule type="expression" dxfId="1880" priority="10" stopIfTrue="1">
      <formula>MOD(ROW(),2)&lt;&gt;0</formula>
    </cfRule>
  </conditionalFormatting>
  <conditionalFormatting sqref="A7">
    <cfRule type="expression" dxfId="1879" priority="19" stopIfTrue="1">
      <formula>MOD(ROW(),2)=0</formula>
    </cfRule>
    <cfRule type="expression" dxfId="1878" priority="20" stopIfTrue="1">
      <formula>MOD(ROW(),2)&lt;&gt;0</formula>
    </cfRule>
  </conditionalFormatting>
  <conditionalFormatting sqref="B7">
    <cfRule type="expression" dxfId="1877" priority="21" stopIfTrue="1">
      <formula>MOD(ROW(),2)=0</formula>
    </cfRule>
    <cfRule type="expression" dxfId="1876" priority="22" stopIfTrue="1">
      <formula>MOD(ROW(),2)&lt;&gt;0</formula>
    </cfRule>
  </conditionalFormatting>
  <conditionalFormatting sqref="B17">
    <cfRule type="expression" dxfId="1875" priority="17" stopIfTrue="1">
      <formula>MOD(ROW(),2)=0</formula>
    </cfRule>
    <cfRule type="expression" dxfId="1874" priority="18" stopIfTrue="1">
      <formula>MOD(ROW(),2)&lt;&gt;0</formula>
    </cfRule>
  </conditionalFormatting>
  <conditionalFormatting sqref="A17">
    <cfRule type="expression" dxfId="1873" priority="15" stopIfTrue="1">
      <formula>MOD(ROW(),2)=0</formula>
    </cfRule>
    <cfRule type="expression" dxfId="1872" priority="16" stopIfTrue="1">
      <formula>MOD(ROW(),2)&lt;&gt;0</formula>
    </cfRule>
  </conditionalFormatting>
  <conditionalFormatting sqref="A18:A20">
    <cfRule type="expression" dxfId="1871" priority="11" stopIfTrue="1">
      <formula>MOD(ROW(),2)=0</formula>
    </cfRule>
    <cfRule type="expression" dxfId="1870" priority="12" stopIfTrue="1">
      <formula>MOD(ROW(),2)&lt;&gt;0</formula>
    </cfRule>
  </conditionalFormatting>
  <conditionalFormatting sqref="B18:B20">
    <cfRule type="expression" dxfId="1869" priority="13" stopIfTrue="1">
      <formula>MOD(ROW(),2)=0</formula>
    </cfRule>
    <cfRule type="expression" dxfId="1868" priority="14" stopIfTrue="1">
      <formula>MOD(ROW(),2)&lt;&gt;0</formula>
    </cfRule>
  </conditionalFormatting>
  <conditionalFormatting sqref="B8">
    <cfRule type="expression" dxfId="1867" priority="7" stopIfTrue="1">
      <formula>MOD(ROW(),2)=0</formula>
    </cfRule>
    <cfRule type="expression" dxfId="1866" priority="8" stopIfTrue="1">
      <formula>MOD(ROW(),2)&lt;&gt;0</formula>
    </cfRule>
  </conditionalFormatting>
  <conditionalFormatting sqref="B12">
    <cfRule type="expression" dxfId="1865" priority="5" stopIfTrue="1">
      <formula>MOD(ROW(),2)=0</formula>
    </cfRule>
    <cfRule type="expression" dxfId="1864" priority="6" stopIfTrue="1">
      <formula>MOD(ROW(),2)&lt;&gt;0</formula>
    </cfRule>
  </conditionalFormatting>
  <conditionalFormatting sqref="A25:A104">
    <cfRule type="expression" dxfId="1863" priority="1" stopIfTrue="1">
      <formula>MOD(ROW(),2)=0</formula>
    </cfRule>
    <cfRule type="expression" dxfId="1862" priority="2" stopIfTrue="1">
      <formula>MOD(ROW(),2)&lt;&gt;0</formula>
    </cfRule>
  </conditionalFormatting>
  <conditionalFormatting sqref="B25:K104">
    <cfRule type="expression" dxfId="1861" priority="3" stopIfTrue="1">
      <formula>MOD(ROW(),2)=0</formula>
    </cfRule>
    <cfRule type="expression" dxfId="18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8"/>
  <dimension ref="A1:L107"/>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7" width="10" style="31"/>
    <col min="8" max="8" width="31.5546875" style="31" customWidth="1"/>
    <col min="9"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Pension Credit - x-305</v>
      </c>
      <c r="B3" s="48"/>
      <c r="C3" s="48"/>
      <c r="D3" s="48"/>
      <c r="E3" s="48"/>
      <c r="F3" s="48"/>
      <c r="G3" s="48"/>
      <c r="H3" s="48"/>
      <c r="I3" s="48"/>
    </row>
    <row r="4" spans="1:12" x14ac:dyDescent="0.25">
      <c r="A4" s="50"/>
    </row>
    <row r="6" spans="1:12" x14ac:dyDescent="0.25">
      <c r="A6" s="103" t="s">
        <v>24</v>
      </c>
      <c r="B6" s="104" t="s">
        <v>26</v>
      </c>
      <c r="C6" s="104"/>
      <c r="D6" s="104"/>
      <c r="E6" s="104"/>
      <c r="H6" s="103" t="s">
        <v>24</v>
      </c>
      <c r="I6" s="104" t="s">
        <v>26</v>
      </c>
      <c r="J6" s="104"/>
      <c r="K6" s="104"/>
      <c r="L6" s="104"/>
    </row>
    <row r="7" spans="1:12" x14ac:dyDescent="0.25">
      <c r="A7" s="92" t="s">
        <v>354</v>
      </c>
      <c r="B7" s="93" t="s">
        <v>358</v>
      </c>
      <c r="C7" s="93"/>
      <c r="D7" s="93"/>
      <c r="E7" s="93"/>
      <c r="H7" s="92" t="s">
        <v>354</v>
      </c>
      <c r="I7" s="93" t="s">
        <v>358</v>
      </c>
      <c r="J7" s="93"/>
      <c r="K7" s="93"/>
      <c r="L7" s="93"/>
    </row>
    <row r="8" spans="1:12" x14ac:dyDescent="0.25">
      <c r="A8" s="92" t="s">
        <v>360</v>
      </c>
      <c r="B8" s="93" t="s">
        <v>50</v>
      </c>
      <c r="C8" s="93"/>
      <c r="D8" s="93"/>
      <c r="E8" s="93"/>
      <c r="H8" s="92" t="s">
        <v>360</v>
      </c>
      <c r="I8" s="93" t="s">
        <v>50</v>
      </c>
      <c r="J8" s="93"/>
      <c r="K8" s="93"/>
      <c r="L8" s="93"/>
    </row>
    <row r="9" spans="1:12" x14ac:dyDescent="0.25">
      <c r="A9" s="92" t="s">
        <v>17</v>
      </c>
      <c r="B9" s="93" t="s">
        <v>484</v>
      </c>
      <c r="C9" s="93"/>
      <c r="D9" s="93"/>
      <c r="E9" s="93"/>
      <c r="H9" s="92" t="s">
        <v>17</v>
      </c>
      <c r="I9" s="93" t="s">
        <v>484</v>
      </c>
      <c r="J9" s="93"/>
      <c r="K9" s="93"/>
      <c r="L9" s="93"/>
    </row>
    <row r="10" spans="1:12" x14ac:dyDescent="0.25">
      <c r="A10" s="92" t="s">
        <v>2</v>
      </c>
      <c r="B10" s="93" t="s">
        <v>485</v>
      </c>
      <c r="C10" s="93"/>
      <c r="D10" s="93"/>
      <c r="E10" s="93"/>
      <c r="H10" s="92" t="s">
        <v>2</v>
      </c>
      <c r="I10" s="93" t="s">
        <v>486</v>
      </c>
      <c r="J10" s="93"/>
      <c r="K10" s="93"/>
      <c r="L10" s="93"/>
    </row>
    <row r="11" spans="1:12" x14ac:dyDescent="0.25">
      <c r="A11" s="92" t="s">
        <v>23</v>
      </c>
      <c r="B11" s="93" t="s">
        <v>487</v>
      </c>
      <c r="C11" s="93"/>
      <c r="D11" s="93"/>
      <c r="E11" s="93"/>
      <c r="H11" s="92" t="s">
        <v>23</v>
      </c>
      <c r="I11" s="93" t="s">
        <v>488</v>
      </c>
      <c r="J11" s="93"/>
      <c r="K11" s="93"/>
      <c r="L11" s="93"/>
    </row>
    <row r="12" spans="1:12" x14ac:dyDescent="0.25">
      <c r="A12" s="92" t="s">
        <v>271</v>
      </c>
      <c r="B12" s="93" t="s">
        <v>489</v>
      </c>
      <c r="C12" s="93"/>
      <c r="D12" s="93"/>
      <c r="E12" s="93"/>
      <c r="H12" s="92" t="s">
        <v>271</v>
      </c>
      <c r="I12" s="93" t="s">
        <v>489</v>
      </c>
      <c r="J12" s="93"/>
      <c r="K12" s="93"/>
      <c r="L12" s="93"/>
    </row>
    <row r="13" spans="1:12" x14ac:dyDescent="0.25">
      <c r="A13" s="92" t="s">
        <v>372</v>
      </c>
      <c r="B13" s="93">
        <v>0</v>
      </c>
      <c r="C13" s="93"/>
      <c r="D13" s="93"/>
      <c r="E13" s="93"/>
      <c r="H13" s="92" t="s">
        <v>372</v>
      </c>
      <c r="I13" s="93">
        <v>0</v>
      </c>
      <c r="J13" s="93"/>
      <c r="K13" s="93"/>
      <c r="L13" s="93"/>
    </row>
    <row r="14" spans="1:12" x14ac:dyDescent="0.25">
      <c r="A14" s="92" t="s">
        <v>18</v>
      </c>
      <c r="B14" s="93">
        <v>305</v>
      </c>
      <c r="C14" s="93"/>
      <c r="D14" s="93"/>
      <c r="E14" s="93"/>
      <c r="H14" s="92" t="s">
        <v>18</v>
      </c>
      <c r="I14" s="93">
        <v>305</v>
      </c>
      <c r="J14" s="93"/>
      <c r="K14" s="93"/>
      <c r="L14" s="93"/>
    </row>
    <row r="15" spans="1:12" x14ac:dyDescent="0.25">
      <c r="A15" s="92" t="s">
        <v>58</v>
      </c>
      <c r="B15" s="93" t="s">
        <v>490</v>
      </c>
      <c r="C15" s="93"/>
      <c r="D15" s="93"/>
      <c r="E15" s="93"/>
      <c r="H15" s="92" t="s">
        <v>58</v>
      </c>
      <c r="I15" s="93" t="s">
        <v>491</v>
      </c>
      <c r="J15" s="93"/>
      <c r="K15" s="93"/>
      <c r="L15" s="93"/>
    </row>
    <row r="16" spans="1:12" x14ac:dyDescent="0.25">
      <c r="A16" s="92" t="s">
        <v>411</v>
      </c>
      <c r="B16" s="93" t="s">
        <v>492</v>
      </c>
      <c r="C16" s="93"/>
      <c r="D16" s="93"/>
      <c r="E16" s="93"/>
      <c r="H16" s="92" t="s">
        <v>411</v>
      </c>
      <c r="I16" s="93" t="s">
        <v>493</v>
      </c>
      <c r="J16" s="93"/>
      <c r="K16" s="93"/>
      <c r="L16" s="93"/>
    </row>
    <row r="17" spans="1:12" ht="26.4" x14ac:dyDescent="0.25">
      <c r="A17" s="92" t="s">
        <v>350</v>
      </c>
      <c r="B17" s="93" t="s">
        <v>1107</v>
      </c>
      <c r="C17" s="93"/>
      <c r="D17" s="93"/>
      <c r="E17" s="93"/>
      <c r="H17" s="92" t="s">
        <v>350</v>
      </c>
      <c r="I17" s="93" t="s">
        <v>1107</v>
      </c>
      <c r="J17" s="93"/>
      <c r="K17" s="93"/>
      <c r="L17" s="93"/>
    </row>
    <row r="18" spans="1:12" x14ac:dyDescent="0.25">
      <c r="A18" s="92" t="s">
        <v>19</v>
      </c>
      <c r="B18" s="181">
        <v>45071</v>
      </c>
      <c r="C18" s="93"/>
      <c r="D18" s="93"/>
      <c r="E18" s="93"/>
      <c r="H18" s="92" t="s">
        <v>19</v>
      </c>
      <c r="I18" s="171">
        <v>45071</v>
      </c>
      <c r="J18" s="93"/>
      <c r="K18" s="93"/>
      <c r="L18" s="93"/>
    </row>
    <row r="19" spans="1:12" x14ac:dyDescent="0.25">
      <c r="A19" s="92" t="s">
        <v>20</v>
      </c>
      <c r="B19" s="93"/>
      <c r="C19" s="93"/>
      <c r="D19" s="93"/>
      <c r="E19" s="93"/>
      <c r="H19" s="92" t="s">
        <v>20</v>
      </c>
      <c r="I19" s="91"/>
      <c r="J19" s="93"/>
      <c r="K19" s="93"/>
      <c r="L19" s="93"/>
    </row>
    <row r="20" spans="1:12" x14ac:dyDescent="0.25">
      <c r="A20" s="92" t="s">
        <v>269</v>
      </c>
      <c r="B20" s="93" t="s">
        <v>353</v>
      </c>
      <c r="C20" s="93"/>
      <c r="D20" s="93"/>
      <c r="E20" s="93"/>
      <c r="H20" s="92" t="s">
        <v>269</v>
      </c>
      <c r="I20" s="93" t="s">
        <v>353</v>
      </c>
      <c r="J20" s="93"/>
      <c r="K20" s="93"/>
      <c r="L20" s="93"/>
    </row>
    <row r="22" spans="1:12" x14ac:dyDescent="0.25">
      <c r="B22" s="119" t="str">
        <f>HYPERLINK("#'Factor List'!A1","Back to Factor List")</f>
        <v>Back to Factor List</v>
      </c>
    </row>
    <row r="23" spans="1:12" x14ac:dyDescent="0.25">
      <c r="A23" s="62"/>
    </row>
    <row r="25" spans="1:12" ht="26.4" x14ac:dyDescent="0.25">
      <c r="A25" s="120" t="s">
        <v>276</v>
      </c>
      <c r="B25" s="120" t="s">
        <v>494</v>
      </c>
      <c r="C25" s="120" t="s">
        <v>495</v>
      </c>
      <c r="D25" s="120" t="s">
        <v>496</v>
      </c>
      <c r="E25" s="120" t="s">
        <v>497</v>
      </c>
      <c r="H25" s="120" t="s">
        <v>276</v>
      </c>
      <c r="I25" s="120" t="s">
        <v>498</v>
      </c>
      <c r="J25" s="120" t="s">
        <v>495</v>
      </c>
      <c r="K25" s="120" t="s">
        <v>496</v>
      </c>
      <c r="L25" s="120" t="s">
        <v>497</v>
      </c>
    </row>
    <row r="26" spans="1:12" x14ac:dyDescent="0.25">
      <c r="A26" s="121">
        <v>17</v>
      </c>
      <c r="B26" s="122">
        <v>3.51</v>
      </c>
      <c r="C26" s="122">
        <v>3.28</v>
      </c>
      <c r="D26" s="122">
        <v>3.06</v>
      </c>
      <c r="E26" s="122">
        <v>2.85</v>
      </c>
      <c r="H26" s="121">
        <v>17</v>
      </c>
      <c r="I26" s="122">
        <v>3.51</v>
      </c>
      <c r="J26" s="122">
        <v>3.28</v>
      </c>
      <c r="K26" s="122">
        <v>3.06</v>
      </c>
      <c r="L26" s="122">
        <v>2.85</v>
      </c>
    </row>
    <row r="27" spans="1:12" x14ac:dyDescent="0.25">
      <c r="A27" s="121">
        <v>18</v>
      </c>
      <c r="B27" s="122">
        <v>3.63</v>
      </c>
      <c r="C27" s="122">
        <v>3.39</v>
      </c>
      <c r="D27" s="122">
        <v>3.17</v>
      </c>
      <c r="E27" s="122">
        <v>2.95</v>
      </c>
      <c r="H27" s="121">
        <v>18</v>
      </c>
      <c r="I27" s="122">
        <v>3.63</v>
      </c>
      <c r="J27" s="122">
        <v>3.39</v>
      </c>
      <c r="K27" s="122">
        <v>3.17</v>
      </c>
      <c r="L27" s="122">
        <v>2.95</v>
      </c>
    </row>
    <row r="28" spans="1:12" x14ac:dyDescent="0.25">
      <c r="A28" s="121">
        <v>19</v>
      </c>
      <c r="B28" s="122">
        <v>3.76</v>
      </c>
      <c r="C28" s="122">
        <v>3.51</v>
      </c>
      <c r="D28" s="122">
        <v>3.27</v>
      </c>
      <c r="E28" s="122">
        <v>3.05</v>
      </c>
      <c r="H28" s="121">
        <v>19</v>
      </c>
      <c r="I28" s="122">
        <v>3.76</v>
      </c>
      <c r="J28" s="122">
        <v>3.51</v>
      </c>
      <c r="K28" s="122">
        <v>3.27</v>
      </c>
      <c r="L28" s="122">
        <v>3.05</v>
      </c>
    </row>
    <row r="29" spans="1:12" x14ac:dyDescent="0.25">
      <c r="A29" s="121">
        <v>20</v>
      </c>
      <c r="B29" s="122">
        <v>3.89</v>
      </c>
      <c r="C29" s="122">
        <v>3.63</v>
      </c>
      <c r="D29" s="122">
        <v>3.39</v>
      </c>
      <c r="E29" s="122">
        <v>3.15</v>
      </c>
      <c r="H29" s="121">
        <v>20</v>
      </c>
      <c r="I29" s="122">
        <v>3.89</v>
      </c>
      <c r="J29" s="122">
        <v>3.63</v>
      </c>
      <c r="K29" s="122">
        <v>3.39</v>
      </c>
      <c r="L29" s="122">
        <v>3.15</v>
      </c>
    </row>
    <row r="30" spans="1:12" x14ac:dyDescent="0.25">
      <c r="A30" s="121">
        <v>21</v>
      </c>
      <c r="B30" s="122">
        <v>4.0199999999999996</v>
      </c>
      <c r="C30" s="122">
        <v>3.76</v>
      </c>
      <c r="D30" s="122">
        <v>3.5</v>
      </c>
      <c r="E30" s="122">
        <v>3.26</v>
      </c>
      <c r="H30" s="121">
        <v>21</v>
      </c>
      <c r="I30" s="122">
        <v>4.0199999999999996</v>
      </c>
      <c r="J30" s="122">
        <v>3.76</v>
      </c>
      <c r="K30" s="122">
        <v>3.5</v>
      </c>
      <c r="L30" s="122">
        <v>3.26</v>
      </c>
    </row>
    <row r="31" spans="1:12" x14ac:dyDescent="0.25">
      <c r="A31" s="121">
        <v>22</v>
      </c>
      <c r="B31" s="122">
        <v>4.16</v>
      </c>
      <c r="C31" s="122">
        <v>3.88</v>
      </c>
      <c r="D31" s="122">
        <v>3.62</v>
      </c>
      <c r="E31" s="122">
        <v>3.37</v>
      </c>
      <c r="H31" s="121">
        <v>22</v>
      </c>
      <c r="I31" s="122">
        <v>4.16</v>
      </c>
      <c r="J31" s="122">
        <v>3.88</v>
      </c>
      <c r="K31" s="122">
        <v>3.62</v>
      </c>
      <c r="L31" s="122">
        <v>3.37</v>
      </c>
    </row>
    <row r="32" spans="1:12" x14ac:dyDescent="0.25">
      <c r="A32" s="121">
        <v>23</v>
      </c>
      <c r="B32" s="122">
        <v>4.3</v>
      </c>
      <c r="C32" s="122">
        <v>4.0199999999999996</v>
      </c>
      <c r="D32" s="122">
        <v>3.75</v>
      </c>
      <c r="E32" s="122">
        <v>3.49</v>
      </c>
      <c r="H32" s="121">
        <v>23</v>
      </c>
      <c r="I32" s="122">
        <v>4.3</v>
      </c>
      <c r="J32" s="122">
        <v>4.0199999999999996</v>
      </c>
      <c r="K32" s="122">
        <v>3.75</v>
      </c>
      <c r="L32" s="122">
        <v>3.49</v>
      </c>
    </row>
    <row r="33" spans="1:12" x14ac:dyDescent="0.25">
      <c r="A33" s="121">
        <v>24</v>
      </c>
      <c r="B33" s="122">
        <v>4.45</v>
      </c>
      <c r="C33" s="122">
        <v>4.16</v>
      </c>
      <c r="D33" s="122">
        <v>3.87</v>
      </c>
      <c r="E33" s="122">
        <v>3.61</v>
      </c>
      <c r="H33" s="121">
        <v>24</v>
      </c>
      <c r="I33" s="122">
        <v>4.45</v>
      </c>
      <c r="J33" s="122">
        <v>4.16</v>
      </c>
      <c r="K33" s="122">
        <v>3.87</v>
      </c>
      <c r="L33" s="122">
        <v>3.61</v>
      </c>
    </row>
    <row r="34" spans="1:12" x14ac:dyDescent="0.25">
      <c r="A34" s="121">
        <v>25</v>
      </c>
      <c r="B34" s="122">
        <v>4.6100000000000003</v>
      </c>
      <c r="C34" s="122">
        <v>4.3</v>
      </c>
      <c r="D34" s="122">
        <v>4.01</v>
      </c>
      <c r="E34" s="122">
        <v>3.73</v>
      </c>
      <c r="H34" s="121">
        <v>25</v>
      </c>
      <c r="I34" s="122">
        <v>4.6100000000000003</v>
      </c>
      <c r="J34" s="122">
        <v>4.3</v>
      </c>
      <c r="K34" s="122">
        <v>4.01</v>
      </c>
      <c r="L34" s="122">
        <v>3.73</v>
      </c>
    </row>
    <row r="35" spans="1:12" x14ac:dyDescent="0.25">
      <c r="A35" s="121">
        <v>26</v>
      </c>
      <c r="B35" s="122">
        <v>4.76</v>
      </c>
      <c r="C35" s="122">
        <v>4.45</v>
      </c>
      <c r="D35" s="122">
        <v>4.1399999999999997</v>
      </c>
      <c r="E35" s="122">
        <v>3.86</v>
      </c>
      <c r="H35" s="121">
        <v>26</v>
      </c>
      <c r="I35" s="122">
        <v>4.76</v>
      </c>
      <c r="J35" s="122">
        <v>4.45</v>
      </c>
      <c r="K35" s="122">
        <v>4.1399999999999997</v>
      </c>
      <c r="L35" s="122">
        <v>3.86</v>
      </c>
    </row>
    <row r="36" spans="1:12" x14ac:dyDescent="0.25">
      <c r="A36" s="121">
        <v>27</v>
      </c>
      <c r="B36" s="122">
        <v>4.93</v>
      </c>
      <c r="C36" s="122">
        <v>4.5999999999999996</v>
      </c>
      <c r="D36" s="122">
        <v>4.29</v>
      </c>
      <c r="E36" s="122">
        <v>3.99</v>
      </c>
      <c r="H36" s="121">
        <v>27</v>
      </c>
      <c r="I36" s="122">
        <v>4.93</v>
      </c>
      <c r="J36" s="122">
        <v>4.5999999999999996</v>
      </c>
      <c r="K36" s="122">
        <v>4.29</v>
      </c>
      <c r="L36" s="122">
        <v>3.99</v>
      </c>
    </row>
    <row r="37" spans="1:12" x14ac:dyDescent="0.25">
      <c r="A37" s="121">
        <v>28</v>
      </c>
      <c r="B37" s="122">
        <v>5.0999999999999996</v>
      </c>
      <c r="C37" s="122">
        <v>4.76</v>
      </c>
      <c r="D37" s="122">
        <v>4.43</v>
      </c>
      <c r="E37" s="122">
        <v>4.12</v>
      </c>
      <c r="H37" s="121">
        <v>28</v>
      </c>
      <c r="I37" s="122">
        <v>5.0999999999999996</v>
      </c>
      <c r="J37" s="122">
        <v>4.76</v>
      </c>
      <c r="K37" s="122">
        <v>4.43</v>
      </c>
      <c r="L37" s="122">
        <v>4.12</v>
      </c>
    </row>
    <row r="38" spans="1:12" x14ac:dyDescent="0.25">
      <c r="A38" s="121">
        <v>29</v>
      </c>
      <c r="B38" s="122">
        <v>5.27</v>
      </c>
      <c r="C38" s="122">
        <v>4.92</v>
      </c>
      <c r="D38" s="122">
        <v>4.58</v>
      </c>
      <c r="E38" s="122">
        <v>4.26</v>
      </c>
      <c r="H38" s="121">
        <v>29</v>
      </c>
      <c r="I38" s="122">
        <v>5.27</v>
      </c>
      <c r="J38" s="122">
        <v>4.92</v>
      </c>
      <c r="K38" s="122">
        <v>4.58</v>
      </c>
      <c r="L38" s="122">
        <v>4.26</v>
      </c>
    </row>
    <row r="39" spans="1:12" x14ac:dyDescent="0.25">
      <c r="A39" s="121">
        <v>30</v>
      </c>
      <c r="B39" s="122">
        <v>5.46</v>
      </c>
      <c r="C39" s="122">
        <v>5.09</v>
      </c>
      <c r="D39" s="122">
        <v>4.74</v>
      </c>
      <c r="E39" s="122">
        <v>4.41</v>
      </c>
      <c r="H39" s="121">
        <v>30</v>
      </c>
      <c r="I39" s="122">
        <v>5.46</v>
      </c>
      <c r="J39" s="122">
        <v>5.09</v>
      </c>
      <c r="K39" s="122">
        <v>4.74</v>
      </c>
      <c r="L39" s="122">
        <v>4.41</v>
      </c>
    </row>
    <row r="40" spans="1:12" x14ac:dyDescent="0.25">
      <c r="A40" s="121">
        <v>31</v>
      </c>
      <c r="B40" s="122">
        <v>5.64</v>
      </c>
      <c r="C40" s="122">
        <v>5.26</v>
      </c>
      <c r="D40" s="122">
        <v>4.9000000000000004</v>
      </c>
      <c r="E40" s="122">
        <v>4.5599999999999996</v>
      </c>
      <c r="H40" s="121">
        <v>31</v>
      </c>
      <c r="I40" s="122">
        <v>5.64</v>
      </c>
      <c r="J40" s="122">
        <v>5.26</v>
      </c>
      <c r="K40" s="122">
        <v>4.9000000000000004</v>
      </c>
      <c r="L40" s="122">
        <v>4.5599999999999996</v>
      </c>
    </row>
    <row r="41" spans="1:12" x14ac:dyDescent="0.25">
      <c r="A41" s="121">
        <v>32</v>
      </c>
      <c r="B41" s="122">
        <v>5.84</v>
      </c>
      <c r="C41" s="122">
        <v>5.45</v>
      </c>
      <c r="D41" s="122">
        <v>5.07</v>
      </c>
      <c r="E41" s="122">
        <v>4.71</v>
      </c>
      <c r="H41" s="121">
        <v>32</v>
      </c>
      <c r="I41" s="122">
        <v>5.84</v>
      </c>
      <c r="J41" s="122">
        <v>5.45</v>
      </c>
      <c r="K41" s="122">
        <v>5.07</v>
      </c>
      <c r="L41" s="122">
        <v>4.71</v>
      </c>
    </row>
    <row r="42" spans="1:12" x14ac:dyDescent="0.25">
      <c r="A42" s="121">
        <v>33</v>
      </c>
      <c r="B42" s="122">
        <v>6.04</v>
      </c>
      <c r="C42" s="122">
        <v>5.63</v>
      </c>
      <c r="D42" s="122">
        <v>5.24</v>
      </c>
      <c r="E42" s="122">
        <v>4.88</v>
      </c>
      <c r="H42" s="121">
        <v>33</v>
      </c>
      <c r="I42" s="122">
        <v>6.04</v>
      </c>
      <c r="J42" s="122">
        <v>5.63</v>
      </c>
      <c r="K42" s="122">
        <v>5.24</v>
      </c>
      <c r="L42" s="122">
        <v>4.88</v>
      </c>
    </row>
    <row r="43" spans="1:12" x14ac:dyDescent="0.25">
      <c r="A43" s="121">
        <v>34</v>
      </c>
      <c r="B43" s="122">
        <v>6.25</v>
      </c>
      <c r="C43" s="122">
        <v>5.83</v>
      </c>
      <c r="D43" s="122">
        <v>5.42</v>
      </c>
      <c r="E43" s="122">
        <v>5.04</v>
      </c>
      <c r="H43" s="121">
        <v>34</v>
      </c>
      <c r="I43" s="122">
        <v>6.25</v>
      </c>
      <c r="J43" s="122">
        <v>5.83</v>
      </c>
      <c r="K43" s="122">
        <v>5.42</v>
      </c>
      <c r="L43" s="122">
        <v>5.04</v>
      </c>
    </row>
    <row r="44" spans="1:12" x14ac:dyDescent="0.25">
      <c r="A44" s="121">
        <v>35</v>
      </c>
      <c r="B44" s="122">
        <v>6.47</v>
      </c>
      <c r="C44" s="122">
        <v>6.03</v>
      </c>
      <c r="D44" s="122">
        <v>5.61</v>
      </c>
      <c r="E44" s="122">
        <v>5.21</v>
      </c>
      <c r="H44" s="121">
        <v>35</v>
      </c>
      <c r="I44" s="122">
        <v>6.47</v>
      </c>
      <c r="J44" s="122">
        <v>6.03</v>
      </c>
      <c r="K44" s="122">
        <v>5.61</v>
      </c>
      <c r="L44" s="122">
        <v>5.21</v>
      </c>
    </row>
    <row r="45" spans="1:12" x14ac:dyDescent="0.25">
      <c r="A45" s="121">
        <v>36</v>
      </c>
      <c r="B45" s="122">
        <v>6.69</v>
      </c>
      <c r="C45" s="122">
        <v>6.24</v>
      </c>
      <c r="D45" s="122">
        <v>5.8</v>
      </c>
      <c r="E45" s="122">
        <v>5.39</v>
      </c>
      <c r="H45" s="121">
        <v>36</v>
      </c>
      <c r="I45" s="122">
        <v>6.69</v>
      </c>
      <c r="J45" s="122">
        <v>6.24</v>
      </c>
      <c r="K45" s="122">
        <v>5.8</v>
      </c>
      <c r="L45" s="122">
        <v>5.39</v>
      </c>
    </row>
    <row r="46" spans="1:12" x14ac:dyDescent="0.25">
      <c r="A46" s="121">
        <v>37</v>
      </c>
      <c r="B46" s="122">
        <v>6.92</v>
      </c>
      <c r="C46" s="122">
        <v>6.45</v>
      </c>
      <c r="D46" s="122">
        <v>6</v>
      </c>
      <c r="E46" s="122">
        <v>5.58</v>
      </c>
      <c r="H46" s="121">
        <v>37</v>
      </c>
      <c r="I46" s="122">
        <v>6.92</v>
      </c>
      <c r="J46" s="122">
        <v>6.45</v>
      </c>
      <c r="K46" s="122">
        <v>6</v>
      </c>
      <c r="L46" s="122">
        <v>5.58</v>
      </c>
    </row>
    <row r="47" spans="1:12" x14ac:dyDescent="0.25">
      <c r="A47" s="121">
        <v>38</v>
      </c>
      <c r="B47" s="122">
        <v>7.16</v>
      </c>
      <c r="C47" s="122">
        <v>6.67</v>
      </c>
      <c r="D47" s="122">
        <v>6.21</v>
      </c>
      <c r="E47" s="122">
        <v>5.77</v>
      </c>
      <c r="H47" s="121">
        <v>38</v>
      </c>
      <c r="I47" s="122">
        <v>7.16</v>
      </c>
      <c r="J47" s="122">
        <v>6.67</v>
      </c>
      <c r="K47" s="122">
        <v>6.21</v>
      </c>
      <c r="L47" s="122">
        <v>5.77</v>
      </c>
    </row>
    <row r="48" spans="1:12" x14ac:dyDescent="0.25">
      <c r="A48" s="121">
        <v>39</v>
      </c>
      <c r="B48" s="122">
        <v>7.41</v>
      </c>
      <c r="C48" s="122">
        <v>6.9</v>
      </c>
      <c r="D48" s="122">
        <v>6.42</v>
      </c>
      <c r="E48" s="122">
        <v>5.97</v>
      </c>
      <c r="H48" s="121">
        <v>39</v>
      </c>
      <c r="I48" s="122">
        <v>7.41</v>
      </c>
      <c r="J48" s="122">
        <v>6.9</v>
      </c>
      <c r="K48" s="122">
        <v>6.42</v>
      </c>
      <c r="L48" s="122">
        <v>5.97</v>
      </c>
    </row>
    <row r="49" spans="1:12" x14ac:dyDescent="0.25">
      <c r="A49" s="121">
        <v>40</v>
      </c>
      <c r="B49" s="122">
        <v>7.67</v>
      </c>
      <c r="C49" s="122">
        <v>7.14</v>
      </c>
      <c r="D49" s="122">
        <v>6.64</v>
      </c>
      <c r="E49" s="122">
        <v>6.17</v>
      </c>
      <c r="H49" s="121">
        <v>40</v>
      </c>
      <c r="I49" s="122">
        <v>7.67</v>
      </c>
      <c r="J49" s="122">
        <v>7.14</v>
      </c>
      <c r="K49" s="122">
        <v>6.64</v>
      </c>
      <c r="L49" s="122">
        <v>6.17</v>
      </c>
    </row>
    <row r="50" spans="1:12" x14ac:dyDescent="0.25">
      <c r="A50" s="121">
        <v>41</v>
      </c>
      <c r="B50" s="122">
        <v>7.93</v>
      </c>
      <c r="C50" s="122">
        <v>7.39</v>
      </c>
      <c r="D50" s="122">
        <v>6.87</v>
      </c>
      <c r="E50" s="122">
        <v>6.38</v>
      </c>
      <c r="H50" s="121">
        <v>41</v>
      </c>
      <c r="I50" s="122">
        <v>7.93</v>
      </c>
      <c r="J50" s="122">
        <v>7.39</v>
      </c>
      <c r="K50" s="122">
        <v>6.87</v>
      </c>
      <c r="L50" s="122">
        <v>6.38</v>
      </c>
    </row>
    <row r="51" spans="1:12" x14ac:dyDescent="0.25">
      <c r="A51" s="121">
        <v>42</v>
      </c>
      <c r="B51" s="122">
        <v>8.2100000000000009</v>
      </c>
      <c r="C51" s="122">
        <v>7.65</v>
      </c>
      <c r="D51" s="122">
        <v>7.11</v>
      </c>
      <c r="E51" s="122">
        <v>6.6</v>
      </c>
      <c r="H51" s="121">
        <v>42</v>
      </c>
      <c r="I51" s="122">
        <v>8.2100000000000009</v>
      </c>
      <c r="J51" s="122">
        <v>7.65</v>
      </c>
      <c r="K51" s="122">
        <v>7.11</v>
      </c>
      <c r="L51" s="122">
        <v>6.6</v>
      </c>
    </row>
    <row r="52" spans="1:12" x14ac:dyDescent="0.25">
      <c r="A52" s="121">
        <v>43</v>
      </c>
      <c r="B52" s="122">
        <v>8.5</v>
      </c>
      <c r="C52" s="122">
        <v>7.91</v>
      </c>
      <c r="D52" s="122">
        <v>7.36</v>
      </c>
      <c r="E52" s="122">
        <v>6.83</v>
      </c>
      <c r="H52" s="121">
        <v>43</v>
      </c>
      <c r="I52" s="122">
        <v>8.5</v>
      </c>
      <c r="J52" s="122">
        <v>7.91</v>
      </c>
      <c r="K52" s="122">
        <v>7.36</v>
      </c>
      <c r="L52" s="122">
        <v>6.83</v>
      </c>
    </row>
    <row r="53" spans="1:12" x14ac:dyDescent="0.25">
      <c r="A53" s="121">
        <v>44</v>
      </c>
      <c r="B53" s="122">
        <v>8.8000000000000007</v>
      </c>
      <c r="C53" s="122">
        <v>8.19</v>
      </c>
      <c r="D53" s="122">
        <v>7.61</v>
      </c>
      <c r="E53" s="122">
        <v>7.06</v>
      </c>
      <c r="H53" s="121">
        <v>44</v>
      </c>
      <c r="I53" s="122">
        <v>8.8000000000000007</v>
      </c>
      <c r="J53" s="122">
        <v>8.19</v>
      </c>
      <c r="K53" s="122">
        <v>7.61</v>
      </c>
      <c r="L53" s="122">
        <v>7.06</v>
      </c>
    </row>
    <row r="54" spans="1:12" x14ac:dyDescent="0.25">
      <c r="A54" s="121">
        <v>45</v>
      </c>
      <c r="B54" s="122">
        <v>9.1</v>
      </c>
      <c r="C54" s="122">
        <v>8.4700000000000006</v>
      </c>
      <c r="D54" s="122">
        <v>7.88</v>
      </c>
      <c r="E54" s="122">
        <v>7.31</v>
      </c>
      <c r="H54" s="121">
        <v>45</v>
      </c>
      <c r="I54" s="122">
        <v>9.1</v>
      </c>
      <c r="J54" s="122">
        <v>8.4700000000000006</v>
      </c>
      <c r="K54" s="122">
        <v>7.88</v>
      </c>
      <c r="L54" s="122">
        <v>7.31</v>
      </c>
    </row>
    <row r="55" spans="1:12" x14ac:dyDescent="0.25">
      <c r="A55" s="121">
        <v>46</v>
      </c>
      <c r="B55" s="122">
        <v>9.42</v>
      </c>
      <c r="C55" s="122">
        <v>8.77</v>
      </c>
      <c r="D55" s="122">
        <v>8.15</v>
      </c>
      <c r="E55" s="122">
        <v>7.56</v>
      </c>
      <c r="H55" s="121">
        <v>46</v>
      </c>
      <c r="I55" s="122">
        <v>9.42</v>
      </c>
      <c r="J55" s="122">
        <v>8.77</v>
      </c>
      <c r="K55" s="122">
        <v>8.15</v>
      </c>
      <c r="L55" s="122">
        <v>7.56</v>
      </c>
    </row>
    <row r="56" spans="1:12" x14ac:dyDescent="0.25">
      <c r="A56" s="121">
        <v>47</v>
      </c>
      <c r="B56" s="122">
        <v>9.76</v>
      </c>
      <c r="C56" s="122">
        <v>9.08</v>
      </c>
      <c r="D56" s="122">
        <v>8.44</v>
      </c>
      <c r="E56" s="122">
        <v>7.83</v>
      </c>
      <c r="H56" s="121">
        <v>47</v>
      </c>
      <c r="I56" s="122">
        <v>9.76</v>
      </c>
      <c r="J56" s="122">
        <v>9.08</v>
      </c>
      <c r="K56" s="122">
        <v>8.44</v>
      </c>
      <c r="L56" s="122">
        <v>7.83</v>
      </c>
    </row>
    <row r="57" spans="1:12" x14ac:dyDescent="0.25">
      <c r="A57" s="121">
        <v>48</v>
      </c>
      <c r="B57" s="122">
        <v>10.1</v>
      </c>
      <c r="C57" s="122">
        <v>9.4</v>
      </c>
      <c r="D57" s="122">
        <v>8.73</v>
      </c>
      <c r="E57" s="122">
        <v>8.1</v>
      </c>
      <c r="H57" s="121">
        <v>48</v>
      </c>
      <c r="I57" s="122">
        <v>10.1</v>
      </c>
      <c r="J57" s="122">
        <v>9.4</v>
      </c>
      <c r="K57" s="122">
        <v>8.73</v>
      </c>
      <c r="L57" s="122">
        <v>8.1</v>
      </c>
    </row>
    <row r="58" spans="1:12" x14ac:dyDescent="0.25">
      <c r="A58" s="121">
        <v>49</v>
      </c>
      <c r="B58" s="122">
        <v>10.46</v>
      </c>
      <c r="C58" s="122">
        <v>9.73</v>
      </c>
      <c r="D58" s="122">
        <v>9.0399999999999991</v>
      </c>
      <c r="E58" s="122">
        <v>8.3800000000000008</v>
      </c>
      <c r="H58" s="121">
        <v>49</v>
      </c>
      <c r="I58" s="122">
        <v>10.46</v>
      </c>
      <c r="J58" s="122">
        <v>9.73</v>
      </c>
      <c r="K58" s="122">
        <v>9.0399999999999991</v>
      </c>
      <c r="L58" s="122">
        <v>8.3800000000000008</v>
      </c>
    </row>
    <row r="59" spans="1:12" x14ac:dyDescent="0.25">
      <c r="A59" s="121">
        <v>50</v>
      </c>
      <c r="B59" s="122">
        <v>10.83</v>
      </c>
      <c r="C59" s="122">
        <v>10.07</v>
      </c>
      <c r="D59" s="122">
        <v>9.36</v>
      </c>
      <c r="E59" s="122">
        <v>8.67</v>
      </c>
      <c r="H59" s="121">
        <v>50</v>
      </c>
      <c r="I59" s="122">
        <v>10.83</v>
      </c>
      <c r="J59" s="122">
        <v>10.07</v>
      </c>
      <c r="K59" s="122">
        <v>9.36</v>
      </c>
      <c r="L59" s="122">
        <v>8.67</v>
      </c>
    </row>
    <row r="60" spans="1:12" x14ac:dyDescent="0.25">
      <c r="A60" s="121">
        <v>51</v>
      </c>
      <c r="B60" s="122">
        <v>11.22</v>
      </c>
      <c r="C60" s="122">
        <v>10.43</v>
      </c>
      <c r="D60" s="122">
        <v>9.69</v>
      </c>
      <c r="E60" s="122">
        <v>8.98</v>
      </c>
      <c r="H60" s="121">
        <v>51</v>
      </c>
      <c r="I60" s="122">
        <v>11.22</v>
      </c>
      <c r="J60" s="122">
        <v>10.43</v>
      </c>
      <c r="K60" s="122">
        <v>9.69</v>
      </c>
      <c r="L60" s="122">
        <v>8.98</v>
      </c>
    </row>
    <row r="61" spans="1:12" x14ac:dyDescent="0.25">
      <c r="A61" s="121">
        <v>52</v>
      </c>
      <c r="B61" s="122">
        <v>11.62</v>
      </c>
      <c r="C61" s="122">
        <v>10.8</v>
      </c>
      <c r="D61" s="122">
        <v>10.029999999999999</v>
      </c>
      <c r="E61" s="122">
        <v>9.3000000000000007</v>
      </c>
      <c r="H61" s="121">
        <v>52</v>
      </c>
      <c r="I61" s="122">
        <v>11.62</v>
      </c>
      <c r="J61" s="122">
        <v>10.8</v>
      </c>
      <c r="K61" s="122">
        <v>10.029999999999999</v>
      </c>
      <c r="L61" s="122">
        <v>9.3000000000000007</v>
      </c>
    </row>
    <row r="62" spans="1:12" x14ac:dyDescent="0.25">
      <c r="A62" s="121">
        <v>53</v>
      </c>
      <c r="B62" s="122">
        <v>12.04</v>
      </c>
      <c r="C62" s="122">
        <v>11.19</v>
      </c>
      <c r="D62" s="122">
        <v>10.39</v>
      </c>
      <c r="E62" s="122">
        <v>9.6300000000000008</v>
      </c>
      <c r="H62" s="121">
        <v>53</v>
      </c>
      <c r="I62" s="122">
        <v>12.04</v>
      </c>
      <c r="J62" s="122">
        <v>11.19</v>
      </c>
      <c r="K62" s="122">
        <v>10.39</v>
      </c>
      <c r="L62" s="122">
        <v>9.6300000000000008</v>
      </c>
    </row>
    <row r="63" spans="1:12" x14ac:dyDescent="0.25">
      <c r="A63" s="121">
        <v>54</v>
      </c>
      <c r="B63" s="122">
        <v>12.47</v>
      </c>
      <c r="C63" s="122">
        <v>11.59</v>
      </c>
      <c r="D63" s="122">
        <v>10.76</v>
      </c>
      <c r="E63" s="122">
        <v>9.9700000000000006</v>
      </c>
      <c r="H63" s="121">
        <v>54</v>
      </c>
      <c r="I63" s="122">
        <v>12.47</v>
      </c>
      <c r="J63" s="122">
        <v>11.59</v>
      </c>
      <c r="K63" s="122">
        <v>10.76</v>
      </c>
      <c r="L63" s="122">
        <v>9.9700000000000006</v>
      </c>
    </row>
    <row r="64" spans="1:12" x14ac:dyDescent="0.25">
      <c r="A64" s="121">
        <v>55</v>
      </c>
      <c r="B64" s="122">
        <v>12.92</v>
      </c>
      <c r="C64" s="122">
        <v>12.01</v>
      </c>
      <c r="D64" s="122">
        <v>11.15</v>
      </c>
      <c r="E64" s="122">
        <v>10.33</v>
      </c>
      <c r="H64" s="121">
        <v>55</v>
      </c>
      <c r="I64" s="122">
        <v>12.92</v>
      </c>
      <c r="J64" s="122">
        <v>12.01</v>
      </c>
      <c r="K64" s="122">
        <v>11.15</v>
      </c>
      <c r="L64" s="122">
        <v>10.33</v>
      </c>
    </row>
    <row r="65" spans="1:12" x14ac:dyDescent="0.25">
      <c r="A65" s="121">
        <v>56</v>
      </c>
      <c r="B65" s="122">
        <v>13.4</v>
      </c>
      <c r="C65" s="122">
        <v>12.45</v>
      </c>
      <c r="D65" s="122">
        <v>11.55</v>
      </c>
      <c r="E65" s="122">
        <v>10.7</v>
      </c>
      <c r="H65" s="121">
        <v>56</v>
      </c>
      <c r="I65" s="122">
        <v>13.4</v>
      </c>
      <c r="J65" s="122">
        <v>12.45</v>
      </c>
      <c r="K65" s="122">
        <v>11.55</v>
      </c>
      <c r="L65" s="122">
        <v>10.7</v>
      </c>
    </row>
    <row r="66" spans="1:12" x14ac:dyDescent="0.25">
      <c r="A66" s="121">
        <v>57</v>
      </c>
      <c r="B66" s="122">
        <v>13.89</v>
      </c>
      <c r="C66" s="122">
        <v>12.91</v>
      </c>
      <c r="D66" s="122">
        <v>11.97</v>
      </c>
      <c r="E66" s="122">
        <v>11.09</v>
      </c>
      <c r="H66" s="121">
        <v>57</v>
      </c>
      <c r="I66" s="122">
        <v>13.89</v>
      </c>
      <c r="J66" s="122">
        <v>12.91</v>
      </c>
      <c r="K66" s="122">
        <v>11.97</v>
      </c>
      <c r="L66" s="122">
        <v>11.09</v>
      </c>
    </row>
    <row r="67" spans="1:12" x14ac:dyDescent="0.25">
      <c r="A67" s="121">
        <v>58</v>
      </c>
      <c r="B67" s="122">
        <v>14.41</v>
      </c>
      <c r="C67" s="122">
        <v>13.38</v>
      </c>
      <c r="D67" s="122">
        <v>12.41</v>
      </c>
      <c r="E67" s="122">
        <v>11.49</v>
      </c>
      <c r="H67" s="121">
        <v>58</v>
      </c>
      <c r="I67" s="122">
        <v>14.41</v>
      </c>
      <c r="J67" s="122">
        <v>13.38</v>
      </c>
      <c r="K67" s="122">
        <v>12.41</v>
      </c>
      <c r="L67" s="122">
        <v>11.49</v>
      </c>
    </row>
    <row r="68" spans="1:12" x14ac:dyDescent="0.25">
      <c r="A68" s="121">
        <v>59</v>
      </c>
      <c r="B68" s="122">
        <v>14.94</v>
      </c>
      <c r="C68" s="122">
        <v>13.88</v>
      </c>
      <c r="D68" s="122">
        <v>12.87</v>
      </c>
      <c r="E68" s="122">
        <v>11.92</v>
      </c>
      <c r="H68" s="121">
        <v>59</v>
      </c>
      <c r="I68" s="122">
        <v>14.94</v>
      </c>
      <c r="J68" s="122">
        <v>13.88</v>
      </c>
      <c r="K68" s="122">
        <v>12.87</v>
      </c>
      <c r="L68" s="122">
        <v>11.92</v>
      </c>
    </row>
    <row r="69" spans="1:12" x14ac:dyDescent="0.25">
      <c r="A69" s="121">
        <v>60</v>
      </c>
      <c r="B69" s="122">
        <v>15.51</v>
      </c>
      <c r="C69" s="122">
        <v>14.41</v>
      </c>
      <c r="D69" s="122">
        <v>13.36</v>
      </c>
      <c r="E69" s="122">
        <v>12.36</v>
      </c>
      <c r="H69" s="121">
        <v>60</v>
      </c>
      <c r="I69" s="122">
        <v>15.51</v>
      </c>
      <c r="J69" s="122">
        <v>14.41</v>
      </c>
      <c r="K69" s="122">
        <v>13.36</v>
      </c>
      <c r="L69" s="122">
        <v>12.36</v>
      </c>
    </row>
    <row r="70" spans="1:12" x14ac:dyDescent="0.25">
      <c r="A70" s="121">
        <v>61</v>
      </c>
      <c r="B70" s="122">
        <v>16.100000000000001</v>
      </c>
      <c r="C70" s="122">
        <v>14.95</v>
      </c>
      <c r="D70" s="122">
        <v>13.86</v>
      </c>
      <c r="E70" s="122">
        <v>12.83</v>
      </c>
      <c r="H70" s="121">
        <v>61</v>
      </c>
      <c r="I70" s="122">
        <v>16.100000000000001</v>
      </c>
      <c r="J70" s="122">
        <v>14.95</v>
      </c>
      <c r="K70" s="122">
        <v>13.86</v>
      </c>
      <c r="L70" s="122">
        <v>12.83</v>
      </c>
    </row>
    <row r="71" spans="1:12" x14ac:dyDescent="0.25">
      <c r="A71" s="121">
        <v>62</v>
      </c>
      <c r="B71" s="122">
        <v>16.73</v>
      </c>
      <c r="C71" s="122">
        <v>15.53</v>
      </c>
      <c r="D71" s="122">
        <v>14.4</v>
      </c>
      <c r="E71" s="122">
        <v>13.32</v>
      </c>
      <c r="H71" s="121">
        <v>62</v>
      </c>
      <c r="I71" s="122">
        <v>16.73</v>
      </c>
      <c r="J71" s="122">
        <v>15.53</v>
      </c>
      <c r="K71" s="122">
        <v>14.4</v>
      </c>
      <c r="L71" s="122">
        <v>13.32</v>
      </c>
    </row>
    <row r="72" spans="1:12" x14ac:dyDescent="0.25">
      <c r="A72" s="121">
        <v>63</v>
      </c>
      <c r="B72" s="122">
        <v>17.38</v>
      </c>
      <c r="C72" s="122">
        <v>16.14</v>
      </c>
      <c r="D72" s="122">
        <v>14.96</v>
      </c>
      <c r="E72" s="122">
        <v>13.83</v>
      </c>
      <c r="H72" s="121">
        <v>63</v>
      </c>
      <c r="I72" s="122">
        <v>17.38</v>
      </c>
      <c r="J72" s="122">
        <v>16.14</v>
      </c>
      <c r="K72" s="122">
        <v>14.96</v>
      </c>
      <c r="L72" s="122">
        <v>13.83</v>
      </c>
    </row>
    <row r="73" spans="1:12" x14ac:dyDescent="0.25">
      <c r="A73" s="121">
        <v>64</v>
      </c>
      <c r="B73" s="122">
        <v>18.079999999999998</v>
      </c>
      <c r="C73" s="122">
        <v>16.78</v>
      </c>
      <c r="D73" s="122">
        <v>15.55</v>
      </c>
      <c r="E73" s="122">
        <v>14.38</v>
      </c>
      <c r="H73" s="121">
        <v>64</v>
      </c>
      <c r="I73" s="122">
        <v>18.079999999999998</v>
      </c>
      <c r="J73" s="122">
        <v>16.78</v>
      </c>
      <c r="K73" s="122">
        <v>15.55</v>
      </c>
      <c r="L73" s="122">
        <v>14.38</v>
      </c>
    </row>
    <row r="74" spans="1:12" x14ac:dyDescent="0.25">
      <c r="A74" s="121">
        <v>65</v>
      </c>
      <c r="B74" s="122">
        <v>18.11</v>
      </c>
      <c r="C74" s="122">
        <v>17.46</v>
      </c>
      <c r="D74" s="122">
        <v>16.18</v>
      </c>
      <c r="E74" s="122">
        <v>14.96</v>
      </c>
      <c r="H74" s="121">
        <v>65</v>
      </c>
      <c r="I74" s="122">
        <v>18.11</v>
      </c>
      <c r="J74" s="122">
        <v>17.46</v>
      </c>
      <c r="K74" s="122">
        <v>16.18</v>
      </c>
      <c r="L74" s="122">
        <v>14.96</v>
      </c>
    </row>
    <row r="75" spans="1:12" x14ac:dyDescent="0.25">
      <c r="A75" s="121">
        <v>66</v>
      </c>
      <c r="B75" s="122">
        <v>17.45</v>
      </c>
      <c r="C75" s="122">
        <v>17.48</v>
      </c>
      <c r="D75" s="122">
        <v>16.84</v>
      </c>
      <c r="E75" s="122">
        <v>15.57</v>
      </c>
      <c r="H75" s="121">
        <v>66</v>
      </c>
      <c r="I75" s="122">
        <v>17.45</v>
      </c>
      <c r="J75" s="122">
        <v>17.48</v>
      </c>
      <c r="K75" s="122">
        <v>16.84</v>
      </c>
      <c r="L75" s="122">
        <v>15.57</v>
      </c>
    </row>
    <row r="76" spans="1:12" x14ac:dyDescent="0.25">
      <c r="A76" s="121">
        <v>67</v>
      </c>
      <c r="B76" s="122">
        <v>16.79</v>
      </c>
      <c r="C76" s="122">
        <v>16.809999999999999</v>
      </c>
      <c r="D76" s="122">
        <v>16.850000000000001</v>
      </c>
      <c r="E76" s="122">
        <v>16.22</v>
      </c>
      <c r="H76" s="121">
        <v>67</v>
      </c>
      <c r="I76" s="122">
        <v>16.79</v>
      </c>
      <c r="J76" s="122">
        <v>16.809999999999999</v>
      </c>
      <c r="K76" s="122">
        <v>16.850000000000001</v>
      </c>
      <c r="L76" s="122">
        <v>16.22</v>
      </c>
    </row>
    <row r="77" spans="1:12" x14ac:dyDescent="0.25">
      <c r="A77" s="121">
        <v>68</v>
      </c>
      <c r="B77" s="122">
        <v>16.13</v>
      </c>
      <c r="C77" s="122">
        <v>16.149999999999999</v>
      </c>
      <c r="D77" s="122">
        <v>16.18</v>
      </c>
      <c r="E77" s="122">
        <v>16.22</v>
      </c>
      <c r="H77" s="121">
        <v>68</v>
      </c>
      <c r="I77" s="122">
        <v>16.13</v>
      </c>
      <c r="J77" s="122">
        <v>16.149999999999999</v>
      </c>
      <c r="K77" s="122">
        <v>16.18</v>
      </c>
      <c r="L77" s="122">
        <v>16.22</v>
      </c>
    </row>
    <row r="78" spans="1:12" x14ac:dyDescent="0.25">
      <c r="A78" s="121">
        <v>69</v>
      </c>
      <c r="B78" s="122">
        <v>15.48</v>
      </c>
      <c r="C78" s="122">
        <v>15.49</v>
      </c>
      <c r="D78" s="122">
        <v>15.51</v>
      </c>
      <c r="E78" s="122">
        <v>15.54</v>
      </c>
      <c r="H78" s="121">
        <v>69</v>
      </c>
      <c r="I78" s="122">
        <v>15.48</v>
      </c>
      <c r="J78" s="122">
        <v>15.49</v>
      </c>
      <c r="K78" s="122">
        <v>15.51</v>
      </c>
      <c r="L78" s="122">
        <v>15.54</v>
      </c>
    </row>
    <row r="79" spans="1:12" x14ac:dyDescent="0.25">
      <c r="A79" s="121">
        <v>70</v>
      </c>
      <c r="B79" s="122">
        <v>14.84</v>
      </c>
      <c r="C79" s="122">
        <v>14.84</v>
      </c>
      <c r="D79" s="122">
        <v>14.85</v>
      </c>
      <c r="E79" s="122">
        <v>14.88</v>
      </c>
      <c r="H79" s="121">
        <v>70</v>
      </c>
      <c r="I79" s="122">
        <v>14.84</v>
      </c>
      <c r="J79" s="122">
        <v>14.84</v>
      </c>
      <c r="K79" s="122">
        <v>14.85</v>
      </c>
      <c r="L79" s="122">
        <v>14.88</v>
      </c>
    </row>
    <row r="80" spans="1:12" x14ac:dyDescent="0.25">
      <c r="A80" s="121">
        <v>71</v>
      </c>
      <c r="B80" s="122">
        <v>14.2</v>
      </c>
      <c r="C80" s="122">
        <v>14.2</v>
      </c>
      <c r="D80" s="122">
        <v>14.2</v>
      </c>
      <c r="E80" s="122">
        <v>14.22</v>
      </c>
      <c r="H80" s="121">
        <v>71</v>
      </c>
      <c r="I80" s="122">
        <v>14.2</v>
      </c>
      <c r="J80" s="122">
        <v>14.2</v>
      </c>
      <c r="K80" s="122">
        <v>14.2</v>
      </c>
      <c r="L80" s="122">
        <v>14.22</v>
      </c>
    </row>
    <row r="81" spans="1:12" x14ac:dyDescent="0.25">
      <c r="A81" s="121">
        <v>72</v>
      </c>
      <c r="B81" s="122">
        <v>13.57</v>
      </c>
      <c r="C81" s="122">
        <v>13.57</v>
      </c>
      <c r="D81" s="122">
        <v>13.57</v>
      </c>
      <c r="E81" s="122">
        <v>13.57</v>
      </c>
      <c r="H81" s="121">
        <v>72</v>
      </c>
      <c r="I81" s="122">
        <v>13.57</v>
      </c>
      <c r="J81" s="122">
        <v>13.57</v>
      </c>
      <c r="K81" s="122">
        <v>13.57</v>
      </c>
      <c r="L81" s="122">
        <v>13.57</v>
      </c>
    </row>
    <row r="82" spans="1:12" x14ac:dyDescent="0.25">
      <c r="A82" s="121">
        <v>73</v>
      </c>
      <c r="B82" s="122">
        <v>12.94</v>
      </c>
      <c r="C82" s="122">
        <v>12.94</v>
      </c>
      <c r="D82" s="122">
        <v>12.94</v>
      </c>
      <c r="E82" s="122">
        <v>12.94</v>
      </c>
      <c r="H82" s="121">
        <v>73</v>
      </c>
      <c r="I82" s="122">
        <v>12.94</v>
      </c>
      <c r="J82" s="122">
        <v>12.94</v>
      </c>
      <c r="K82" s="122">
        <v>12.94</v>
      </c>
      <c r="L82" s="122">
        <v>12.94</v>
      </c>
    </row>
    <row r="83" spans="1:12" x14ac:dyDescent="0.25">
      <c r="A83" s="121">
        <v>74</v>
      </c>
      <c r="B83" s="122">
        <v>12.31</v>
      </c>
      <c r="C83" s="122">
        <v>12.31</v>
      </c>
      <c r="D83" s="122">
        <v>12.31</v>
      </c>
      <c r="E83" s="122">
        <v>12.31</v>
      </c>
      <c r="H83" s="121">
        <v>74</v>
      </c>
      <c r="I83" s="122">
        <v>12.31</v>
      </c>
      <c r="J83" s="122">
        <v>12.31</v>
      </c>
      <c r="K83" s="122">
        <v>12.31</v>
      </c>
      <c r="L83" s="122">
        <v>12.31</v>
      </c>
    </row>
    <row r="84" spans="1:12" x14ac:dyDescent="0.25">
      <c r="A84" s="121">
        <v>75</v>
      </c>
      <c r="B84" s="122">
        <v>11.69</v>
      </c>
      <c r="C84" s="122">
        <v>11.69</v>
      </c>
      <c r="D84" s="122">
        <v>11.69</v>
      </c>
      <c r="E84" s="122">
        <v>11.69</v>
      </c>
      <c r="H84" s="121">
        <v>75</v>
      </c>
      <c r="I84" s="122">
        <v>11.69</v>
      </c>
      <c r="J84" s="122">
        <v>11.69</v>
      </c>
      <c r="K84" s="122">
        <v>11.69</v>
      </c>
      <c r="L84" s="122">
        <v>11.69</v>
      </c>
    </row>
    <row r="85" spans="1:12" x14ac:dyDescent="0.25">
      <c r="A85" s="121">
        <v>76</v>
      </c>
      <c r="B85" s="122">
        <v>11.09</v>
      </c>
      <c r="C85" s="122">
        <v>11.09</v>
      </c>
      <c r="D85" s="122">
        <v>11.09</v>
      </c>
      <c r="E85" s="122">
        <v>11.09</v>
      </c>
      <c r="H85" s="121">
        <v>76</v>
      </c>
      <c r="I85" s="122">
        <v>11.09</v>
      </c>
      <c r="J85" s="122">
        <v>11.09</v>
      </c>
      <c r="K85" s="122">
        <v>11.09</v>
      </c>
      <c r="L85" s="122">
        <v>11.09</v>
      </c>
    </row>
    <row r="86" spans="1:12" x14ac:dyDescent="0.25">
      <c r="A86" s="121">
        <v>77</v>
      </c>
      <c r="B86" s="122">
        <v>10.49</v>
      </c>
      <c r="C86" s="122">
        <v>10.49</v>
      </c>
      <c r="D86" s="122">
        <v>10.49</v>
      </c>
      <c r="E86" s="122">
        <v>10.49</v>
      </c>
      <c r="H86" s="121">
        <v>77</v>
      </c>
      <c r="I86" s="122">
        <v>10.49</v>
      </c>
      <c r="J86" s="122">
        <v>10.49</v>
      </c>
      <c r="K86" s="122">
        <v>10.49</v>
      </c>
      <c r="L86" s="122">
        <v>10.49</v>
      </c>
    </row>
    <row r="87" spans="1:12" x14ac:dyDescent="0.25">
      <c r="A87" s="121">
        <v>78</v>
      </c>
      <c r="B87" s="122">
        <v>9.9</v>
      </c>
      <c r="C87" s="122">
        <v>9.9</v>
      </c>
      <c r="D87" s="122">
        <v>9.9</v>
      </c>
      <c r="E87" s="122">
        <v>9.9</v>
      </c>
      <c r="H87" s="121">
        <v>78</v>
      </c>
      <c r="I87" s="122">
        <v>9.9</v>
      </c>
      <c r="J87" s="122">
        <v>9.9</v>
      </c>
      <c r="K87" s="122">
        <v>9.9</v>
      </c>
      <c r="L87" s="122">
        <v>9.9</v>
      </c>
    </row>
    <row r="88" spans="1:12" x14ac:dyDescent="0.25">
      <c r="A88" s="121">
        <v>79</v>
      </c>
      <c r="B88" s="122">
        <v>9.33</v>
      </c>
      <c r="C88" s="122">
        <v>9.33</v>
      </c>
      <c r="D88" s="122">
        <v>9.33</v>
      </c>
      <c r="E88" s="122">
        <v>9.33</v>
      </c>
      <c r="H88" s="121">
        <v>79</v>
      </c>
      <c r="I88" s="122">
        <v>9.33</v>
      </c>
      <c r="J88" s="122">
        <v>9.33</v>
      </c>
      <c r="K88" s="122">
        <v>9.33</v>
      </c>
      <c r="L88" s="122">
        <v>9.33</v>
      </c>
    </row>
    <row r="89" spans="1:12" x14ac:dyDescent="0.25">
      <c r="A89" s="121">
        <v>80</v>
      </c>
      <c r="B89" s="122">
        <v>8.77</v>
      </c>
      <c r="C89" s="122">
        <v>8.77</v>
      </c>
      <c r="D89" s="122">
        <v>8.77</v>
      </c>
      <c r="E89" s="122">
        <v>8.77</v>
      </c>
      <c r="H89" s="121">
        <v>80</v>
      </c>
      <c r="I89" s="122">
        <v>8.77</v>
      </c>
      <c r="J89" s="122">
        <v>8.77</v>
      </c>
      <c r="K89" s="122">
        <v>8.77</v>
      </c>
      <c r="L89" s="122">
        <v>8.77</v>
      </c>
    </row>
    <row r="90" spans="1:12" x14ac:dyDescent="0.25">
      <c r="A90" s="121">
        <v>81</v>
      </c>
      <c r="B90" s="122">
        <v>8.23</v>
      </c>
      <c r="C90" s="122">
        <v>8.23</v>
      </c>
      <c r="D90" s="122">
        <v>8.23</v>
      </c>
      <c r="E90" s="122">
        <v>8.23</v>
      </c>
      <c r="H90" s="121">
        <v>81</v>
      </c>
      <c r="I90" s="122">
        <v>8.23</v>
      </c>
      <c r="J90" s="122">
        <v>8.23</v>
      </c>
      <c r="K90" s="122">
        <v>8.23</v>
      </c>
      <c r="L90" s="122">
        <v>8.23</v>
      </c>
    </row>
    <row r="91" spans="1:12" x14ac:dyDescent="0.25">
      <c r="A91" s="121">
        <v>82</v>
      </c>
      <c r="B91" s="122">
        <v>7.71</v>
      </c>
      <c r="C91" s="122">
        <v>7.71</v>
      </c>
      <c r="D91" s="122">
        <v>7.71</v>
      </c>
      <c r="E91" s="122">
        <v>7.71</v>
      </c>
      <c r="H91" s="121">
        <v>82</v>
      </c>
      <c r="I91" s="122">
        <v>7.71</v>
      </c>
      <c r="J91" s="122">
        <v>7.71</v>
      </c>
      <c r="K91" s="122">
        <v>7.71</v>
      </c>
      <c r="L91" s="122">
        <v>7.71</v>
      </c>
    </row>
    <row r="92" spans="1:12" x14ac:dyDescent="0.25">
      <c r="A92" s="121">
        <v>83</v>
      </c>
      <c r="B92" s="122">
        <v>7.2</v>
      </c>
      <c r="C92" s="122">
        <v>7.2</v>
      </c>
      <c r="D92" s="122">
        <v>7.2</v>
      </c>
      <c r="E92" s="122">
        <v>7.2</v>
      </c>
      <c r="H92" s="121">
        <v>83</v>
      </c>
      <c r="I92" s="122">
        <v>7.2</v>
      </c>
      <c r="J92" s="122">
        <v>7.2</v>
      </c>
      <c r="K92" s="122">
        <v>7.2</v>
      </c>
      <c r="L92" s="122">
        <v>7.2</v>
      </c>
    </row>
    <row r="93" spans="1:12" x14ac:dyDescent="0.25">
      <c r="A93" s="121">
        <v>84</v>
      </c>
      <c r="B93" s="122">
        <v>6.72</v>
      </c>
      <c r="C93" s="122">
        <v>6.72</v>
      </c>
      <c r="D93" s="122">
        <v>6.72</v>
      </c>
      <c r="E93" s="122">
        <v>6.72</v>
      </c>
      <c r="H93" s="121">
        <v>84</v>
      </c>
      <c r="I93" s="122">
        <v>6.72</v>
      </c>
      <c r="J93" s="122">
        <v>6.72</v>
      </c>
      <c r="K93" s="122">
        <v>6.72</v>
      </c>
      <c r="L93" s="122">
        <v>6.72</v>
      </c>
    </row>
    <row r="94" spans="1:12" x14ac:dyDescent="0.25">
      <c r="A94" s="121">
        <v>85</v>
      </c>
      <c r="B94" s="122">
        <v>6.26</v>
      </c>
      <c r="C94" s="122">
        <v>6.26</v>
      </c>
      <c r="D94" s="122">
        <v>6.26</v>
      </c>
      <c r="E94" s="122">
        <v>6.26</v>
      </c>
      <c r="H94" s="121">
        <v>85</v>
      </c>
      <c r="I94" s="122">
        <v>6.26</v>
      </c>
      <c r="J94" s="122">
        <v>6.26</v>
      </c>
      <c r="K94" s="122">
        <v>6.26</v>
      </c>
      <c r="L94" s="122">
        <v>6.26</v>
      </c>
    </row>
    <row r="95" spans="1:12" x14ac:dyDescent="0.25">
      <c r="A95" s="121">
        <v>86</v>
      </c>
      <c r="B95" s="122">
        <v>5.82</v>
      </c>
      <c r="C95" s="122">
        <v>5.82</v>
      </c>
      <c r="D95" s="122">
        <v>5.82</v>
      </c>
      <c r="E95" s="122">
        <v>5.82</v>
      </c>
      <c r="H95" s="121">
        <v>86</v>
      </c>
      <c r="I95" s="122">
        <v>5.82</v>
      </c>
      <c r="J95" s="122">
        <v>5.82</v>
      </c>
      <c r="K95" s="122">
        <v>5.82</v>
      </c>
      <c r="L95" s="122">
        <v>5.82</v>
      </c>
    </row>
    <row r="96" spans="1:12" x14ac:dyDescent="0.25">
      <c r="A96" s="121">
        <v>87</v>
      </c>
      <c r="B96" s="122">
        <v>5.4</v>
      </c>
      <c r="C96" s="122">
        <v>5.4</v>
      </c>
      <c r="D96" s="122">
        <v>5.4</v>
      </c>
      <c r="E96" s="122">
        <v>5.4</v>
      </c>
      <c r="H96" s="121">
        <v>87</v>
      </c>
      <c r="I96" s="122">
        <v>5.4</v>
      </c>
      <c r="J96" s="122">
        <v>5.4</v>
      </c>
      <c r="K96" s="122">
        <v>5.4</v>
      </c>
      <c r="L96" s="122">
        <v>5.4</v>
      </c>
    </row>
    <row r="97" spans="1:12" x14ac:dyDescent="0.25">
      <c r="A97" s="121">
        <v>88</v>
      </c>
      <c r="B97" s="122">
        <v>5</v>
      </c>
      <c r="C97" s="122">
        <v>5</v>
      </c>
      <c r="D97" s="122">
        <v>5</v>
      </c>
      <c r="E97" s="122">
        <v>5</v>
      </c>
      <c r="H97" s="121">
        <v>88</v>
      </c>
      <c r="I97" s="122">
        <v>5</v>
      </c>
      <c r="J97" s="122">
        <v>5</v>
      </c>
      <c r="K97" s="122">
        <v>5</v>
      </c>
      <c r="L97" s="122">
        <v>5</v>
      </c>
    </row>
    <row r="98" spans="1:12" x14ac:dyDescent="0.25">
      <c r="A98" s="121">
        <v>89</v>
      </c>
      <c r="B98" s="122">
        <v>4.63</v>
      </c>
      <c r="C98" s="122">
        <v>4.63</v>
      </c>
      <c r="D98" s="122">
        <v>4.63</v>
      </c>
      <c r="E98" s="122">
        <v>4.63</v>
      </c>
      <c r="H98" s="121">
        <v>89</v>
      </c>
      <c r="I98" s="122">
        <v>4.63</v>
      </c>
      <c r="J98" s="122">
        <v>4.63</v>
      </c>
      <c r="K98" s="122">
        <v>4.63</v>
      </c>
      <c r="L98" s="122">
        <v>4.63</v>
      </c>
    </row>
    <row r="99" spans="1:12" x14ac:dyDescent="0.25">
      <c r="A99" s="121">
        <v>90</v>
      </c>
      <c r="B99" s="122">
        <v>4.2699999999999996</v>
      </c>
      <c r="C99" s="122">
        <v>4.2699999999999996</v>
      </c>
      <c r="D99" s="122">
        <v>4.2699999999999996</v>
      </c>
      <c r="E99" s="122">
        <v>4.2699999999999996</v>
      </c>
      <c r="H99" s="121">
        <v>90</v>
      </c>
      <c r="I99" s="122">
        <v>4.2699999999999996</v>
      </c>
      <c r="J99" s="122">
        <v>4.2699999999999996</v>
      </c>
      <c r="K99" s="122">
        <v>4.2699999999999996</v>
      </c>
      <c r="L99" s="122">
        <v>4.2699999999999996</v>
      </c>
    </row>
    <row r="100" spans="1:12" x14ac:dyDescent="0.25">
      <c r="A100" s="121">
        <v>91</v>
      </c>
      <c r="B100" s="122">
        <v>3.95</v>
      </c>
      <c r="C100" s="122">
        <v>3.95</v>
      </c>
      <c r="D100" s="122">
        <v>3.95</v>
      </c>
      <c r="E100" s="122">
        <v>3.95</v>
      </c>
      <c r="H100" s="121">
        <v>91</v>
      </c>
      <c r="I100" s="122">
        <v>3.95</v>
      </c>
      <c r="J100" s="122">
        <v>3.95</v>
      </c>
      <c r="K100" s="122">
        <v>3.95</v>
      </c>
      <c r="L100" s="122">
        <v>3.95</v>
      </c>
    </row>
    <row r="101" spans="1:12" x14ac:dyDescent="0.25">
      <c r="A101" s="121">
        <v>92</v>
      </c>
      <c r="B101" s="122">
        <v>3.65</v>
      </c>
      <c r="C101" s="122">
        <v>3.65</v>
      </c>
      <c r="D101" s="122">
        <v>3.65</v>
      </c>
      <c r="E101" s="122">
        <v>3.65</v>
      </c>
      <c r="H101" s="121">
        <v>92</v>
      </c>
      <c r="I101" s="122">
        <v>3.65</v>
      </c>
      <c r="J101" s="122">
        <v>3.65</v>
      </c>
      <c r="K101" s="122">
        <v>3.65</v>
      </c>
      <c r="L101" s="122">
        <v>3.65</v>
      </c>
    </row>
    <row r="102" spans="1:12" x14ac:dyDescent="0.25">
      <c r="A102" s="121">
        <v>93</v>
      </c>
      <c r="B102" s="122">
        <v>3.37</v>
      </c>
      <c r="C102" s="122">
        <v>3.37</v>
      </c>
      <c r="D102" s="122">
        <v>3.37</v>
      </c>
      <c r="E102" s="122">
        <v>3.37</v>
      </c>
      <c r="H102" s="121">
        <v>93</v>
      </c>
      <c r="I102" s="122">
        <v>3.37</v>
      </c>
      <c r="J102" s="122">
        <v>3.37</v>
      </c>
      <c r="K102" s="122">
        <v>3.37</v>
      </c>
      <c r="L102" s="122">
        <v>3.37</v>
      </c>
    </row>
    <row r="103" spans="1:12" x14ac:dyDescent="0.25">
      <c r="A103" s="121">
        <v>94</v>
      </c>
      <c r="B103" s="122">
        <v>3.13</v>
      </c>
      <c r="C103" s="122">
        <v>3.13</v>
      </c>
      <c r="D103" s="122">
        <v>3.13</v>
      </c>
      <c r="E103" s="122">
        <v>3.13</v>
      </c>
      <c r="H103" s="121">
        <v>94</v>
      </c>
      <c r="I103" s="122">
        <v>3.13</v>
      </c>
      <c r="J103" s="122">
        <v>3.13</v>
      </c>
      <c r="K103" s="122">
        <v>3.13</v>
      </c>
      <c r="L103" s="122">
        <v>3.13</v>
      </c>
    </row>
    <row r="104" spans="1:12" x14ac:dyDescent="0.25">
      <c r="A104" s="121">
        <v>95</v>
      </c>
      <c r="B104" s="122">
        <v>2.9</v>
      </c>
      <c r="C104" s="122">
        <v>2.9</v>
      </c>
      <c r="D104" s="122">
        <v>2.9</v>
      </c>
      <c r="E104" s="122">
        <v>2.9</v>
      </c>
      <c r="H104" s="121">
        <v>95</v>
      </c>
      <c r="I104" s="122">
        <v>2.9</v>
      </c>
      <c r="J104" s="122">
        <v>2.9</v>
      </c>
      <c r="K104" s="122">
        <v>2.9</v>
      </c>
      <c r="L104" s="122">
        <v>2.9</v>
      </c>
    </row>
    <row r="105" spans="1:12" x14ac:dyDescent="0.25">
      <c r="A105" s="121">
        <v>96</v>
      </c>
      <c r="B105" s="122">
        <v>2.7</v>
      </c>
      <c r="C105" s="122">
        <v>2.7</v>
      </c>
      <c r="D105" s="122">
        <v>2.7</v>
      </c>
      <c r="E105" s="122">
        <v>2.7</v>
      </c>
      <c r="H105" s="121">
        <v>96</v>
      </c>
      <c r="I105" s="122">
        <v>2.7</v>
      </c>
      <c r="J105" s="122">
        <v>2.7</v>
      </c>
      <c r="K105" s="122">
        <v>2.7</v>
      </c>
      <c r="L105" s="122">
        <v>2.7</v>
      </c>
    </row>
    <row r="106" spans="1:12" x14ac:dyDescent="0.25">
      <c r="A106" s="121">
        <v>97</v>
      </c>
      <c r="B106" s="122">
        <v>2.5299999999999998</v>
      </c>
      <c r="C106" s="122">
        <v>2.5299999999999998</v>
      </c>
      <c r="D106" s="122">
        <v>2.5299999999999998</v>
      </c>
      <c r="E106" s="122">
        <v>2.5299999999999998</v>
      </c>
      <c r="H106" s="121">
        <v>97</v>
      </c>
      <c r="I106" s="122">
        <v>2.5299999999999998</v>
      </c>
      <c r="J106" s="122">
        <v>2.5299999999999998</v>
      </c>
      <c r="K106" s="122">
        <v>2.5299999999999998</v>
      </c>
      <c r="L106" s="122">
        <v>2.5299999999999998</v>
      </c>
    </row>
    <row r="107" spans="1:12" x14ac:dyDescent="0.25">
      <c r="A107" s="121">
        <v>98</v>
      </c>
      <c r="B107" s="122">
        <v>2.37</v>
      </c>
      <c r="C107" s="122">
        <v>2.37</v>
      </c>
      <c r="D107" s="122">
        <v>2.37</v>
      </c>
      <c r="E107" s="122">
        <v>2.37</v>
      </c>
      <c r="H107" s="121">
        <v>98</v>
      </c>
      <c r="I107" s="122">
        <v>2.37</v>
      </c>
      <c r="J107" s="122">
        <v>2.37</v>
      </c>
      <c r="K107" s="122">
        <v>2.37</v>
      </c>
      <c r="L107" s="122">
        <v>2.37</v>
      </c>
    </row>
  </sheetData>
  <sheetProtection algorithmName="SHA-512" hashValue="VlN3vg/vUt1TPUSD0+QprPBhqMK7M8aajhJQjkONzr6mR8CrMzWmQz6Un20TaYHyPk5PDACDLeuFnM6jfUCnTA==" saltValue="oVDis1/kJlFqYCogAtLkjg==" spinCount="100000" sheet="1" objects="1" scenarios="1"/>
  <conditionalFormatting sqref="A6:A20">
    <cfRule type="expression" dxfId="1859" priority="27" stopIfTrue="1">
      <formula>MOD(ROW(),2)=0</formula>
    </cfRule>
    <cfRule type="expression" dxfId="1858" priority="28" stopIfTrue="1">
      <formula>MOD(ROW(),2)&lt;&gt;0</formula>
    </cfRule>
  </conditionalFormatting>
  <conditionalFormatting sqref="B6:E17 C18:E20">
    <cfRule type="expression" dxfId="1857" priority="29" stopIfTrue="1">
      <formula>MOD(ROW(),2)=0</formula>
    </cfRule>
    <cfRule type="expression" dxfId="1856" priority="30" stopIfTrue="1">
      <formula>MOD(ROW(),2)&lt;&gt;0</formula>
    </cfRule>
  </conditionalFormatting>
  <conditionalFormatting sqref="H6:H20">
    <cfRule type="expression" dxfId="1855" priority="35" stopIfTrue="1">
      <formula>MOD(ROW(),2)=0</formula>
    </cfRule>
    <cfRule type="expression" dxfId="1854" priority="36" stopIfTrue="1">
      <formula>MOD(ROW(),2)&lt;&gt;0</formula>
    </cfRule>
  </conditionalFormatting>
  <conditionalFormatting sqref="I6:L6 I8:L17 J7:L7 J18:L20">
    <cfRule type="expression" dxfId="1853" priority="37" stopIfTrue="1">
      <formula>MOD(ROW(),2)=0</formula>
    </cfRule>
    <cfRule type="expression" dxfId="1852" priority="38" stopIfTrue="1">
      <formula>MOD(ROW(),2)&lt;&gt;0</formula>
    </cfRule>
  </conditionalFormatting>
  <conditionalFormatting sqref="I7">
    <cfRule type="expression" dxfId="1851" priority="21" stopIfTrue="1">
      <formula>MOD(ROW(),2)=0</formula>
    </cfRule>
    <cfRule type="expression" dxfId="1850" priority="22" stopIfTrue="1">
      <formula>MOD(ROW(),2)&lt;&gt;0</formula>
    </cfRule>
  </conditionalFormatting>
  <conditionalFormatting sqref="B19:B20">
    <cfRule type="expression" dxfId="1849" priority="19" stopIfTrue="1">
      <formula>MOD(ROW(),2)=0</formula>
    </cfRule>
    <cfRule type="expression" dxfId="1848" priority="20" stopIfTrue="1">
      <formula>MOD(ROW(),2)&lt;&gt;0</formula>
    </cfRule>
  </conditionalFormatting>
  <conditionalFormatting sqref="B18">
    <cfRule type="expression" dxfId="1847" priority="17" stopIfTrue="1">
      <formula>MOD(ROW(),2)=0</formula>
    </cfRule>
    <cfRule type="expression" dxfId="1846" priority="18" stopIfTrue="1">
      <formula>MOD(ROW(),2)&lt;&gt;0</formula>
    </cfRule>
  </conditionalFormatting>
  <conditionalFormatting sqref="I19:I20">
    <cfRule type="expression" dxfId="1845" priority="15" stopIfTrue="1">
      <formula>MOD(ROW(),2)=0</formula>
    </cfRule>
    <cfRule type="expression" dxfId="1844" priority="16" stopIfTrue="1">
      <formula>MOD(ROW(),2)&lt;&gt;0</formula>
    </cfRule>
  </conditionalFormatting>
  <conditionalFormatting sqref="I19">
    <cfRule type="expression" dxfId="1843" priority="11" stopIfTrue="1">
      <formula>MOD(ROW(),2)=0</formula>
    </cfRule>
    <cfRule type="expression" dxfId="1842" priority="12" stopIfTrue="1">
      <formula>MOD(ROW(),2)&lt;&gt;0</formula>
    </cfRule>
  </conditionalFormatting>
  <conditionalFormatting sqref="A25:A107">
    <cfRule type="expression" dxfId="1841" priority="7" stopIfTrue="1">
      <formula>MOD(ROW(),2)=0</formula>
    </cfRule>
    <cfRule type="expression" dxfId="1840" priority="8" stopIfTrue="1">
      <formula>MOD(ROW(),2)&lt;&gt;0</formula>
    </cfRule>
  </conditionalFormatting>
  <conditionalFormatting sqref="B25:E107">
    <cfRule type="expression" dxfId="1839" priority="9" stopIfTrue="1">
      <formula>MOD(ROW(),2)=0</formula>
    </cfRule>
    <cfRule type="expression" dxfId="1838" priority="10" stopIfTrue="1">
      <formula>MOD(ROW(),2)&lt;&gt;0</formula>
    </cfRule>
  </conditionalFormatting>
  <conditionalFormatting sqref="H25:H107">
    <cfRule type="expression" dxfId="1837" priority="3" stopIfTrue="1">
      <formula>MOD(ROW(),2)=0</formula>
    </cfRule>
    <cfRule type="expression" dxfId="1836" priority="4" stopIfTrue="1">
      <formula>MOD(ROW(),2)&lt;&gt;0</formula>
    </cfRule>
  </conditionalFormatting>
  <conditionalFormatting sqref="I25:L107">
    <cfRule type="expression" dxfId="1835" priority="5" stopIfTrue="1">
      <formula>MOD(ROW(),2)=0</formula>
    </cfRule>
    <cfRule type="expression" dxfId="1834" priority="6" stopIfTrue="1">
      <formula>MOD(ROW(),2)&lt;&gt;0</formula>
    </cfRule>
  </conditionalFormatting>
  <conditionalFormatting sqref="I18">
    <cfRule type="expression" dxfId="1833" priority="1" stopIfTrue="1">
      <formula>MOD(ROW(),2)=0</formula>
    </cfRule>
    <cfRule type="expression" dxfId="18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9"/>
  <dimension ref="A1:I107"/>
  <sheetViews>
    <sheetView showGridLines="0" zoomScale="85" zoomScaleNormal="85" workbookViewId="0"/>
  </sheetViews>
  <sheetFormatPr defaultColWidth="10" defaultRowHeight="13.2" x14ac:dyDescent="0.25"/>
  <cols>
    <col min="1" max="1" width="31.5546875" style="31" customWidth="1"/>
    <col min="2" max="5" width="22.5546875" style="31" customWidth="1"/>
    <col min="6"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Pension Credit - x-306</v>
      </c>
      <c r="B3" s="48"/>
      <c r="C3" s="48"/>
      <c r="D3" s="48"/>
      <c r="E3" s="48"/>
      <c r="F3" s="48"/>
      <c r="G3" s="48"/>
      <c r="H3" s="48"/>
      <c r="I3" s="48"/>
    </row>
    <row r="4" spans="1:9" x14ac:dyDescent="0.25">
      <c r="A4" s="50"/>
    </row>
    <row r="6" spans="1:9" x14ac:dyDescent="0.25">
      <c r="A6" s="103" t="s">
        <v>24</v>
      </c>
      <c r="B6" s="104" t="s">
        <v>26</v>
      </c>
      <c r="C6" s="104"/>
      <c r="D6" s="104"/>
      <c r="E6" s="104"/>
    </row>
    <row r="7" spans="1:9" x14ac:dyDescent="0.25">
      <c r="A7" s="92" t="s">
        <v>354</v>
      </c>
      <c r="B7" s="93" t="s">
        <v>357</v>
      </c>
      <c r="C7" s="93"/>
      <c r="D7" s="93"/>
      <c r="E7" s="93"/>
    </row>
    <row r="8" spans="1:9" x14ac:dyDescent="0.25">
      <c r="A8" s="92" t="s">
        <v>360</v>
      </c>
      <c r="B8" s="93" t="s">
        <v>291</v>
      </c>
      <c r="C8" s="93"/>
      <c r="D8" s="93"/>
      <c r="E8" s="93"/>
    </row>
    <row r="9" spans="1:9" x14ac:dyDescent="0.25">
      <c r="A9" s="92" t="s">
        <v>17</v>
      </c>
      <c r="B9" s="93" t="s">
        <v>484</v>
      </c>
      <c r="C9" s="93"/>
      <c r="D9" s="93"/>
      <c r="E9" s="93"/>
    </row>
    <row r="10" spans="1:9" ht="26.4" x14ac:dyDescent="0.25">
      <c r="A10" s="92" t="s">
        <v>2</v>
      </c>
      <c r="B10" s="93" t="s">
        <v>499</v>
      </c>
      <c r="C10" s="93"/>
      <c r="D10" s="93"/>
      <c r="E10" s="93"/>
    </row>
    <row r="11" spans="1:9" x14ac:dyDescent="0.25">
      <c r="A11" s="92" t="s">
        <v>23</v>
      </c>
      <c r="B11" s="93" t="s">
        <v>275</v>
      </c>
      <c r="C11" s="93"/>
      <c r="D11" s="93"/>
      <c r="E11" s="93"/>
    </row>
    <row r="12" spans="1:9" x14ac:dyDescent="0.25">
      <c r="A12" s="92" t="s">
        <v>271</v>
      </c>
      <c r="B12" s="93" t="s">
        <v>489</v>
      </c>
      <c r="C12" s="93"/>
      <c r="D12" s="93"/>
      <c r="E12" s="93"/>
    </row>
    <row r="13" spans="1:9" x14ac:dyDescent="0.25">
      <c r="A13" s="92" t="s">
        <v>372</v>
      </c>
      <c r="B13" s="93">
        <v>1</v>
      </c>
      <c r="C13" s="93"/>
      <c r="D13" s="93"/>
      <c r="E13" s="93"/>
    </row>
    <row r="14" spans="1:9" x14ac:dyDescent="0.25">
      <c r="A14" s="92" t="s">
        <v>18</v>
      </c>
      <c r="B14" s="93">
        <v>306</v>
      </c>
      <c r="C14" s="93"/>
      <c r="D14" s="93"/>
      <c r="E14" s="93"/>
    </row>
    <row r="15" spans="1:9" x14ac:dyDescent="0.25">
      <c r="A15" s="92" t="s">
        <v>58</v>
      </c>
      <c r="B15" s="93" t="s">
        <v>479</v>
      </c>
      <c r="C15" s="93"/>
      <c r="D15" s="93"/>
      <c r="E15" s="93"/>
    </row>
    <row r="16" spans="1:9" x14ac:dyDescent="0.25">
      <c r="A16" s="92" t="s">
        <v>411</v>
      </c>
      <c r="B16" s="93" t="s">
        <v>500</v>
      </c>
      <c r="C16" s="93"/>
      <c r="D16" s="93"/>
      <c r="E16" s="93"/>
    </row>
    <row r="17" spans="1:5" ht="26.4" x14ac:dyDescent="0.25">
      <c r="A17" s="92" t="s">
        <v>350</v>
      </c>
      <c r="B17" s="93" t="s">
        <v>1108</v>
      </c>
      <c r="C17" s="93"/>
      <c r="D17" s="93"/>
      <c r="E17" s="93"/>
    </row>
    <row r="18" spans="1:5" x14ac:dyDescent="0.25">
      <c r="A18" s="92" t="s">
        <v>19</v>
      </c>
      <c r="B18" s="181">
        <v>45071</v>
      </c>
      <c r="C18" s="93"/>
      <c r="D18" s="93"/>
      <c r="E18" s="93"/>
    </row>
    <row r="19" spans="1:5" x14ac:dyDescent="0.25">
      <c r="A19" s="92" t="s">
        <v>20</v>
      </c>
      <c r="B19" s="93"/>
      <c r="C19" s="93"/>
      <c r="D19" s="93"/>
      <c r="E19" s="93"/>
    </row>
    <row r="20" spans="1:5" x14ac:dyDescent="0.25">
      <c r="A20" s="92" t="s">
        <v>269</v>
      </c>
      <c r="B20" s="93" t="s">
        <v>353</v>
      </c>
      <c r="C20" s="93"/>
      <c r="D20" s="93"/>
      <c r="E20" s="93"/>
    </row>
    <row r="22" spans="1:5" x14ac:dyDescent="0.25">
      <c r="B22" s="119" t="str">
        <f>HYPERLINK("#'Factor List'!A1","Back to Factor List")</f>
        <v>Back to Factor List</v>
      </c>
    </row>
    <row r="23" spans="1:5" x14ac:dyDescent="0.25">
      <c r="A23" s="62"/>
    </row>
    <row r="25" spans="1:5" ht="78.75" customHeight="1" x14ac:dyDescent="0.25">
      <c r="A25" s="120" t="s">
        <v>276</v>
      </c>
      <c r="B25" s="120" t="s">
        <v>501</v>
      </c>
      <c r="C25" s="120" t="s">
        <v>994</v>
      </c>
      <c r="D25" s="120" t="s">
        <v>502</v>
      </c>
      <c r="E25" s="120" t="s">
        <v>995</v>
      </c>
    </row>
    <row r="26" spans="1:5" x14ac:dyDescent="0.25">
      <c r="A26" s="121">
        <v>17</v>
      </c>
      <c r="B26" s="122">
        <v>11.24</v>
      </c>
      <c r="C26" s="122">
        <v>0.49</v>
      </c>
      <c r="D26" s="122">
        <v>11.24</v>
      </c>
      <c r="E26" s="122">
        <v>0.49</v>
      </c>
    </row>
    <row r="27" spans="1:5" x14ac:dyDescent="0.25">
      <c r="A27" s="121">
        <v>18</v>
      </c>
      <c r="B27" s="122">
        <v>11.41</v>
      </c>
      <c r="C27" s="122">
        <v>0.5</v>
      </c>
      <c r="D27" s="122">
        <v>11.41</v>
      </c>
      <c r="E27" s="122">
        <v>0.5</v>
      </c>
    </row>
    <row r="28" spans="1:5" x14ac:dyDescent="0.25">
      <c r="A28" s="121">
        <v>19</v>
      </c>
      <c r="B28" s="122">
        <v>11.57</v>
      </c>
      <c r="C28" s="122">
        <v>0.51</v>
      </c>
      <c r="D28" s="122">
        <v>11.57</v>
      </c>
      <c r="E28" s="122">
        <v>0.51</v>
      </c>
    </row>
    <row r="29" spans="1:5" x14ac:dyDescent="0.25">
      <c r="A29" s="121">
        <v>20</v>
      </c>
      <c r="B29" s="122">
        <v>11.74</v>
      </c>
      <c r="C29" s="122">
        <v>0.51</v>
      </c>
      <c r="D29" s="122">
        <v>11.74</v>
      </c>
      <c r="E29" s="122">
        <v>0.51</v>
      </c>
    </row>
    <row r="30" spans="1:5" x14ac:dyDescent="0.25">
      <c r="A30" s="121">
        <v>21</v>
      </c>
      <c r="B30" s="122">
        <v>11.92</v>
      </c>
      <c r="C30" s="122">
        <v>0.52</v>
      </c>
      <c r="D30" s="122">
        <v>11.92</v>
      </c>
      <c r="E30" s="122">
        <v>0.52</v>
      </c>
    </row>
    <row r="31" spans="1:5" x14ac:dyDescent="0.25">
      <c r="A31" s="121">
        <v>22</v>
      </c>
      <c r="B31" s="122">
        <v>12.09</v>
      </c>
      <c r="C31" s="122">
        <v>0.53</v>
      </c>
      <c r="D31" s="122">
        <v>12.09</v>
      </c>
      <c r="E31" s="122">
        <v>0.53</v>
      </c>
    </row>
    <row r="32" spans="1:5" x14ac:dyDescent="0.25">
      <c r="A32" s="121">
        <v>23</v>
      </c>
      <c r="B32" s="122">
        <v>12.27</v>
      </c>
      <c r="C32" s="122">
        <v>0.54</v>
      </c>
      <c r="D32" s="122">
        <v>12.27</v>
      </c>
      <c r="E32" s="122">
        <v>0.54</v>
      </c>
    </row>
    <row r="33" spans="1:5" x14ac:dyDescent="0.25">
      <c r="A33" s="121">
        <v>24</v>
      </c>
      <c r="B33" s="122">
        <v>12.45</v>
      </c>
      <c r="C33" s="122">
        <v>0.55000000000000004</v>
      </c>
      <c r="D33" s="122">
        <v>12.45</v>
      </c>
      <c r="E33" s="122">
        <v>0.55000000000000004</v>
      </c>
    </row>
    <row r="34" spans="1:5" x14ac:dyDescent="0.25">
      <c r="A34" s="121">
        <v>25</v>
      </c>
      <c r="B34" s="122">
        <v>12.63</v>
      </c>
      <c r="C34" s="122">
        <v>0.56000000000000005</v>
      </c>
      <c r="D34" s="122">
        <v>12.63</v>
      </c>
      <c r="E34" s="122">
        <v>0.56000000000000005</v>
      </c>
    </row>
    <row r="35" spans="1:5" x14ac:dyDescent="0.25">
      <c r="A35" s="121">
        <v>26</v>
      </c>
      <c r="B35" s="122">
        <v>12.82</v>
      </c>
      <c r="C35" s="122">
        <v>0.56999999999999995</v>
      </c>
      <c r="D35" s="122">
        <v>12.82</v>
      </c>
      <c r="E35" s="122">
        <v>0.56999999999999995</v>
      </c>
    </row>
    <row r="36" spans="1:5" x14ac:dyDescent="0.25">
      <c r="A36" s="121">
        <v>27</v>
      </c>
      <c r="B36" s="122">
        <v>13.01</v>
      </c>
      <c r="C36" s="122">
        <v>0.57999999999999996</v>
      </c>
      <c r="D36" s="122">
        <v>13.01</v>
      </c>
      <c r="E36" s="122">
        <v>0.57999999999999996</v>
      </c>
    </row>
    <row r="37" spans="1:5" x14ac:dyDescent="0.25">
      <c r="A37" s="121">
        <v>28</v>
      </c>
      <c r="B37" s="122">
        <v>13.2</v>
      </c>
      <c r="C37" s="122">
        <v>0.59</v>
      </c>
      <c r="D37" s="122">
        <v>13.2</v>
      </c>
      <c r="E37" s="122">
        <v>0.59</v>
      </c>
    </row>
    <row r="38" spans="1:5" x14ac:dyDescent="0.25">
      <c r="A38" s="121">
        <v>29</v>
      </c>
      <c r="B38" s="122">
        <v>13.39</v>
      </c>
      <c r="C38" s="122">
        <v>0.6</v>
      </c>
      <c r="D38" s="122">
        <v>13.39</v>
      </c>
      <c r="E38" s="122">
        <v>0.6</v>
      </c>
    </row>
    <row r="39" spans="1:5" x14ac:dyDescent="0.25">
      <c r="A39" s="121">
        <v>30</v>
      </c>
      <c r="B39" s="122">
        <v>13.59</v>
      </c>
      <c r="C39" s="122">
        <v>0.61</v>
      </c>
      <c r="D39" s="122">
        <v>13.59</v>
      </c>
      <c r="E39" s="122">
        <v>0.61</v>
      </c>
    </row>
    <row r="40" spans="1:5" x14ac:dyDescent="0.25">
      <c r="A40" s="121">
        <v>31</v>
      </c>
      <c r="B40" s="122">
        <v>13.79</v>
      </c>
      <c r="C40" s="122">
        <v>0.62</v>
      </c>
      <c r="D40" s="122">
        <v>13.79</v>
      </c>
      <c r="E40" s="122">
        <v>0.62</v>
      </c>
    </row>
    <row r="41" spans="1:5" x14ac:dyDescent="0.25">
      <c r="A41" s="121">
        <v>32</v>
      </c>
      <c r="B41" s="122">
        <v>14</v>
      </c>
      <c r="C41" s="122">
        <v>0.63</v>
      </c>
      <c r="D41" s="122">
        <v>14</v>
      </c>
      <c r="E41" s="122">
        <v>0.63</v>
      </c>
    </row>
    <row r="42" spans="1:5" x14ac:dyDescent="0.25">
      <c r="A42" s="121">
        <v>33</v>
      </c>
      <c r="B42" s="122">
        <v>14.2</v>
      </c>
      <c r="C42" s="122">
        <v>0.64</v>
      </c>
      <c r="D42" s="122">
        <v>14.2</v>
      </c>
      <c r="E42" s="122">
        <v>0.64</v>
      </c>
    </row>
    <row r="43" spans="1:5" x14ac:dyDescent="0.25">
      <c r="A43" s="121">
        <v>34</v>
      </c>
      <c r="B43" s="122">
        <v>14.42</v>
      </c>
      <c r="C43" s="122">
        <v>0.65</v>
      </c>
      <c r="D43" s="122">
        <v>14.42</v>
      </c>
      <c r="E43" s="122">
        <v>0.65</v>
      </c>
    </row>
    <row r="44" spans="1:5" x14ac:dyDescent="0.25">
      <c r="A44" s="121">
        <v>35</v>
      </c>
      <c r="B44" s="122">
        <v>14.63</v>
      </c>
      <c r="C44" s="122">
        <v>0.66</v>
      </c>
      <c r="D44" s="122">
        <v>14.63</v>
      </c>
      <c r="E44" s="122">
        <v>0.66</v>
      </c>
    </row>
    <row r="45" spans="1:5" x14ac:dyDescent="0.25">
      <c r="A45" s="121">
        <v>36</v>
      </c>
      <c r="B45" s="122">
        <v>14.85</v>
      </c>
      <c r="C45" s="122">
        <v>0.67</v>
      </c>
      <c r="D45" s="122">
        <v>14.85</v>
      </c>
      <c r="E45" s="122">
        <v>0.67</v>
      </c>
    </row>
    <row r="46" spans="1:5" x14ac:dyDescent="0.25">
      <c r="A46" s="121">
        <v>37</v>
      </c>
      <c r="B46" s="122">
        <v>15.07</v>
      </c>
      <c r="C46" s="122">
        <v>0.68</v>
      </c>
      <c r="D46" s="122">
        <v>15.07</v>
      </c>
      <c r="E46" s="122">
        <v>0.68</v>
      </c>
    </row>
    <row r="47" spans="1:5" x14ac:dyDescent="0.25">
      <c r="A47" s="121">
        <v>38</v>
      </c>
      <c r="B47" s="122">
        <v>15.3</v>
      </c>
      <c r="C47" s="122">
        <v>0.7</v>
      </c>
      <c r="D47" s="122">
        <v>15.3</v>
      </c>
      <c r="E47" s="122">
        <v>0.7</v>
      </c>
    </row>
    <row r="48" spans="1:5" x14ac:dyDescent="0.25">
      <c r="A48" s="121">
        <v>39</v>
      </c>
      <c r="B48" s="122">
        <v>15.53</v>
      </c>
      <c r="C48" s="122">
        <v>0.71</v>
      </c>
      <c r="D48" s="122">
        <v>15.53</v>
      </c>
      <c r="E48" s="122">
        <v>0.71</v>
      </c>
    </row>
    <row r="49" spans="1:5" x14ac:dyDescent="0.25">
      <c r="A49" s="121">
        <v>40</v>
      </c>
      <c r="B49" s="122">
        <v>15.76</v>
      </c>
      <c r="C49" s="122">
        <v>0.72</v>
      </c>
      <c r="D49" s="122">
        <v>15.76</v>
      </c>
      <c r="E49" s="122">
        <v>0.72</v>
      </c>
    </row>
    <row r="50" spans="1:5" x14ac:dyDescent="0.25">
      <c r="A50" s="121">
        <v>41</v>
      </c>
      <c r="B50" s="122">
        <v>16</v>
      </c>
      <c r="C50" s="122">
        <v>0.73</v>
      </c>
      <c r="D50" s="122">
        <v>16</v>
      </c>
      <c r="E50" s="122">
        <v>0.73</v>
      </c>
    </row>
    <row r="51" spans="1:5" x14ac:dyDescent="0.25">
      <c r="A51" s="121">
        <v>42</v>
      </c>
      <c r="B51" s="122">
        <v>16.239999999999998</v>
      </c>
      <c r="C51" s="122">
        <v>0.74</v>
      </c>
      <c r="D51" s="122">
        <v>16.239999999999998</v>
      </c>
      <c r="E51" s="122">
        <v>0.74</v>
      </c>
    </row>
    <row r="52" spans="1:5" x14ac:dyDescent="0.25">
      <c r="A52" s="121">
        <v>43</v>
      </c>
      <c r="B52" s="122">
        <v>16.489999999999998</v>
      </c>
      <c r="C52" s="122">
        <v>0.76</v>
      </c>
      <c r="D52" s="122">
        <v>16.489999999999998</v>
      </c>
      <c r="E52" s="122">
        <v>0.76</v>
      </c>
    </row>
    <row r="53" spans="1:5" x14ac:dyDescent="0.25">
      <c r="A53" s="121">
        <v>44</v>
      </c>
      <c r="B53" s="122">
        <v>16.739999999999998</v>
      </c>
      <c r="C53" s="122">
        <v>0.77</v>
      </c>
      <c r="D53" s="122">
        <v>16.739999999999998</v>
      </c>
      <c r="E53" s="122">
        <v>0.77</v>
      </c>
    </row>
    <row r="54" spans="1:5" x14ac:dyDescent="0.25">
      <c r="A54" s="121">
        <v>45</v>
      </c>
      <c r="B54" s="122">
        <v>17</v>
      </c>
      <c r="C54" s="122">
        <v>0.78</v>
      </c>
      <c r="D54" s="122">
        <v>17</v>
      </c>
      <c r="E54" s="122">
        <v>0.78</v>
      </c>
    </row>
    <row r="55" spans="1:5" x14ac:dyDescent="0.25">
      <c r="A55" s="121">
        <v>46</v>
      </c>
      <c r="B55" s="122">
        <v>17.260000000000002</v>
      </c>
      <c r="C55" s="122">
        <v>0.8</v>
      </c>
      <c r="D55" s="122">
        <v>17.260000000000002</v>
      </c>
      <c r="E55" s="122">
        <v>0.8</v>
      </c>
    </row>
    <row r="56" spans="1:5" x14ac:dyDescent="0.25">
      <c r="A56" s="121">
        <v>47</v>
      </c>
      <c r="B56" s="122">
        <v>17.53</v>
      </c>
      <c r="C56" s="122">
        <v>0.81</v>
      </c>
      <c r="D56" s="122">
        <v>17.53</v>
      </c>
      <c r="E56" s="122">
        <v>0.81</v>
      </c>
    </row>
    <row r="57" spans="1:5" x14ac:dyDescent="0.25">
      <c r="A57" s="121">
        <v>48</v>
      </c>
      <c r="B57" s="122">
        <v>17.809999999999999</v>
      </c>
      <c r="C57" s="122">
        <v>0.82</v>
      </c>
      <c r="D57" s="122">
        <v>17.809999999999999</v>
      </c>
      <c r="E57" s="122">
        <v>0.82</v>
      </c>
    </row>
    <row r="58" spans="1:5" x14ac:dyDescent="0.25">
      <c r="A58" s="121">
        <v>49</v>
      </c>
      <c r="B58" s="122">
        <v>18.09</v>
      </c>
      <c r="C58" s="122">
        <v>0.84</v>
      </c>
      <c r="D58" s="122">
        <v>18.09</v>
      </c>
      <c r="E58" s="122">
        <v>0.84</v>
      </c>
    </row>
    <row r="59" spans="1:5" x14ac:dyDescent="0.25">
      <c r="A59" s="121">
        <v>50</v>
      </c>
      <c r="B59" s="122">
        <v>18.37</v>
      </c>
      <c r="C59" s="122">
        <v>0.85</v>
      </c>
      <c r="D59" s="122">
        <v>18.37</v>
      </c>
      <c r="E59" s="122">
        <v>0.85</v>
      </c>
    </row>
    <row r="60" spans="1:5" x14ac:dyDescent="0.25">
      <c r="A60" s="121">
        <v>51</v>
      </c>
      <c r="B60" s="122">
        <v>18.670000000000002</v>
      </c>
      <c r="C60" s="122">
        <v>0.87</v>
      </c>
      <c r="D60" s="122">
        <v>18.670000000000002</v>
      </c>
      <c r="E60" s="122">
        <v>0.87</v>
      </c>
    </row>
    <row r="61" spans="1:5" x14ac:dyDescent="0.25">
      <c r="A61" s="121">
        <v>52</v>
      </c>
      <c r="B61" s="122">
        <v>18.97</v>
      </c>
      <c r="C61" s="122">
        <v>0.88</v>
      </c>
      <c r="D61" s="122">
        <v>18.97</v>
      </c>
      <c r="E61" s="122">
        <v>0.88</v>
      </c>
    </row>
    <row r="62" spans="1:5" x14ac:dyDescent="0.25">
      <c r="A62" s="121">
        <v>53</v>
      </c>
      <c r="B62" s="122">
        <v>19.28</v>
      </c>
      <c r="C62" s="122">
        <v>0.9</v>
      </c>
      <c r="D62" s="122">
        <v>19.28</v>
      </c>
      <c r="E62" s="122">
        <v>0.9</v>
      </c>
    </row>
    <row r="63" spans="1:5" x14ac:dyDescent="0.25">
      <c r="A63" s="121">
        <v>54</v>
      </c>
      <c r="B63" s="122">
        <v>19.600000000000001</v>
      </c>
      <c r="C63" s="122">
        <v>0.91</v>
      </c>
      <c r="D63" s="122">
        <v>19.600000000000001</v>
      </c>
      <c r="E63" s="122">
        <v>0.91</v>
      </c>
    </row>
    <row r="64" spans="1:5" x14ac:dyDescent="0.25">
      <c r="A64" s="121">
        <v>55</v>
      </c>
      <c r="B64" s="122">
        <v>19.920000000000002</v>
      </c>
      <c r="C64" s="122">
        <v>0.93</v>
      </c>
      <c r="D64" s="122">
        <v>19.920000000000002</v>
      </c>
      <c r="E64" s="122">
        <v>0.93</v>
      </c>
    </row>
    <row r="65" spans="1:5" x14ac:dyDescent="0.25">
      <c r="A65" s="121">
        <v>56</v>
      </c>
      <c r="B65" s="122">
        <v>20.260000000000002</v>
      </c>
      <c r="C65" s="122">
        <v>0.94</v>
      </c>
      <c r="D65" s="122">
        <v>20.260000000000002</v>
      </c>
      <c r="E65" s="122">
        <v>0.94</v>
      </c>
    </row>
    <row r="66" spans="1:5" x14ac:dyDescent="0.25">
      <c r="A66" s="121">
        <v>57</v>
      </c>
      <c r="B66" s="122">
        <v>20.61</v>
      </c>
      <c r="C66" s="122">
        <v>0.96</v>
      </c>
      <c r="D66" s="122">
        <v>20.61</v>
      </c>
      <c r="E66" s="122">
        <v>0.96</v>
      </c>
    </row>
    <row r="67" spans="1:5" x14ac:dyDescent="0.25">
      <c r="A67" s="121">
        <v>58</v>
      </c>
      <c r="B67" s="122">
        <v>20.97</v>
      </c>
      <c r="C67" s="122">
        <v>0.98</v>
      </c>
      <c r="D67" s="122">
        <v>20.97</v>
      </c>
      <c r="E67" s="122">
        <v>0.98</v>
      </c>
    </row>
    <row r="68" spans="1:5" x14ac:dyDescent="0.25">
      <c r="A68" s="121">
        <v>59</v>
      </c>
      <c r="B68" s="122">
        <v>21.34</v>
      </c>
      <c r="C68" s="122">
        <v>0.99</v>
      </c>
      <c r="D68" s="122">
        <v>21.34</v>
      </c>
      <c r="E68" s="122">
        <v>0.99</v>
      </c>
    </row>
    <row r="69" spans="1:5" x14ac:dyDescent="0.25">
      <c r="A69" s="121">
        <v>60</v>
      </c>
      <c r="B69" s="122">
        <v>21.21</v>
      </c>
      <c r="C69" s="122">
        <v>1</v>
      </c>
      <c r="D69" s="122">
        <v>21.21</v>
      </c>
      <c r="E69" s="122">
        <v>1</v>
      </c>
    </row>
    <row r="70" spans="1:5" x14ac:dyDescent="0.25">
      <c r="A70" s="121">
        <v>61</v>
      </c>
      <c r="B70" s="122">
        <v>20.58</v>
      </c>
      <c r="C70" s="122">
        <v>1</v>
      </c>
      <c r="D70" s="122">
        <v>20.58</v>
      </c>
      <c r="E70" s="122">
        <v>1</v>
      </c>
    </row>
    <row r="71" spans="1:5" x14ac:dyDescent="0.25">
      <c r="A71" s="121">
        <v>62</v>
      </c>
      <c r="B71" s="122">
        <v>19.940000000000001</v>
      </c>
      <c r="C71" s="122">
        <v>1</v>
      </c>
      <c r="D71" s="122">
        <v>19.940000000000001</v>
      </c>
      <c r="E71" s="122">
        <v>1</v>
      </c>
    </row>
    <row r="72" spans="1:5" x14ac:dyDescent="0.25">
      <c r="A72" s="121">
        <v>63</v>
      </c>
      <c r="B72" s="122">
        <v>19.309999999999999</v>
      </c>
      <c r="C72" s="122">
        <v>1</v>
      </c>
      <c r="D72" s="122">
        <v>19.309999999999999</v>
      </c>
      <c r="E72" s="122">
        <v>1</v>
      </c>
    </row>
    <row r="73" spans="1:5" x14ac:dyDescent="0.25">
      <c r="A73" s="121">
        <v>64</v>
      </c>
      <c r="B73" s="122">
        <v>18.670000000000002</v>
      </c>
      <c r="C73" s="122">
        <v>1</v>
      </c>
      <c r="D73" s="122">
        <v>18.670000000000002</v>
      </c>
      <c r="E73" s="122">
        <v>1</v>
      </c>
    </row>
    <row r="74" spans="1:5" x14ac:dyDescent="0.25">
      <c r="A74" s="121">
        <v>65</v>
      </c>
      <c r="B74" s="122">
        <v>18.04</v>
      </c>
      <c r="C74" s="122">
        <v>1</v>
      </c>
      <c r="D74" s="122">
        <v>18.04</v>
      </c>
      <c r="E74" s="122">
        <v>1</v>
      </c>
    </row>
    <row r="75" spans="1:5" x14ac:dyDescent="0.25">
      <c r="A75" s="121">
        <v>66</v>
      </c>
      <c r="B75" s="122">
        <v>17.399999999999999</v>
      </c>
      <c r="C75" s="122">
        <v>1</v>
      </c>
      <c r="D75" s="122">
        <v>17.399999999999999</v>
      </c>
      <c r="E75" s="122">
        <v>1</v>
      </c>
    </row>
    <row r="76" spans="1:5" x14ac:dyDescent="0.25">
      <c r="A76" s="121">
        <v>67</v>
      </c>
      <c r="B76" s="122">
        <v>16.760000000000002</v>
      </c>
      <c r="C76" s="122">
        <v>1</v>
      </c>
      <c r="D76" s="122">
        <v>16.760000000000002</v>
      </c>
      <c r="E76" s="122">
        <v>1</v>
      </c>
    </row>
    <row r="77" spans="1:5" x14ac:dyDescent="0.25">
      <c r="A77" s="121">
        <v>68</v>
      </c>
      <c r="B77" s="122">
        <v>16.12</v>
      </c>
      <c r="C77" s="122">
        <v>1</v>
      </c>
      <c r="D77" s="122">
        <v>16.12</v>
      </c>
      <c r="E77" s="122">
        <v>1</v>
      </c>
    </row>
    <row r="78" spans="1:5" x14ac:dyDescent="0.25">
      <c r="A78" s="121">
        <v>69</v>
      </c>
      <c r="B78" s="122">
        <v>15.48</v>
      </c>
      <c r="C78" s="122">
        <v>1</v>
      </c>
      <c r="D78" s="122">
        <v>15.48</v>
      </c>
      <c r="E78" s="122">
        <v>1</v>
      </c>
    </row>
    <row r="79" spans="1:5" x14ac:dyDescent="0.25">
      <c r="A79" s="121">
        <v>70</v>
      </c>
      <c r="B79" s="122">
        <v>14.84</v>
      </c>
      <c r="C79" s="122">
        <v>1</v>
      </c>
      <c r="D79" s="122">
        <v>14.84</v>
      </c>
      <c r="E79" s="122">
        <v>1</v>
      </c>
    </row>
    <row r="80" spans="1:5" x14ac:dyDescent="0.25">
      <c r="A80" s="121">
        <v>71</v>
      </c>
      <c r="B80" s="122">
        <v>14.2</v>
      </c>
      <c r="C80" s="122">
        <v>1</v>
      </c>
      <c r="D80" s="122">
        <v>14.2</v>
      </c>
      <c r="E80" s="122">
        <v>1</v>
      </c>
    </row>
    <row r="81" spans="1:5" x14ac:dyDescent="0.25">
      <c r="A81" s="121">
        <v>72</v>
      </c>
      <c r="B81" s="122">
        <v>13.57</v>
      </c>
      <c r="C81" s="122">
        <v>1</v>
      </c>
      <c r="D81" s="122">
        <v>13.57</v>
      </c>
      <c r="E81" s="122">
        <v>1</v>
      </c>
    </row>
    <row r="82" spans="1:5" x14ac:dyDescent="0.25">
      <c r="A82" s="121">
        <v>73</v>
      </c>
      <c r="B82" s="122">
        <v>12.94</v>
      </c>
      <c r="C82" s="122">
        <v>1</v>
      </c>
      <c r="D82" s="122">
        <v>12.94</v>
      </c>
      <c r="E82" s="122">
        <v>1</v>
      </c>
    </row>
    <row r="83" spans="1:5" x14ac:dyDescent="0.25">
      <c r="A83" s="121">
        <v>74</v>
      </c>
      <c r="B83" s="122">
        <v>12.31</v>
      </c>
      <c r="C83" s="122">
        <v>1</v>
      </c>
      <c r="D83" s="122">
        <v>12.31</v>
      </c>
      <c r="E83" s="122">
        <v>1</v>
      </c>
    </row>
    <row r="84" spans="1:5" x14ac:dyDescent="0.25">
      <c r="A84" s="121">
        <v>75</v>
      </c>
      <c r="B84" s="122">
        <v>11.69</v>
      </c>
      <c r="C84" s="122">
        <v>1</v>
      </c>
      <c r="D84" s="122">
        <v>11.69</v>
      </c>
      <c r="E84" s="122">
        <v>1</v>
      </c>
    </row>
    <row r="85" spans="1:5" x14ac:dyDescent="0.25">
      <c r="A85" s="121">
        <v>76</v>
      </c>
      <c r="B85" s="122">
        <v>11.09</v>
      </c>
      <c r="C85" s="122">
        <v>1</v>
      </c>
      <c r="D85" s="122">
        <v>11.09</v>
      </c>
      <c r="E85" s="122">
        <v>1</v>
      </c>
    </row>
    <row r="86" spans="1:5" x14ac:dyDescent="0.25">
      <c r="A86" s="121">
        <v>77</v>
      </c>
      <c r="B86" s="122">
        <v>10.49</v>
      </c>
      <c r="C86" s="122">
        <v>1</v>
      </c>
      <c r="D86" s="122">
        <v>10.49</v>
      </c>
      <c r="E86" s="122">
        <v>1</v>
      </c>
    </row>
    <row r="87" spans="1:5" x14ac:dyDescent="0.25">
      <c r="A87" s="121">
        <v>78</v>
      </c>
      <c r="B87" s="122">
        <v>9.9</v>
      </c>
      <c r="C87" s="122">
        <v>1</v>
      </c>
      <c r="D87" s="122">
        <v>9.9</v>
      </c>
      <c r="E87" s="122">
        <v>1</v>
      </c>
    </row>
    <row r="88" spans="1:5" x14ac:dyDescent="0.25">
      <c r="A88" s="121">
        <v>79</v>
      </c>
      <c r="B88" s="122">
        <v>9.33</v>
      </c>
      <c r="C88" s="122">
        <v>1</v>
      </c>
      <c r="D88" s="122">
        <v>9.33</v>
      </c>
      <c r="E88" s="122">
        <v>1</v>
      </c>
    </row>
    <row r="89" spans="1:5" x14ac:dyDescent="0.25">
      <c r="A89" s="121">
        <v>80</v>
      </c>
      <c r="B89" s="122">
        <v>8.77</v>
      </c>
      <c r="C89" s="122">
        <v>1</v>
      </c>
      <c r="D89" s="122">
        <v>8.77</v>
      </c>
      <c r="E89" s="122">
        <v>1</v>
      </c>
    </row>
    <row r="90" spans="1:5" x14ac:dyDescent="0.25">
      <c r="A90" s="121">
        <v>81</v>
      </c>
      <c r="B90" s="122">
        <v>8.23</v>
      </c>
      <c r="C90" s="122">
        <v>1</v>
      </c>
      <c r="D90" s="122">
        <v>8.23</v>
      </c>
      <c r="E90" s="122">
        <v>1</v>
      </c>
    </row>
    <row r="91" spans="1:5" x14ac:dyDescent="0.25">
      <c r="A91" s="121">
        <v>82</v>
      </c>
      <c r="B91" s="122">
        <v>7.71</v>
      </c>
      <c r="C91" s="122">
        <v>1</v>
      </c>
      <c r="D91" s="122">
        <v>7.71</v>
      </c>
      <c r="E91" s="122">
        <v>1</v>
      </c>
    </row>
    <row r="92" spans="1:5" x14ac:dyDescent="0.25">
      <c r="A92" s="121">
        <v>83</v>
      </c>
      <c r="B92" s="122">
        <v>7.2</v>
      </c>
      <c r="C92" s="122">
        <v>1</v>
      </c>
      <c r="D92" s="122">
        <v>7.2</v>
      </c>
      <c r="E92" s="122">
        <v>1</v>
      </c>
    </row>
    <row r="93" spans="1:5" x14ac:dyDescent="0.25">
      <c r="A93" s="121">
        <v>84</v>
      </c>
      <c r="B93" s="122">
        <v>6.72</v>
      </c>
      <c r="C93" s="122">
        <v>1</v>
      </c>
      <c r="D93" s="122">
        <v>6.72</v>
      </c>
      <c r="E93" s="122">
        <v>1</v>
      </c>
    </row>
    <row r="94" spans="1:5" x14ac:dyDescent="0.25">
      <c r="A94" s="121">
        <v>85</v>
      </c>
      <c r="B94" s="122">
        <v>6.26</v>
      </c>
      <c r="C94" s="122">
        <v>1</v>
      </c>
      <c r="D94" s="122">
        <v>6.26</v>
      </c>
      <c r="E94" s="122">
        <v>1</v>
      </c>
    </row>
    <row r="95" spans="1:5" x14ac:dyDescent="0.25">
      <c r="A95" s="121">
        <v>86</v>
      </c>
      <c r="B95" s="122">
        <v>5.82</v>
      </c>
      <c r="C95" s="122">
        <v>1</v>
      </c>
      <c r="D95" s="122">
        <v>5.82</v>
      </c>
      <c r="E95" s="122">
        <v>1</v>
      </c>
    </row>
    <row r="96" spans="1:5" x14ac:dyDescent="0.25">
      <c r="A96" s="121">
        <v>87</v>
      </c>
      <c r="B96" s="122">
        <v>5.4</v>
      </c>
      <c r="C96" s="122">
        <v>1</v>
      </c>
      <c r="D96" s="122">
        <v>5.4</v>
      </c>
      <c r="E96" s="122">
        <v>1</v>
      </c>
    </row>
    <row r="97" spans="1:5" x14ac:dyDescent="0.25">
      <c r="A97" s="121">
        <v>88</v>
      </c>
      <c r="B97" s="122">
        <v>5</v>
      </c>
      <c r="C97" s="122">
        <v>1</v>
      </c>
      <c r="D97" s="122">
        <v>5</v>
      </c>
      <c r="E97" s="122">
        <v>1</v>
      </c>
    </row>
    <row r="98" spans="1:5" x14ac:dyDescent="0.25">
      <c r="A98" s="121">
        <v>89</v>
      </c>
      <c r="B98" s="122">
        <v>4.63</v>
      </c>
      <c r="C98" s="122">
        <v>1</v>
      </c>
      <c r="D98" s="122">
        <v>4.63</v>
      </c>
      <c r="E98" s="122">
        <v>1</v>
      </c>
    </row>
    <row r="99" spans="1:5" x14ac:dyDescent="0.25">
      <c r="A99" s="121">
        <v>90</v>
      </c>
      <c r="B99" s="122">
        <v>4.2699999999999996</v>
      </c>
      <c r="C99" s="122">
        <v>1</v>
      </c>
      <c r="D99" s="122">
        <v>4.2699999999999996</v>
      </c>
      <c r="E99" s="122">
        <v>1</v>
      </c>
    </row>
    <row r="100" spans="1:5" x14ac:dyDescent="0.25">
      <c r="A100" s="121">
        <v>91</v>
      </c>
      <c r="B100" s="122">
        <v>3.95</v>
      </c>
      <c r="C100" s="122">
        <v>1</v>
      </c>
      <c r="D100" s="122">
        <v>3.95</v>
      </c>
      <c r="E100" s="122">
        <v>1</v>
      </c>
    </row>
    <row r="101" spans="1:5" x14ac:dyDescent="0.25">
      <c r="A101" s="121">
        <v>92</v>
      </c>
      <c r="B101" s="122">
        <v>3.65</v>
      </c>
      <c r="C101" s="122">
        <v>1</v>
      </c>
      <c r="D101" s="122">
        <v>3.65</v>
      </c>
      <c r="E101" s="122">
        <v>1</v>
      </c>
    </row>
    <row r="102" spans="1:5" x14ac:dyDescent="0.25">
      <c r="A102" s="121">
        <v>93</v>
      </c>
      <c r="B102" s="122">
        <v>3.37</v>
      </c>
      <c r="C102" s="122">
        <v>1</v>
      </c>
      <c r="D102" s="122">
        <v>3.37</v>
      </c>
      <c r="E102" s="122">
        <v>1</v>
      </c>
    </row>
    <row r="103" spans="1:5" x14ac:dyDescent="0.25">
      <c r="A103" s="121">
        <v>94</v>
      </c>
      <c r="B103" s="122">
        <v>3.13</v>
      </c>
      <c r="C103" s="122">
        <v>1</v>
      </c>
      <c r="D103" s="122">
        <v>3.13</v>
      </c>
      <c r="E103" s="122">
        <v>1</v>
      </c>
    </row>
    <row r="104" spans="1:5" x14ac:dyDescent="0.25">
      <c r="A104" s="121">
        <v>95</v>
      </c>
      <c r="B104" s="122">
        <v>2.9</v>
      </c>
      <c r="C104" s="122">
        <v>1</v>
      </c>
      <c r="D104" s="122">
        <v>2.9</v>
      </c>
      <c r="E104" s="122">
        <v>1</v>
      </c>
    </row>
    <row r="105" spans="1:5" x14ac:dyDescent="0.25">
      <c r="A105" s="121">
        <v>96</v>
      </c>
      <c r="B105" s="122">
        <v>2.7</v>
      </c>
      <c r="C105" s="122">
        <v>1</v>
      </c>
      <c r="D105" s="122">
        <v>2.7</v>
      </c>
      <c r="E105" s="122">
        <v>1</v>
      </c>
    </row>
    <row r="106" spans="1:5" x14ac:dyDescent="0.25">
      <c r="A106" s="121">
        <v>97</v>
      </c>
      <c r="B106" s="122">
        <v>2.5299999999999998</v>
      </c>
      <c r="C106" s="122">
        <v>1</v>
      </c>
      <c r="D106" s="122">
        <v>2.5299999999999998</v>
      </c>
      <c r="E106" s="122">
        <v>1</v>
      </c>
    </row>
    <row r="107" spans="1:5" x14ac:dyDescent="0.25">
      <c r="A107" s="121">
        <v>98</v>
      </c>
      <c r="B107" s="122">
        <v>2.37</v>
      </c>
      <c r="C107" s="122">
        <v>1</v>
      </c>
      <c r="D107" s="122">
        <v>2.37</v>
      </c>
      <c r="E107" s="122">
        <v>1</v>
      </c>
    </row>
  </sheetData>
  <sheetProtection algorithmName="SHA-512" hashValue="/3T33fJgh3pgV/lTPJ/nsMOgAPelfBMRvCBaOqg+V5qMAMq/C3xdf+EC+QHB4Pb//fZgAOE5Dtm7f2YA4bUmeg==" saltValue="sGRxgS4V3ISsSq1mrruCIA==" spinCount="100000" sheet="1" objects="1" scenarios="1"/>
  <conditionalFormatting sqref="A6">
    <cfRule type="expression" dxfId="1831" priority="17" stopIfTrue="1">
      <formula>MOD(ROW(),2)=0</formula>
    </cfRule>
    <cfRule type="expression" dxfId="1830" priority="18" stopIfTrue="1">
      <formula>MOD(ROW(),2)&lt;&gt;0</formula>
    </cfRule>
  </conditionalFormatting>
  <conditionalFormatting sqref="B6:E17 C18:E20">
    <cfRule type="expression" dxfId="1829" priority="19" stopIfTrue="1">
      <formula>MOD(ROW(),2)=0</formula>
    </cfRule>
    <cfRule type="expression" dxfId="1828" priority="20" stopIfTrue="1">
      <formula>MOD(ROW(),2)&lt;&gt;0</formula>
    </cfRule>
  </conditionalFormatting>
  <conditionalFormatting sqref="A7:A20">
    <cfRule type="expression" dxfId="1827" priority="11" stopIfTrue="1">
      <formula>MOD(ROW(),2)=0</formula>
    </cfRule>
    <cfRule type="expression" dxfId="1826" priority="12" stopIfTrue="1">
      <formula>MOD(ROW(),2)&lt;&gt;0</formula>
    </cfRule>
  </conditionalFormatting>
  <conditionalFormatting sqref="B19:B20">
    <cfRule type="expression" dxfId="1825" priority="9" stopIfTrue="1">
      <formula>MOD(ROW(),2)=0</formula>
    </cfRule>
    <cfRule type="expression" dxfId="1824" priority="10" stopIfTrue="1">
      <formula>MOD(ROW(),2)&lt;&gt;0</formula>
    </cfRule>
  </conditionalFormatting>
  <conditionalFormatting sqref="B18">
    <cfRule type="expression" dxfId="1823" priority="5" stopIfTrue="1">
      <formula>MOD(ROW(),2)=0</formula>
    </cfRule>
    <cfRule type="expression" dxfId="1822" priority="6" stopIfTrue="1">
      <formula>MOD(ROW(),2)&lt;&gt;0</formula>
    </cfRule>
  </conditionalFormatting>
  <conditionalFormatting sqref="A25:A107">
    <cfRule type="expression" dxfId="1821" priority="1" stopIfTrue="1">
      <formula>MOD(ROW(),2)=0</formula>
    </cfRule>
    <cfRule type="expression" dxfId="1820" priority="2" stopIfTrue="1">
      <formula>MOD(ROW(),2)&lt;&gt;0</formula>
    </cfRule>
  </conditionalFormatting>
  <conditionalFormatting sqref="B25:E107">
    <cfRule type="expression" dxfId="1819" priority="3" stopIfTrue="1">
      <formula>MOD(ROW(),2)=0</formula>
    </cfRule>
    <cfRule type="expression" dxfId="18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0"/>
  <dimension ref="A1:I107"/>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Pension Credit - x-307</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54</v>
      </c>
      <c r="C8" s="93"/>
    </row>
    <row r="9" spans="1:9" x14ac:dyDescent="0.25">
      <c r="A9" s="92" t="s">
        <v>17</v>
      </c>
      <c r="B9" s="93" t="s">
        <v>484</v>
      </c>
      <c r="C9" s="93"/>
    </row>
    <row r="10" spans="1:9" ht="26.4" x14ac:dyDescent="0.25">
      <c r="A10" s="92" t="s">
        <v>2</v>
      </c>
      <c r="B10" s="93" t="s">
        <v>503</v>
      </c>
      <c r="C10" s="93"/>
    </row>
    <row r="11" spans="1:9" x14ac:dyDescent="0.25">
      <c r="A11" s="92" t="s">
        <v>23</v>
      </c>
      <c r="B11" s="93" t="s">
        <v>275</v>
      </c>
      <c r="C11" s="93"/>
    </row>
    <row r="12" spans="1:9" x14ac:dyDescent="0.25">
      <c r="A12" s="92" t="s">
        <v>271</v>
      </c>
      <c r="B12" s="93" t="s">
        <v>489</v>
      </c>
      <c r="C12" s="93"/>
    </row>
    <row r="13" spans="1:9" x14ac:dyDescent="0.25">
      <c r="A13" s="92" t="s">
        <v>372</v>
      </c>
      <c r="B13" s="93">
        <v>1</v>
      </c>
      <c r="C13" s="93"/>
    </row>
    <row r="14" spans="1:9" x14ac:dyDescent="0.25">
      <c r="A14" s="92" t="s">
        <v>18</v>
      </c>
      <c r="B14" s="93">
        <v>307</v>
      </c>
      <c r="C14" s="93"/>
    </row>
    <row r="15" spans="1:9" x14ac:dyDescent="0.25">
      <c r="A15" s="92" t="s">
        <v>58</v>
      </c>
      <c r="B15" s="93" t="s">
        <v>480</v>
      </c>
      <c r="C15" s="93"/>
    </row>
    <row r="16" spans="1:9" x14ac:dyDescent="0.25">
      <c r="A16" s="92" t="s">
        <v>411</v>
      </c>
      <c r="B16" s="93" t="s">
        <v>504</v>
      </c>
      <c r="C16" s="93"/>
    </row>
    <row r="17" spans="1:3" ht="52.8" x14ac:dyDescent="0.25">
      <c r="A17" s="92" t="s">
        <v>350</v>
      </c>
      <c r="B17" s="93" t="s">
        <v>1108</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ht="54.75" customHeight="1" x14ac:dyDescent="0.25">
      <c r="A25" s="120" t="s">
        <v>276</v>
      </c>
      <c r="B25" s="120" t="s">
        <v>505</v>
      </c>
      <c r="C25" s="120" t="s">
        <v>506</v>
      </c>
    </row>
    <row r="26" spans="1:3" x14ac:dyDescent="0.25">
      <c r="A26" s="121">
        <v>17</v>
      </c>
      <c r="B26" s="122">
        <v>4.8499999999999996</v>
      </c>
      <c r="C26" s="122">
        <v>4.8499999999999996</v>
      </c>
    </row>
    <row r="27" spans="1:3" x14ac:dyDescent="0.25">
      <c r="A27" s="121">
        <v>18</v>
      </c>
      <c r="B27" s="122">
        <v>5.0199999999999996</v>
      </c>
      <c r="C27" s="122">
        <v>5.0199999999999996</v>
      </c>
    </row>
    <row r="28" spans="1:3" x14ac:dyDescent="0.25">
      <c r="A28" s="121">
        <v>19</v>
      </c>
      <c r="B28" s="122">
        <v>5.19</v>
      </c>
      <c r="C28" s="122">
        <v>5.19</v>
      </c>
    </row>
    <row r="29" spans="1:3" x14ac:dyDescent="0.25">
      <c r="A29" s="121">
        <v>20</v>
      </c>
      <c r="B29" s="122">
        <v>5.37</v>
      </c>
      <c r="C29" s="122">
        <v>5.37</v>
      </c>
    </row>
    <row r="30" spans="1:3" x14ac:dyDescent="0.25">
      <c r="A30" s="121">
        <v>21</v>
      </c>
      <c r="B30" s="122">
        <v>5.56</v>
      </c>
      <c r="C30" s="122">
        <v>5.56</v>
      </c>
    </row>
    <row r="31" spans="1:3" x14ac:dyDescent="0.25">
      <c r="A31" s="121">
        <v>22</v>
      </c>
      <c r="B31" s="122">
        <v>5.75</v>
      </c>
      <c r="C31" s="122">
        <v>5.75</v>
      </c>
    </row>
    <row r="32" spans="1:3" x14ac:dyDescent="0.25">
      <c r="A32" s="121">
        <v>23</v>
      </c>
      <c r="B32" s="122">
        <v>5.96</v>
      </c>
      <c r="C32" s="122">
        <v>5.96</v>
      </c>
    </row>
    <row r="33" spans="1:3" x14ac:dyDescent="0.25">
      <c r="A33" s="121">
        <v>24</v>
      </c>
      <c r="B33" s="122">
        <v>6.16</v>
      </c>
      <c r="C33" s="122">
        <v>6.16</v>
      </c>
    </row>
    <row r="34" spans="1:3" x14ac:dyDescent="0.25">
      <c r="A34" s="121">
        <v>25</v>
      </c>
      <c r="B34" s="122">
        <v>6.38</v>
      </c>
      <c r="C34" s="122">
        <v>6.38</v>
      </c>
    </row>
    <row r="35" spans="1:3" x14ac:dyDescent="0.25">
      <c r="A35" s="121">
        <v>26</v>
      </c>
      <c r="B35" s="122">
        <v>6.6</v>
      </c>
      <c r="C35" s="122">
        <v>6.6</v>
      </c>
    </row>
    <row r="36" spans="1:3" x14ac:dyDescent="0.25">
      <c r="A36" s="121">
        <v>27</v>
      </c>
      <c r="B36" s="122">
        <v>6.83</v>
      </c>
      <c r="C36" s="122">
        <v>6.83</v>
      </c>
    </row>
    <row r="37" spans="1:3" x14ac:dyDescent="0.25">
      <c r="A37" s="121">
        <v>28</v>
      </c>
      <c r="B37" s="122">
        <v>7.07</v>
      </c>
      <c r="C37" s="122">
        <v>7.07</v>
      </c>
    </row>
    <row r="38" spans="1:3" x14ac:dyDescent="0.25">
      <c r="A38" s="121">
        <v>29</v>
      </c>
      <c r="B38" s="122">
        <v>7.32</v>
      </c>
      <c r="C38" s="122">
        <v>7.32</v>
      </c>
    </row>
    <row r="39" spans="1:3" x14ac:dyDescent="0.25">
      <c r="A39" s="121">
        <v>30</v>
      </c>
      <c r="B39" s="122">
        <v>7.58</v>
      </c>
      <c r="C39" s="122">
        <v>7.58</v>
      </c>
    </row>
    <row r="40" spans="1:3" x14ac:dyDescent="0.25">
      <c r="A40" s="121">
        <v>31</v>
      </c>
      <c r="B40" s="122">
        <v>7.84</v>
      </c>
      <c r="C40" s="122">
        <v>7.84</v>
      </c>
    </row>
    <row r="41" spans="1:3" x14ac:dyDescent="0.25">
      <c r="A41" s="121">
        <v>32</v>
      </c>
      <c r="B41" s="122">
        <v>8.1199999999999992</v>
      </c>
      <c r="C41" s="122">
        <v>8.1199999999999992</v>
      </c>
    </row>
    <row r="42" spans="1:3" x14ac:dyDescent="0.25">
      <c r="A42" s="121">
        <v>33</v>
      </c>
      <c r="B42" s="122">
        <v>8.41</v>
      </c>
      <c r="C42" s="122">
        <v>8.41</v>
      </c>
    </row>
    <row r="43" spans="1:3" x14ac:dyDescent="0.25">
      <c r="A43" s="121">
        <v>34</v>
      </c>
      <c r="B43" s="122">
        <v>8.6999999999999993</v>
      </c>
      <c r="C43" s="122">
        <v>8.6999999999999993</v>
      </c>
    </row>
    <row r="44" spans="1:3" x14ac:dyDescent="0.25">
      <c r="A44" s="121">
        <v>35</v>
      </c>
      <c r="B44" s="122">
        <v>9.01</v>
      </c>
      <c r="C44" s="122">
        <v>9.01</v>
      </c>
    </row>
    <row r="45" spans="1:3" x14ac:dyDescent="0.25">
      <c r="A45" s="121">
        <v>36</v>
      </c>
      <c r="B45" s="122">
        <v>9.32</v>
      </c>
      <c r="C45" s="122">
        <v>9.32</v>
      </c>
    </row>
    <row r="46" spans="1:3" x14ac:dyDescent="0.25">
      <c r="A46" s="121">
        <v>37</v>
      </c>
      <c r="B46" s="122">
        <v>9.65</v>
      </c>
      <c r="C46" s="122">
        <v>9.65</v>
      </c>
    </row>
    <row r="47" spans="1:3" x14ac:dyDescent="0.25">
      <c r="A47" s="121">
        <v>38</v>
      </c>
      <c r="B47" s="122">
        <v>9.99</v>
      </c>
      <c r="C47" s="122">
        <v>9.99</v>
      </c>
    </row>
    <row r="48" spans="1:3" x14ac:dyDescent="0.25">
      <c r="A48" s="121">
        <v>39</v>
      </c>
      <c r="B48" s="122">
        <v>10.35</v>
      </c>
      <c r="C48" s="122">
        <v>10.35</v>
      </c>
    </row>
    <row r="49" spans="1:3" x14ac:dyDescent="0.25">
      <c r="A49" s="121">
        <v>40</v>
      </c>
      <c r="B49" s="122">
        <v>10.71</v>
      </c>
      <c r="C49" s="122">
        <v>10.71</v>
      </c>
    </row>
    <row r="50" spans="1:3" x14ac:dyDescent="0.25">
      <c r="A50" s="121">
        <v>41</v>
      </c>
      <c r="B50" s="122">
        <v>11.09</v>
      </c>
      <c r="C50" s="122">
        <v>11.09</v>
      </c>
    </row>
    <row r="51" spans="1:3" x14ac:dyDescent="0.25">
      <c r="A51" s="121">
        <v>42</v>
      </c>
      <c r="B51" s="122">
        <v>11.49</v>
      </c>
      <c r="C51" s="122">
        <v>11.49</v>
      </c>
    </row>
    <row r="52" spans="1:3" x14ac:dyDescent="0.25">
      <c r="A52" s="121">
        <v>43</v>
      </c>
      <c r="B52" s="122">
        <v>11.89</v>
      </c>
      <c r="C52" s="122">
        <v>11.89</v>
      </c>
    </row>
    <row r="53" spans="1:3" x14ac:dyDescent="0.25">
      <c r="A53" s="121">
        <v>44</v>
      </c>
      <c r="B53" s="122">
        <v>12.32</v>
      </c>
      <c r="C53" s="122">
        <v>12.32</v>
      </c>
    </row>
    <row r="54" spans="1:3" x14ac:dyDescent="0.25">
      <c r="A54" s="121">
        <v>45</v>
      </c>
      <c r="B54" s="122">
        <v>12.76</v>
      </c>
      <c r="C54" s="122">
        <v>12.76</v>
      </c>
    </row>
    <row r="55" spans="1:3" x14ac:dyDescent="0.25">
      <c r="A55" s="121">
        <v>46</v>
      </c>
      <c r="B55" s="122">
        <v>13.21</v>
      </c>
      <c r="C55" s="122">
        <v>13.21</v>
      </c>
    </row>
    <row r="56" spans="1:3" x14ac:dyDescent="0.25">
      <c r="A56" s="121">
        <v>47</v>
      </c>
      <c r="B56" s="122">
        <v>13.69</v>
      </c>
      <c r="C56" s="122">
        <v>13.69</v>
      </c>
    </row>
    <row r="57" spans="1:3" x14ac:dyDescent="0.25">
      <c r="A57" s="121">
        <v>48</v>
      </c>
      <c r="B57" s="122">
        <v>14.18</v>
      </c>
      <c r="C57" s="122">
        <v>14.18</v>
      </c>
    </row>
    <row r="58" spans="1:3" x14ac:dyDescent="0.25">
      <c r="A58" s="121">
        <v>49</v>
      </c>
      <c r="B58" s="122">
        <v>14.69</v>
      </c>
      <c r="C58" s="122">
        <v>14.69</v>
      </c>
    </row>
    <row r="59" spans="1:3" x14ac:dyDescent="0.25">
      <c r="A59" s="121">
        <v>50</v>
      </c>
      <c r="B59" s="122">
        <v>15.22</v>
      </c>
      <c r="C59" s="122">
        <v>15.22</v>
      </c>
    </row>
    <row r="60" spans="1:3" x14ac:dyDescent="0.25">
      <c r="A60" s="121">
        <v>51</v>
      </c>
      <c r="B60" s="122">
        <v>15.78</v>
      </c>
      <c r="C60" s="122">
        <v>15.78</v>
      </c>
    </row>
    <row r="61" spans="1:3" x14ac:dyDescent="0.25">
      <c r="A61" s="121">
        <v>52</v>
      </c>
      <c r="B61" s="122">
        <v>16.350000000000001</v>
      </c>
      <c r="C61" s="122">
        <v>16.350000000000001</v>
      </c>
    </row>
    <row r="62" spans="1:3" x14ac:dyDescent="0.25">
      <c r="A62" s="121">
        <v>53</v>
      </c>
      <c r="B62" s="122">
        <v>16.95</v>
      </c>
      <c r="C62" s="122">
        <v>16.95</v>
      </c>
    </row>
    <row r="63" spans="1:3" x14ac:dyDescent="0.25">
      <c r="A63" s="121">
        <v>54</v>
      </c>
      <c r="B63" s="122">
        <v>17.579999999999998</v>
      </c>
      <c r="C63" s="122">
        <v>17.579999999999998</v>
      </c>
    </row>
    <row r="64" spans="1:3" x14ac:dyDescent="0.25">
      <c r="A64" s="121">
        <v>55</v>
      </c>
      <c r="B64" s="122">
        <v>18.23</v>
      </c>
      <c r="C64" s="122">
        <v>18.23</v>
      </c>
    </row>
    <row r="65" spans="1:3" x14ac:dyDescent="0.25">
      <c r="A65" s="121">
        <v>56</v>
      </c>
      <c r="B65" s="122">
        <v>18.91</v>
      </c>
      <c r="C65" s="122">
        <v>18.91</v>
      </c>
    </row>
    <row r="66" spans="1:3" x14ac:dyDescent="0.25">
      <c r="A66" s="121">
        <v>57</v>
      </c>
      <c r="B66" s="122">
        <v>19.61</v>
      </c>
      <c r="C66" s="122">
        <v>19.61</v>
      </c>
    </row>
    <row r="67" spans="1:3" x14ac:dyDescent="0.25">
      <c r="A67" s="121">
        <v>58</v>
      </c>
      <c r="B67" s="122">
        <v>20.36</v>
      </c>
      <c r="C67" s="122">
        <v>20.36</v>
      </c>
    </row>
    <row r="68" spans="1:3" x14ac:dyDescent="0.25">
      <c r="A68" s="121">
        <v>59</v>
      </c>
      <c r="B68" s="122">
        <v>21.13</v>
      </c>
      <c r="C68" s="122">
        <v>21.13</v>
      </c>
    </row>
    <row r="69" spans="1:3" x14ac:dyDescent="0.25">
      <c r="A69" s="121">
        <v>60</v>
      </c>
      <c r="B69" s="122">
        <v>21.21</v>
      </c>
      <c r="C69" s="122">
        <v>21.21</v>
      </c>
    </row>
    <row r="70" spans="1:3" x14ac:dyDescent="0.25">
      <c r="A70" s="121">
        <v>61</v>
      </c>
      <c r="B70" s="122">
        <v>20.58</v>
      </c>
      <c r="C70" s="122">
        <v>20.58</v>
      </c>
    </row>
    <row r="71" spans="1:3" x14ac:dyDescent="0.25">
      <c r="A71" s="121">
        <v>62</v>
      </c>
      <c r="B71" s="122">
        <v>19.940000000000001</v>
      </c>
      <c r="C71" s="122">
        <v>19.940000000000001</v>
      </c>
    </row>
    <row r="72" spans="1:3" x14ac:dyDescent="0.25">
      <c r="A72" s="121">
        <v>63</v>
      </c>
      <c r="B72" s="122">
        <v>19.309999999999999</v>
      </c>
      <c r="C72" s="122">
        <v>19.309999999999999</v>
      </c>
    </row>
    <row r="73" spans="1:3" x14ac:dyDescent="0.25">
      <c r="A73" s="121">
        <v>64</v>
      </c>
      <c r="B73" s="122">
        <v>18.670000000000002</v>
      </c>
      <c r="C73" s="122">
        <v>18.670000000000002</v>
      </c>
    </row>
    <row r="74" spans="1:3" x14ac:dyDescent="0.25">
      <c r="A74" s="121">
        <v>65</v>
      </c>
      <c r="B74" s="122">
        <v>18.04</v>
      </c>
      <c r="C74" s="122">
        <v>18.04</v>
      </c>
    </row>
    <row r="75" spans="1:3" x14ac:dyDescent="0.25">
      <c r="A75" s="121">
        <v>66</v>
      </c>
      <c r="B75" s="122">
        <v>17.399999999999999</v>
      </c>
      <c r="C75" s="122">
        <v>17.399999999999999</v>
      </c>
    </row>
    <row r="76" spans="1:3" x14ac:dyDescent="0.25">
      <c r="A76" s="121">
        <v>67</v>
      </c>
      <c r="B76" s="122">
        <v>16.760000000000002</v>
      </c>
      <c r="C76" s="122">
        <v>16.760000000000002</v>
      </c>
    </row>
    <row r="77" spans="1:3" x14ac:dyDescent="0.25">
      <c r="A77" s="121">
        <v>68</v>
      </c>
      <c r="B77" s="122">
        <v>16.12</v>
      </c>
      <c r="C77" s="122">
        <v>16.12</v>
      </c>
    </row>
    <row r="78" spans="1:3" x14ac:dyDescent="0.25">
      <c r="A78" s="121">
        <v>69</v>
      </c>
      <c r="B78" s="122">
        <v>15.48</v>
      </c>
      <c r="C78" s="122">
        <v>15.48</v>
      </c>
    </row>
    <row r="79" spans="1:3" x14ac:dyDescent="0.25">
      <c r="A79" s="121">
        <v>70</v>
      </c>
      <c r="B79" s="122">
        <v>14.84</v>
      </c>
      <c r="C79" s="122">
        <v>14.84</v>
      </c>
    </row>
    <row r="80" spans="1:3" x14ac:dyDescent="0.25">
      <c r="A80" s="121">
        <v>71</v>
      </c>
      <c r="B80" s="122">
        <v>14.2</v>
      </c>
      <c r="C80" s="122">
        <v>14.2</v>
      </c>
    </row>
    <row r="81" spans="1:3" x14ac:dyDescent="0.25">
      <c r="A81" s="121">
        <v>72</v>
      </c>
      <c r="B81" s="122">
        <v>13.57</v>
      </c>
      <c r="C81" s="122">
        <v>13.57</v>
      </c>
    </row>
    <row r="82" spans="1:3" x14ac:dyDescent="0.25">
      <c r="A82" s="121">
        <v>73</v>
      </c>
      <c r="B82" s="122">
        <v>12.94</v>
      </c>
      <c r="C82" s="122">
        <v>12.94</v>
      </c>
    </row>
    <row r="83" spans="1:3" x14ac:dyDescent="0.25">
      <c r="A83" s="121">
        <v>74</v>
      </c>
      <c r="B83" s="122">
        <v>12.31</v>
      </c>
      <c r="C83" s="122">
        <v>12.31</v>
      </c>
    </row>
    <row r="84" spans="1:3" x14ac:dyDescent="0.25">
      <c r="A84" s="121">
        <v>75</v>
      </c>
      <c r="B84" s="122">
        <v>11.69</v>
      </c>
      <c r="C84" s="122">
        <v>11.69</v>
      </c>
    </row>
    <row r="85" spans="1:3" x14ac:dyDescent="0.25">
      <c r="A85" s="121">
        <v>76</v>
      </c>
      <c r="B85" s="122">
        <v>11.09</v>
      </c>
      <c r="C85" s="122">
        <v>11.09</v>
      </c>
    </row>
    <row r="86" spans="1:3" x14ac:dyDescent="0.25">
      <c r="A86" s="121">
        <v>77</v>
      </c>
      <c r="B86" s="122">
        <v>10.49</v>
      </c>
      <c r="C86" s="122">
        <v>10.49</v>
      </c>
    </row>
    <row r="87" spans="1:3" x14ac:dyDescent="0.25">
      <c r="A87" s="121">
        <v>78</v>
      </c>
      <c r="B87" s="122">
        <v>9.9</v>
      </c>
      <c r="C87" s="122">
        <v>9.9</v>
      </c>
    </row>
    <row r="88" spans="1:3" x14ac:dyDescent="0.25">
      <c r="A88" s="121">
        <v>79</v>
      </c>
      <c r="B88" s="122">
        <v>9.33</v>
      </c>
      <c r="C88" s="122">
        <v>9.33</v>
      </c>
    </row>
    <row r="89" spans="1:3" x14ac:dyDescent="0.25">
      <c r="A89" s="121">
        <v>80</v>
      </c>
      <c r="B89" s="122">
        <v>8.77</v>
      </c>
      <c r="C89" s="122">
        <v>8.77</v>
      </c>
    </row>
    <row r="90" spans="1:3" x14ac:dyDescent="0.25">
      <c r="A90" s="121">
        <v>81</v>
      </c>
      <c r="B90" s="122">
        <v>8.23</v>
      </c>
      <c r="C90" s="122">
        <v>8.23</v>
      </c>
    </row>
    <row r="91" spans="1:3" x14ac:dyDescent="0.25">
      <c r="A91" s="121">
        <v>82</v>
      </c>
      <c r="B91" s="122">
        <v>7.71</v>
      </c>
      <c r="C91" s="122">
        <v>7.71</v>
      </c>
    </row>
    <row r="92" spans="1:3" x14ac:dyDescent="0.25">
      <c r="A92" s="121">
        <v>83</v>
      </c>
      <c r="B92" s="122">
        <v>7.2</v>
      </c>
      <c r="C92" s="122">
        <v>7.2</v>
      </c>
    </row>
    <row r="93" spans="1:3" x14ac:dyDescent="0.25">
      <c r="A93" s="121">
        <v>84</v>
      </c>
      <c r="B93" s="122">
        <v>6.72</v>
      </c>
      <c r="C93" s="122">
        <v>6.72</v>
      </c>
    </row>
    <row r="94" spans="1:3" x14ac:dyDescent="0.25">
      <c r="A94" s="121">
        <v>85</v>
      </c>
      <c r="B94" s="122">
        <v>6.26</v>
      </c>
      <c r="C94" s="122">
        <v>6.26</v>
      </c>
    </row>
    <row r="95" spans="1:3" x14ac:dyDescent="0.25">
      <c r="A95" s="121">
        <v>86</v>
      </c>
      <c r="B95" s="122">
        <v>5.82</v>
      </c>
      <c r="C95" s="122">
        <v>5.82</v>
      </c>
    </row>
    <row r="96" spans="1:3" x14ac:dyDescent="0.25">
      <c r="A96" s="121">
        <v>87</v>
      </c>
      <c r="B96" s="122">
        <v>5.4</v>
      </c>
      <c r="C96" s="122">
        <v>5.4</v>
      </c>
    </row>
    <row r="97" spans="1:3" x14ac:dyDescent="0.25">
      <c r="A97" s="121">
        <v>88</v>
      </c>
      <c r="B97" s="122">
        <v>5</v>
      </c>
      <c r="C97" s="122">
        <v>5</v>
      </c>
    </row>
    <row r="98" spans="1:3" x14ac:dyDescent="0.25">
      <c r="A98" s="121">
        <v>89</v>
      </c>
      <c r="B98" s="122">
        <v>4.63</v>
      </c>
      <c r="C98" s="122">
        <v>4.63</v>
      </c>
    </row>
    <row r="99" spans="1:3" x14ac:dyDescent="0.25">
      <c r="A99" s="121">
        <v>90</v>
      </c>
      <c r="B99" s="122">
        <v>4.2699999999999996</v>
      </c>
      <c r="C99" s="122">
        <v>4.2699999999999996</v>
      </c>
    </row>
    <row r="100" spans="1:3" x14ac:dyDescent="0.25">
      <c r="A100" s="121">
        <v>91</v>
      </c>
      <c r="B100" s="122">
        <v>3.95</v>
      </c>
      <c r="C100" s="122">
        <v>3.95</v>
      </c>
    </row>
    <row r="101" spans="1:3" x14ac:dyDescent="0.25">
      <c r="A101" s="121">
        <v>92</v>
      </c>
      <c r="B101" s="122">
        <v>3.65</v>
      </c>
      <c r="C101" s="122">
        <v>3.65</v>
      </c>
    </row>
    <row r="102" spans="1:3" x14ac:dyDescent="0.25">
      <c r="A102" s="121">
        <v>93</v>
      </c>
      <c r="B102" s="122">
        <v>3.37</v>
      </c>
      <c r="C102" s="122">
        <v>3.37</v>
      </c>
    </row>
    <row r="103" spans="1:3" x14ac:dyDescent="0.25">
      <c r="A103" s="121">
        <v>94</v>
      </c>
      <c r="B103" s="122">
        <v>3.13</v>
      </c>
      <c r="C103" s="122">
        <v>3.13</v>
      </c>
    </row>
    <row r="104" spans="1:3" x14ac:dyDescent="0.25">
      <c r="A104" s="121">
        <v>95</v>
      </c>
      <c r="B104" s="122">
        <v>2.9</v>
      </c>
      <c r="C104" s="122">
        <v>2.9</v>
      </c>
    </row>
    <row r="105" spans="1:3" x14ac:dyDescent="0.25">
      <c r="A105" s="121">
        <v>96</v>
      </c>
      <c r="B105" s="122">
        <v>2.7</v>
      </c>
      <c r="C105" s="122">
        <v>2.7</v>
      </c>
    </row>
    <row r="106" spans="1:3" x14ac:dyDescent="0.25">
      <c r="A106" s="121">
        <v>97</v>
      </c>
      <c r="B106" s="122">
        <v>2.5299999999999998</v>
      </c>
      <c r="C106" s="122">
        <v>2.5299999999999998</v>
      </c>
    </row>
    <row r="107" spans="1:3" x14ac:dyDescent="0.25">
      <c r="A107" s="121">
        <v>98</v>
      </c>
      <c r="B107" s="122">
        <v>2.37</v>
      </c>
      <c r="C107" s="122">
        <v>2.37</v>
      </c>
    </row>
  </sheetData>
  <sheetProtection algorithmName="SHA-512" hashValue="/5HeJ9bkfiMyQxKrZ4BeaoBlfWtcwwfWvf+OR8MgLesPJO8/u8cehDhQAo+BEQwUu30kbB/tJ4hUXOFBXdswZg==" saltValue="DCRpP7CdbmU3Cqm9J2E+hQ==" spinCount="100000" sheet="1" objects="1" scenarios="1"/>
  <conditionalFormatting sqref="A6">
    <cfRule type="expression" dxfId="1817" priority="19" stopIfTrue="1">
      <formula>MOD(ROW(),2)=0</formula>
    </cfRule>
    <cfRule type="expression" dxfId="1816" priority="20" stopIfTrue="1">
      <formula>MOD(ROW(),2)&lt;&gt;0</formula>
    </cfRule>
  </conditionalFormatting>
  <conditionalFormatting sqref="B6:C16 C17:C20">
    <cfRule type="expression" dxfId="1815" priority="21" stopIfTrue="1">
      <formula>MOD(ROW(),2)=0</formula>
    </cfRule>
    <cfRule type="expression" dxfId="1814" priority="22" stopIfTrue="1">
      <formula>MOD(ROW(),2)&lt;&gt;0</formula>
    </cfRule>
  </conditionalFormatting>
  <conditionalFormatting sqref="A7:A20">
    <cfRule type="expression" dxfId="1813" priority="13" stopIfTrue="1">
      <formula>MOD(ROW(),2)=0</formula>
    </cfRule>
    <cfRule type="expression" dxfId="1812" priority="14" stopIfTrue="1">
      <formula>MOD(ROW(),2)&lt;&gt;0</formula>
    </cfRule>
  </conditionalFormatting>
  <conditionalFormatting sqref="B17">
    <cfRule type="expression" dxfId="1811" priority="11" stopIfTrue="1">
      <formula>MOD(ROW(),2)=0</formula>
    </cfRule>
    <cfRule type="expression" dxfId="1810" priority="12" stopIfTrue="1">
      <formula>MOD(ROW(),2)&lt;&gt;0</formula>
    </cfRule>
  </conditionalFormatting>
  <conditionalFormatting sqref="B19:B20">
    <cfRule type="expression" dxfId="1809" priority="9" stopIfTrue="1">
      <formula>MOD(ROW(),2)=0</formula>
    </cfRule>
    <cfRule type="expression" dxfId="1808" priority="10" stopIfTrue="1">
      <formula>MOD(ROW(),2)&lt;&gt;0</formula>
    </cfRule>
  </conditionalFormatting>
  <conditionalFormatting sqref="B18">
    <cfRule type="expression" dxfId="1807" priority="5" stopIfTrue="1">
      <formula>MOD(ROW(),2)=0</formula>
    </cfRule>
    <cfRule type="expression" dxfId="1806" priority="6" stopIfTrue="1">
      <formula>MOD(ROW(),2)&lt;&gt;0</formula>
    </cfRule>
  </conditionalFormatting>
  <conditionalFormatting sqref="A25:A107">
    <cfRule type="expression" dxfId="1805" priority="1" stopIfTrue="1">
      <formula>MOD(ROW(),2)=0</formula>
    </cfRule>
    <cfRule type="expression" dxfId="1804" priority="2" stopIfTrue="1">
      <formula>MOD(ROW(),2)&lt;&gt;0</formula>
    </cfRule>
  </conditionalFormatting>
  <conditionalFormatting sqref="B25:C107">
    <cfRule type="expression" dxfId="1803" priority="3" stopIfTrue="1">
      <formula>MOD(ROW(),2)=0</formula>
    </cfRule>
    <cfRule type="expression" dxfId="18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ERF - x-401</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358</v>
      </c>
      <c r="C7" s="88"/>
      <c r="D7" s="88"/>
      <c r="E7" s="88"/>
      <c r="F7" s="88"/>
      <c r="G7" s="88"/>
    </row>
    <row r="8" spans="1:9" x14ac:dyDescent="0.25">
      <c r="A8" s="86" t="s">
        <v>360</v>
      </c>
      <c r="B8" s="88" t="s">
        <v>50</v>
      </c>
      <c r="C8" s="88"/>
      <c r="D8" s="88"/>
      <c r="E8" s="88"/>
      <c r="F8" s="88"/>
      <c r="G8" s="88"/>
    </row>
    <row r="9" spans="1:9" x14ac:dyDescent="0.25">
      <c r="A9" s="86" t="s">
        <v>17</v>
      </c>
      <c r="B9" s="88" t="s">
        <v>407</v>
      </c>
      <c r="C9" s="88"/>
      <c r="D9" s="88"/>
      <c r="E9" s="88"/>
      <c r="F9" s="88"/>
      <c r="G9" s="88"/>
    </row>
    <row r="10" spans="1:9" x14ac:dyDescent="0.25">
      <c r="A10" s="86" t="s">
        <v>2</v>
      </c>
      <c r="B10" s="88" t="s">
        <v>408</v>
      </c>
      <c r="C10" s="88"/>
      <c r="D10" s="88"/>
      <c r="E10" s="88"/>
      <c r="F10" s="88"/>
      <c r="G10" s="88"/>
    </row>
    <row r="11" spans="1:9" x14ac:dyDescent="0.25">
      <c r="A11" s="86" t="s">
        <v>23</v>
      </c>
      <c r="B11" s="88" t="s">
        <v>379</v>
      </c>
      <c r="C11" s="88"/>
      <c r="D11" s="88"/>
      <c r="E11" s="88"/>
      <c r="F11" s="88"/>
      <c r="G11" s="88"/>
    </row>
    <row r="12" spans="1:9" x14ac:dyDescent="0.25">
      <c r="A12" s="86" t="s">
        <v>271</v>
      </c>
      <c r="B12" s="88" t="s">
        <v>409</v>
      </c>
      <c r="C12" s="88"/>
      <c r="D12" s="88"/>
      <c r="E12" s="88"/>
      <c r="F12" s="88"/>
      <c r="G12" s="88"/>
    </row>
    <row r="13" spans="1:9" x14ac:dyDescent="0.25">
      <c r="A13" s="86" t="s">
        <v>372</v>
      </c>
      <c r="B13" s="88">
        <v>0</v>
      </c>
      <c r="C13" s="88"/>
      <c r="D13" s="88"/>
      <c r="E13" s="88"/>
      <c r="F13" s="88"/>
      <c r="G13" s="88"/>
    </row>
    <row r="14" spans="1:9" x14ac:dyDescent="0.25">
      <c r="A14" s="86" t="s">
        <v>18</v>
      </c>
      <c r="B14" s="88">
        <v>401</v>
      </c>
      <c r="C14" s="88"/>
      <c r="D14" s="88"/>
      <c r="E14" s="88"/>
      <c r="F14" s="88"/>
      <c r="G14" s="88"/>
    </row>
    <row r="15" spans="1:9" x14ac:dyDescent="0.25">
      <c r="A15" s="86" t="s">
        <v>58</v>
      </c>
      <c r="B15" s="88" t="s">
        <v>410</v>
      </c>
      <c r="C15" s="88"/>
      <c r="D15" s="88"/>
      <c r="E15" s="88"/>
      <c r="F15" s="88"/>
      <c r="G15" s="88"/>
    </row>
    <row r="16" spans="1:9" x14ac:dyDescent="0.25">
      <c r="A16" s="86" t="s">
        <v>411</v>
      </c>
      <c r="B16" s="88" t="s">
        <v>412</v>
      </c>
      <c r="C16" s="88"/>
      <c r="D16" s="88"/>
      <c r="E16" s="88"/>
      <c r="F16" s="88"/>
      <c r="G16" s="88"/>
    </row>
    <row r="17" spans="1:7" ht="52.8" x14ac:dyDescent="0.25">
      <c r="A17" s="86" t="s">
        <v>350</v>
      </c>
      <c r="B17" s="88" t="s">
        <v>1011</v>
      </c>
      <c r="C17" s="88"/>
      <c r="D17" s="88"/>
      <c r="E17" s="88"/>
      <c r="F17" s="88"/>
      <c r="G17" s="88"/>
    </row>
    <row r="18" spans="1:7" x14ac:dyDescent="0.25">
      <c r="A18" s="86" t="s">
        <v>19</v>
      </c>
      <c r="B18" s="181">
        <v>45106</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55</v>
      </c>
      <c r="C25" s="120">
        <v>56</v>
      </c>
      <c r="D25" s="120">
        <v>57</v>
      </c>
      <c r="E25" s="120">
        <v>58</v>
      </c>
      <c r="F25" s="120">
        <v>59</v>
      </c>
      <c r="G25" s="120">
        <v>60</v>
      </c>
    </row>
    <row r="26" spans="1:7" x14ac:dyDescent="0.25">
      <c r="A26" s="121">
        <v>0</v>
      </c>
      <c r="B26" s="153">
        <v>0.80700000000000005</v>
      </c>
      <c r="C26" s="153">
        <v>0.84199999999999997</v>
      </c>
      <c r="D26" s="153">
        <v>0.878</v>
      </c>
      <c r="E26" s="153">
        <v>0.91600000000000004</v>
      </c>
      <c r="F26" s="153">
        <v>0.95699999999999996</v>
      </c>
      <c r="G26" s="153">
        <v>1</v>
      </c>
    </row>
    <row r="27" spans="1:7" x14ac:dyDescent="0.25">
      <c r="A27" s="121">
        <v>1</v>
      </c>
      <c r="B27" s="153">
        <v>0.81</v>
      </c>
      <c r="C27" s="153">
        <v>0.84499999999999997</v>
      </c>
      <c r="D27" s="153">
        <v>0.88100000000000001</v>
      </c>
      <c r="E27" s="153">
        <v>0.91900000000000004</v>
      </c>
      <c r="F27" s="153">
        <v>0.96099999999999997</v>
      </c>
      <c r="G27" s="153"/>
    </row>
    <row r="28" spans="1:7" x14ac:dyDescent="0.25">
      <c r="A28" s="121">
        <v>2</v>
      </c>
      <c r="B28" s="153">
        <v>0.81299999999999994</v>
      </c>
      <c r="C28" s="153">
        <v>0.84799999999999998</v>
      </c>
      <c r="D28" s="153">
        <v>0.88400000000000001</v>
      </c>
      <c r="E28" s="153">
        <v>0.92300000000000004</v>
      </c>
      <c r="F28" s="153">
        <v>0.96399999999999997</v>
      </c>
      <c r="G28" s="153"/>
    </row>
    <row r="29" spans="1:7" x14ac:dyDescent="0.25">
      <c r="A29" s="121">
        <v>3</v>
      </c>
      <c r="B29" s="153">
        <v>0.81599999999999995</v>
      </c>
      <c r="C29" s="153">
        <v>0.85099999999999998</v>
      </c>
      <c r="D29" s="153">
        <v>0.88700000000000001</v>
      </c>
      <c r="E29" s="153">
        <v>0.92600000000000005</v>
      </c>
      <c r="F29" s="153">
        <v>0.96799999999999997</v>
      </c>
      <c r="G29" s="153"/>
    </row>
    <row r="30" spans="1:7" x14ac:dyDescent="0.25">
      <c r="A30" s="121">
        <v>4</v>
      </c>
      <c r="B30" s="153">
        <v>0.81899999999999995</v>
      </c>
      <c r="C30" s="153">
        <v>0.85399999999999998</v>
      </c>
      <c r="D30" s="153">
        <v>0.89</v>
      </c>
      <c r="E30" s="153">
        <v>0.92900000000000005</v>
      </c>
      <c r="F30" s="153">
        <v>0.97199999999999998</v>
      </c>
      <c r="G30" s="153"/>
    </row>
    <row r="31" spans="1:7" x14ac:dyDescent="0.25">
      <c r="A31" s="121">
        <v>5</v>
      </c>
      <c r="B31" s="153">
        <v>0.82199999999999995</v>
      </c>
      <c r="C31" s="153">
        <v>0.85699999999999998</v>
      </c>
      <c r="D31" s="153">
        <v>0.89300000000000002</v>
      </c>
      <c r="E31" s="153">
        <v>0.93300000000000005</v>
      </c>
      <c r="F31" s="153">
        <v>0.97599999999999998</v>
      </c>
      <c r="G31" s="153"/>
    </row>
    <row r="32" spans="1:7" x14ac:dyDescent="0.25">
      <c r="A32" s="121">
        <v>6</v>
      </c>
      <c r="B32" s="153">
        <v>0.82399999999999995</v>
      </c>
      <c r="C32" s="153">
        <v>0.86</v>
      </c>
      <c r="D32" s="153">
        <v>0.89700000000000002</v>
      </c>
      <c r="E32" s="153">
        <v>0.93600000000000005</v>
      </c>
      <c r="F32" s="153">
        <v>0.97899999999999998</v>
      </c>
      <c r="G32" s="153"/>
    </row>
    <row r="33" spans="1:7" x14ac:dyDescent="0.25">
      <c r="A33" s="121">
        <v>7</v>
      </c>
      <c r="B33" s="153">
        <v>0.82699999999999996</v>
      </c>
      <c r="C33" s="153">
        <v>0.86299999999999999</v>
      </c>
      <c r="D33" s="153">
        <v>0.9</v>
      </c>
      <c r="E33" s="153">
        <v>0.94</v>
      </c>
      <c r="F33" s="153">
        <v>0.98299999999999998</v>
      </c>
      <c r="G33" s="153"/>
    </row>
    <row r="34" spans="1:7" x14ac:dyDescent="0.25">
      <c r="A34" s="121">
        <v>8</v>
      </c>
      <c r="B34" s="153">
        <v>0.83</v>
      </c>
      <c r="C34" s="153">
        <v>0.86599999999999999</v>
      </c>
      <c r="D34" s="153">
        <v>0.90300000000000002</v>
      </c>
      <c r="E34" s="153">
        <v>0.94299999999999995</v>
      </c>
      <c r="F34" s="153">
        <v>0.98699999999999999</v>
      </c>
      <c r="G34" s="153"/>
    </row>
    <row r="35" spans="1:7" x14ac:dyDescent="0.25">
      <c r="A35" s="121">
        <v>9</v>
      </c>
      <c r="B35" s="153">
        <v>0.83299999999999996</v>
      </c>
      <c r="C35" s="153">
        <v>0.86899999999999999</v>
      </c>
      <c r="D35" s="153">
        <v>0.90600000000000003</v>
      </c>
      <c r="E35" s="153">
        <v>0.94599999999999995</v>
      </c>
      <c r="F35" s="153">
        <v>0.99099999999999999</v>
      </c>
      <c r="G35" s="153"/>
    </row>
    <row r="36" spans="1:7" x14ac:dyDescent="0.25">
      <c r="A36" s="121">
        <v>10</v>
      </c>
      <c r="B36" s="153">
        <v>0.83599999999999997</v>
      </c>
      <c r="C36" s="153">
        <v>0.872</v>
      </c>
      <c r="D36" s="153">
        <v>0.90900000000000003</v>
      </c>
      <c r="E36" s="153">
        <v>0.95</v>
      </c>
      <c r="F36" s="153">
        <v>0.99399999999999999</v>
      </c>
      <c r="G36" s="153"/>
    </row>
    <row r="37" spans="1:7" x14ac:dyDescent="0.25">
      <c r="A37" s="121">
        <v>11</v>
      </c>
      <c r="B37" s="153">
        <v>0.83899999999999997</v>
      </c>
      <c r="C37" s="153">
        <v>0.875</v>
      </c>
      <c r="D37" s="153">
        <v>0.91200000000000003</v>
      </c>
      <c r="E37" s="153">
        <v>0.95299999999999996</v>
      </c>
      <c r="F37" s="153">
        <v>0.998</v>
      </c>
      <c r="G37" s="153"/>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UGeCN4XyRryxXdH7YZ+asxX6iVn0jfF2efk12dYgAXykC8515/ZpTQDu/Mwxw6lMDiTHqVaNO5lJBsFuZt6OUQ==" saltValue="K2px883OHagXTcmsBgSn2Q==" spinCount="100000" sheet="1" objects="1" scenarios="1"/>
  <conditionalFormatting sqref="A6">
    <cfRule type="expression" dxfId="1801" priority="19" stopIfTrue="1">
      <formula>MOD(ROW(),2)=0</formula>
    </cfRule>
    <cfRule type="expression" dxfId="1800" priority="20" stopIfTrue="1">
      <formula>MOD(ROW(),2)&lt;&gt;0</formula>
    </cfRule>
  </conditionalFormatting>
  <conditionalFormatting sqref="B6:G16 C17:G20">
    <cfRule type="expression" dxfId="1799" priority="21" stopIfTrue="1">
      <formula>MOD(ROW(),2)=0</formula>
    </cfRule>
    <cfRule type="expression" dxfId="1798" priority="22" stopIfTrue="1">
      <formula>MOD(ROW(),2)&lt;&gt;0</formula>
    </cfRule>
  </conditionalFormatting>
  <conditionalFormatting sqref="A7:A20">
    <cfRule type="expression" dxfId="1797" priority="13" stopIfTrue="1">
      <formula>MOD(ROW(),2)=0</formula>
    </cfRule>
    <cfRule type="expression" dxfId="1796" priority="14" stopIfTrue="1">
      <formula>MOD(ROW(),2)&lt;&gt;0</formula>
    </cfRule>
  </conditionalFormatting>
  <conditionalFormatting sqref="B17">
    <cfRule type="expression" dxfId="1795" priority="11" stopIfTrue="1">
      <formula>MOD(ROW(),2)=0</formula>
    </cfRule>
    <cfRule type="expression" dxfId="1794" priority="12" stopIfTrue="1">
      <formula>MOD(ROW(),2)&lt;&gt;0</formula>
    </cfRule>
  </conditionalFormatting>
  <conditionalFormatting sqref="B19:B20">
    <cfRule type="expression" dxfId="1793" priority="9" stopIfTrue="1">
      <formula>MOD(ROW(),2)=0</formula>
    </cfRule>
    <cfRule type="expression" dxfId="1792" priority="10" stopIfTrue="1">
      <formula>MOD(ROW(),2)&lt;&gt;0</formula>
    </cfRule>
  </conditionalFormatting>
  <conditionalFormatting sqref="B18">
    <cfRule type="expression" dxfId="1791" priority="5" stopIfTrue="1">
      <formula>MOD(ROW(),2)=0</formula>
    </cfRule>
    <cfRule type="expression" dxfId="1790" priority="6" stopIfTrue="1">
      <formula>MOD(ROW(),2)&lt;&gt;0</formula>
    </cfRule>
  </conditionalFormatting>
  <conditionalFormatting sqref="A25:A37">
    <cfRule type="expression" dxfId="1789" priority="1" stopIfTrue="1">
      <formula>MOD(ROW(),2)=0</formula>
    </cfRule>
    <cfRule type="expression" dxfId="1788" priority="2" stopIfTrue="1">
      <formula>MOD(ROW(),2)&lt;&gt;0</formula>
    </cfRule>
  </conditionalFormatting>
  <conditionalFormatting sqref="B25:G37">
    <cfRule type="expression" dxfId="1787" priority="3" stopIfTrue="1">
      <formula>MOD(ROW(),2)=0</formula>
    </cfRule>
    <cfRule type="expression" dxfId="17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M64"/>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6384" width="10" style="31"/>
  </cols>
  <sheetData>
    <row r="1" spans="1:13" ht="21" x14ac:dyDescent="0.4">
      <c r="A1" s="45" t="s">
        <v>4</v>
      </c>
      <c r="B1" s="46"/>
      <c r="C1" s="46"/>
      <c r="D1" s="46"/>
      <c r="E1" s="46"/>
      <c r="F1" s="46"/>
      <c r="G1" s="46"/>
      <c r="H1" s="46"/>
      <c r="I1" s="46"/>
    </row>
    <row r="2" spans="1:13"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3" ht="15.6" x14ac:dyDescent="0.3">
      <c r="A3" s="49" t="str">
        <f>TABLE_FACTOR_TYPE&amp;" - x-"&amp;TABLE_SERIES_NUMBER</f>
        <v>ERF - x-402</v>
      </c>
      <c r="B3" s="48"/>
      <c r="C3" s="48"/>
      <c r="D3" s="48"/>
      <c r="E3" s="48"/>
      <c r="F3" s="48"/>
      <c r="G3" s="48"/>
      <c r="H3" s="48"/>
      <c r="I3" s="48"/>
    </row>
    <row r="4" spans="1:13" x14ac:dyDescent="0.25">
      <c r="A4" s="50"/>
    </row>
    <row r="6" spans="1:13" x14ac:dyDescent="0.25">
      <c r="A6" s="85" t="s">
        <v>24</v>
      </c>
      <c r="B6" s="87" t="s">
        <v>26</v>
      </c>
      <c r="C6" s="87"/>
      <c r="D6" s="87"/>
      <c r="E6" s="87"/>
      <c r="F6" s="87"/>
      <c r="G6" s="87"/>
      <c r="H6" s="87"/>
      <c r="I6" s="87"/>
      <c r="J6" s="87"/>
      <c r="K6" s="87"/>
      <c r="L6" s="87"/>
      <c r="M6" s="87"/>
    </row>
    <row r="7" spans="1:13" x14ac:dyDescent="0.25">
      <c r="A7" s="86" t="s">
        <v>354</v>
      </c>
      <c r="B7" s="88" t="s">
        <v>358</v>
      </c>
      <c r="C7" s="88"/>
      <c r="D7" s="88"/>
      <c r="E7" s="88"/>
      <c r="F7" s="88"/>
      <c r="G7" s="88"/>
      <c r="H7" s="88"/>
      <c r="I7" s="88"/>
      <c r="J7" s="88"/>
      <c r="K7" s="88"/>
      <c r="L7" s="88"/>
      <c r="M7" s="88"/>
    </row>
    <row r="8" spans="1:13" x14ac:dyDescent="0.25">
      <c r="A8" s="86" t="s">
        <v>360</v>
      </c>
      <c r="B8" s="88" t="s">
        <v>50</v>
      </c>
      <c r="C8" s="88"/>
      <c r="D8" s="88"/>
      <c r="E8" s="88"/>
      <c r="F8" s="88"/>
      <c r="G8" s="88"/>
      <c r="H8" s="88"/>
      <c r="I8" s="88"/>
      <c r="J8" s="88"/>
      <c r="K8" s="88"/>
      <c r="L8" s="88"/>
      <c r="M8" s="88"/>
    </row>
    <row r="9" spans="1:13" x14ac:dyDescent="0.25">
      <c r="A9" s="86" t="s">
        <v>17</v>
      </c>
      <c r="B9" s="88" t="s">
        <v>407</v>
      </c>
      <c r="C9" s="88"/>
      <c r="D9" s="88"/>
      <c r="E9" s="88"/>
      <c r="F9" s="88"/>
      <c r="G9" s="88"/>
      <c r="H9" s="88"/>
      <c r="I9" s="88"/>
      <c r="J9" s="88"/>
      <c r="K9" s="88"/>
      <c r="L9" s="88"/>
      <c r="M9" s="88"/>
    </row>
    <row r="10" spans="1:13" x14ac:dyDescent="0.25">
      <c r="A10" s="86" t="s">
        <v>2</v>
      </c>
      <c r="B10" s="88" t="s">
        <v>414</v>
      </c>
      <c r="C10" s="88"/>
      <c r="D10" s="88"/>
      <c r="E10" s="88"/>
      <c r="F10" s="88"/>
      <c r="G10" s="88"/>
      <c r="H10" s="88"/>
      <c r="I10" s="88"/>
      <c r="J10" s="88"/>
      <c r="K10" s="88"/>
      <c r="L10" s="88"/>
      <c r="M10" s="88"/>
    </row>
    <row r="11" spans="1:13" x14ac:dyDescent="0.25">
      <c r="A11" s="86" t="s">
        <v>23</v>
      </c>
      <c r="B11" s="88" t="s">
        <v>379</v>
      </c>
      <c r="C11" s="88"/>
      <c r="D11" s="88"/>
      <c r="E11" s="88"/>
      <c r="F11" s="88"/>
      <c r="G11" s="88"/>
      <c r="H11" s="88"/>
      <c r="I11" s="88"/>
      <c r="J11" s="88"/>
      <c r="K11" s="88"/>
      <c r="L11" s="88"/>
      <c r="M11" s="88"/>
    </row>
    <row r="12" spans="1:13" x14ac:dyDescent="0.25">
      <c r="A12" s="86" t="s">
        <v>271</v>
      </c>
      <c r="B12" s="88" t="s">
        <v>409</v>
      </c>
      <c r="C12" s="88"/>
      <c r="D12" s="88"/>
      <c r="E12" s="88"/>
      <c r="F12" s="88"/>
      <c r="G12" s="88"/>
      <c r="H12" s="88"/>
      <c r="I12" s="88"/>
      <c r="J12" s="88"/>
      <c r="K12" s="88"/>
      <c r="L12" s="88"/>
      <c r="M12" s="88"/>
    </row>
    <row r="13" spans="1:13" x14ac:dyDescent="0.25">
      <c r="A13" s="86" t="s">
        <v>372</v>
      </c>
      <c r="B13" s="88">
        <v>0</v>
      </c>
      <c r="C13" s="88"/>
      <c r="D13" s="88"/>
      <c r="E13" s="88"/>
      <c r="F13" s="88"/>
      <c r="G13" s="88"/>
      <c r="H13" s="88"/>
      <c r="I13" s="88"/>
      <c r="J13" s="88"/>
      <c r="K13" s="88"/>
      <c r="L13" s="88"/>
      <c r="M13" s="88"/>
    </row>
    <row r="14" spans="1:13" x14ac:dyDescent="0.25">
      <c r="A14" s="86" t="s">
        <v>18</v>
      </c>
      <c r="B14" s="88">
        <v>402</v>
      </c>
      <c r="C14" s="88"/>
      <c r="D14" s="88"/>
      <c r="E14" s="88"/>
      <c r="F14" s="88"/>
      <c r="G14" s="88"/>
      <c r="H14" s="88"/>
      <c r="I14" s="88"/>
      <c r="J14" s="88"/>
      <c r="K14" s="88"/>
      <c r="L14" s="88"/>
      <c r="M14" s="88"/>
    </row>
    <row r="15" spans="1:13" x14ac:dyDescent="0.25">
      <c r="A15" s="86" t="s">
        <v>58</v>
      </c>
      <c r="B15" s="88" t="s">
        <v>415</v>
      </c>
      <c r="C15" s="88"/>
      <c r="D15" s="88"/>
      <c r="E15" s="88"/>
      <c r="F15" s="88"/>
      <c r="G15" s="88"/>
      <c r="H15" s="88"/>
      <c r="I15" s="88"/>
      <c r="J15" s="88"/>
      <c r="K15" s="88"/>
      <c r="L15" s="88"/>
      <c r="M15" s="88"/>
    </row>
    <row r="16" spans="1:13" x14ac:dyDescent="0.25">
      <c r="A16" s="86" t="s">
        <v>411</v>
      </c>
      <c r="B16" s="88" t="s">
        <v>416</v>
      </c>
      <c r="C16" s="88"/>
      <c r="D16" s="88"/>
      <c r="E16" s="88"/>
      <c r="F16" s="88"/>
      <c r="G16" s="88"/>
      <c r="H16" s="88"/>
      <c r="I16" s="88"/>
      <c r="J16" s="88"/>
      <c r="K16" s="88"/>
      <c r="L16" s="88"/>
      <c r="M16" s="88"/>
    </row>
    <row r="17" spans="1:13" ht="52.8" x14ac:dyDescent="0.25">
      <c r="A17" s="86" t="s">
        <v>350</v>
      </c>
      <c r="B17" s="88" t="s">
        <v>1011</v>
      </c>
      <c r="C17" s="88"/>
      <c r="D17" s="88"/>
      <c r="E17" s="88"/>
      <c r="F17" s="88"/>
      <c r="G17" s="88"/>
      <c r="H17" s="88"/>
      <c r="I17" s="88"/>
      <c r="J17" s="88"/>
      <c r="K17" s="88"/>
      <c r="L17" s="88"/>
      <c r="M17" s="88"/>
    </row>
    <row r="18" spans="1:13" x14ac:dyDescent="0.25">
      <c r="A18" s="86" t="s">
        <v>19</v>
      </c>
      <c r="B18" s="181">
        <v>45106</v>
      </c>
      <c r="C18" s="88"/>
      <c r="D18" s="88"/>
      <c r="E18" s="88"/>
      <c r="F18" s="88"/>
      <c r="G18" s="88"/>
      <c r="H18" s="88"/>
      <c r="I18" s="88"/>
      <c r="J18" s="88"/>
      <c r="K18" s="88"/>
      <c r="L18" s="88"/>
      <c r="M18" s="88"/>
    </row>
    <row r="19" spans="1:13" x14ac:dyDescent="0.25">
      <c r="A19" s="86" t="s">
        <v>20</v>
      </c>
      <c r="B19" s="93"/>
      <c r="C19" s="88"/>
      <c r="D19" s="88"/>
      <c r="E19" s="88"/>
      <c r="F19" s="88"/>
      <c r="G19" s="88"/>
      <c r="H19" s="88"/>
      <c r="I19" s="88"/>
      <c r="J19" s="88"/>
      <c r="K19" s="88"/>
      <c r="L19" s="88"/>
      <c r="M19" s="88"/>
    </row>
    <row r="20" spans="1:13" x14ac:dyDescent="0.25">
      <c r="A20" s="86" t="s">
        <v>269</v>
      </c>
      <c r="B20" s="93" t="s">
        <v>353</v>
      </c>
      <c r="C20" s="88"/>
      <c r="D20" s="88"/>
      <c r="E20" s="88"/>
      <c r="F20" s="88"/>
      <c r="G20" s="88"/>
      <c r="H20" s="88"/>
      <c r="I20" s="88"/>
      <c r="J20" s="88"/>
      <c r="K20" s="88"/>
      <c r="L20" s="88"/>
      <c r="M20" s="88"/>
    </row>
    <row r="22" spans="1:13" x14ac:dyDescent="0.25">
      <c r="B22" s="119" t="str">
        <f>HYPERLINK("#'Factor List'!A1","Back to Factor List")</f>
        <v>Back to Factor List</v>
      </c>
    </row>
    <row r="23" spans="1:13" x14ac:dyDescent="0.25">
      <c r="A23" s="62"/>
    </row>
    <row r="25" spans="1:13" x14ac:dyDescent="0.25">
      <c r="A25" s="120" t="s">
        <v>413</v>
      </c>
      <c r="B25" s="120">
        <v>54</v>
      </c>
      <c r="C25" s="120">
        <v>55</v>
      </c>
      <c r="D25" s="120">
        <v>56</v>
      </c>
      <c r="E25" s="120">
        <v>57</v>
      </c>
      <c r="F25" s="120">
        <v>58</v>
      </c>
      <c r="G25" s="120">
        <v>59</v>
      </c>
      <c r="H25" s="120">
        <v>60</v>
      </c>
      <c r="I25" s="120">
        <v>61</v>
      </c>
      <c r="J25" s="120">
        <v>62</v>
      </c>
      <c r="K25" s="120">
        <v>63</v>
      </c>
      <c r="L25" s="120">
        <v>64</v>
      </c>
      <c r="M25" s="120">
        <v>65</v>
      </c>
    </row>
    <row r="26" spans="1:13" x14ac:dyDescent="0.25">
      <c r="A26" s="121">
        <v>0</v>
      </c>
      <c r="B26" s="153">
        <v>0.60799999999999998</v>
      </c>
      <c r="C26" s="153">
        <v>0.63200000000000001</v>
      </c>
      <c r="D26" s="153">
        <v>0.65800000000000003</v>
      </c>
      <c r="E26" s="153">
        <v>0.68600000000000005</v>
      </c>
      <c r="F26" s="153">
        <v>0.71499999999999997</v>
      </c>
      <c r="G26" s="153">
        <v>0.747</v>
      </c>
      <c r="H26" s="153">
        <v>0.78300000000000003</v>
      </c>
      <c r="I26" s="153">
        <v>0.82</v>
      </c>
      <c r="J26" s="153">
        <v>0.86</v>
      </c>
      <c r="K26" s="153">
        <v>0.90300000000000002</v>
      </c>
      <c r="L26" s="153">
        <v>0.95</v>
      </c>
      <c r="M26" s="153">
        <v>1</v>
      </c>
    </row>
    <row r="27" spans="1:13" x14ac:dyDescent="0.25">
      <c r="A27" s="121">
        <v>1</v>
      </c>
      <c r="B27" s="153">
        <v>0.61</v>
      </c>
      <c r="C27" s="153">
        <v>0.63400000000000001</v>
      </c>
      <c r="D27" s="153">
        <v>0.66100000000000003</v>
      </c>
      <c r="E27" s="153">
        <v>0.68899999999999995</v>
      </c>
      <c r="F27" s="153">
        <v>0.71799999999999997</v>
      </c>
      <c r="G27" s="153">
        <v>0.75</v>
      </c>
      <c r="H27" s="153">
        <v>0.78600000000000003</v>
      </c>
      <c r="I27" s="153">
        <v>0.82299999999999995</v>
      </c>
      <c r="J27" s="153">
        <v>0.86299999999999999</v>
      </c>
      <c r="K27" s="153">
        <v>0.90700000000000003</v>
      </c>
      <c r="L27" s="153">
        <v>0.95499999999999996</v>
      </c>
      <c r="M27" s="153"/>
    </row>
    <row r="28" spans="1:13" x14ac:dyDescent="0.25">
      <c r="A28" s="121">
        <v>2</v>
      </c>
      <c r="B28" s="153">
        <v>0.61199999999999999</v>
      </c>
      <c r="C28" s="153">
        <v>0.63600000000000001</v>
      </c>
      <c r="D28" s="153">
        <v>0.66300000000000003</v>
      </c>
      <c r="E28" s="153">
        <v>0.69099999999999995</v>
      </c>
      <c r="F28" s="153">
        <v>0.72099999999999997</v>
      </c>
      <c r="G28" s="153">
        <v>0.753</v>
      </c>
      <c r="H28" s="153">
        <v>0.78900000000000003</v>
      </c>
      <c r="I28" s="153">
        <v>0.82599999999999996</v>
      </c>
      <c r="J28" s="153">
        <v>0.86699999999999999</v>
      </c>
      <c r="K28" s="153">
        <v>0.91100000000000003</v>
      </c>
      <c r="L28" s="153">
        <v>0.95899999999999996</v>
      </c>
      <c r="M28" s="153"/>
    </row>
    <row r="29" spans="1:13" x14ac:dyDescent="0.25">
      <c r="A29" s="121">
        <v>3</v>
      </c>
      <c r="B29" s="153">
        <v>0.61399999999999999</v>
      </c>
      <c r="C29" s="153">
        <v>0.63900000000000001</v>
      </c>
      <c r="D29" s="153">
        <v>0.66500000000000004</v>
      </c>
      <c r="E29" s="153">
        <v>0.69299999999999995</v>
      </c>
      <c r="F29" s="153">
        <v>0.72299999999999998</v>
      </c>
      <c r="G29" s="153">
        <v>0.75600000000000001</v>
      </c>
      <c r="H29" s="153">
        <v>0.79200000000000004</v>
      </c>
      <c r="I29" s="153">
        <v>0.83</v>
      </c>
      <c r="J29" s="153">
        <v>0.871</v>
      </c>
      <c r="K29" s="153">
        <v>0.91500000000000004</v>
      </c>
      <c r="L29" s="153">
        <v>0.96299999999999997</v>
      </c>
      <c r="M29" s="153"/>
    </row>
    <row r="30" spans="1:13" x14ac:dyDescent="0.25">
      <c r="A30" s="121">
        <v>4</v>
      </c>
      <c r="B30" s="153">
        <v>0.61599999999999999</v>
      </c>
      <c r="C30" s="153">
        <v>0.64100000000000001</v>
      </c>
      <c r="D30" s="153">
        <v>0.66800000000000004</v>
      </c>
      <c r="E30" s="153">
        <v>0.69599999999999995</v>
      </c>
      <c r="F30" s="153">
        <v>0.72599999999999998</v>
      </c>
      <c r="G30" s="153">
        <v>0.75900000000000001</v>
      </c>
      <c r="H30" s="153">
        <v>0.79500000000000004</v>
      </c>
      <c r="I30" s="153">
        <v>0.83299999999999996</v>
      </c>
      <c r="J30" s="153">
        <v>0.874</v>
      </c>
      <c r="K30" s="153">
        <v>0.91900000000000004</v>
      </c>
      <c r="L30" s="153">
        <v>0.96799999999999997</v>
      </c>
      <c r="M30" s="153"/>
    </row>
    <row r="31" spans="1:13" x14ac:dyDescent="0.25">
      <c r="A31" s="121">
        <v>5</v>
      </c>
      <c r="B31" s="153">
        <v>0.61799999999999999</v>
      </c>
      <c r="C31" s="153">
        <v>0.64300000000000002</v>
      </c>
      <c r="D31" s="153">
        <v>0.67</v>
      </c>
      <c r="E31" s="153">
        <v>0.69799999999999995</v>
      </c>
      <c r="F31" s="153">
        <v>0.72899999999999998</v>
      </c>
      <c r="G31" s="153">
        <v>0.76200000000000001</v>
      </c>
      <c r="H31" s="153">
        <v>0.79800000000000004</v>
      </c>
      <c r="I31" s="153">
        <v>0.83599999999999997</v>
      </c>
      <c r="J31" s="153">
        <v>0.878</v>
      </c>
      <c r="K31" s="153">
        <v>0.92300000000000004</v>
      </c>
      <c r="L31" s="153">
        <v>0.97199999999999998</v>
      </c>
      <c r="M31" s="153"/>
    </row>
    <row r="32" spans="1:13" x14ac:dyDescent="0.25">
      <c r="A32" s="121">
        <v>6</v>
      </c>
      <c r="B32" s="153">
        <v>0.62</v>
      </c>
      <c r="C32" s="153">
        <v>0.64500000000000002</v>
      </c>
      <c r="D32" s="153">
        <v>0.67200000000000004</v>
      </c>
      <c r="E32" s="153">
        <v>0.70099999999999996</v>
      </c>
      <c r="F32" s="153">
        <v>0.73099999999999998</v>
      </c>
      <c r="G32" s="153">
        <v>0.76500000000000001</v>
      </c>
      <c r="H32" s="153">
        <v>0.80100000000000005</v>
      </c>
      <c r="I32" s="153">
        <v>0.84</v>
      </c>
      <c r="J32" s="153">
        <v>0.88100000000000001</v>
      </c>
      <c r="K32" s="153">
        <v>0.92600000000000005</v>
      </c>
      <c r="L32" s="153">
        <v>0.97599999999999998</v>
      </c>
      <c r="M32" s="153"/>
    </row>
    <row r="33" spans="1:13" x14ac:dyDescent="0.25">
      <c r="A33" s="121">
        <v>7</v>
      </c>
      <c r="B33" s="153">
        <v>0.622</v>
      </c>
      <c r="C33" s="153">
        <v>0.64700000000000002</v>
      </c>
      <c r="D33" s="153">
        <v>0.67500000000000004</v>
      </c>
      <c r="E33" s="153">
        <v>0.70299999999999996</v>
      </c>
      <c r="F33" s="153">
        <v>0.73399999999999999</v>
      </c>
      <c r="G33" s="153">
        <v>0.76800000000000002</v>
      </c>
      <c r="H33" s="153">
        <v>0.80400000000000005</v>
      </c>
      <c r="I33" s="153">
        <v>0.84299999999999997</v>
      </c>
      <c r="J33" s="153">
        <v>0.88500000000000001</v>
      </c>
      <c r="K33" s="153">
        <v>0.93</v>
      </c>
      <c r="L33" s="153">
        <v>0.98099999999999998</v>
      </c>
      <c r="M33" s="153"/>
    </row>
    <row r="34" spans="1:13" x14ac:dyDescent="0.25">
      <c r="A34" s="121">
        <v>8</v>
      </c>
      <c r="B34" s="153">
        <v>0.624</v>
      </c>
      <c r="C34" s="153">
        <v>0.64900000000000002</v>
      </c>
      <c r="D34" s="153">
        <v>0.67700000000000005</v>
      </c>
      <c r="E34" s="153">
        <v>0.70599999999999996</v>
      </c>
      <c r="F34" s="153">
        <v>0.73699999999999999</v>
      </c>
      <c r="G34" s="153">
        <v>0.77100000000000002</v>
      </c>
      <c r="H34" s="153">
        <v>0.80700000000000005</v>
      </c>
      <c r="I34" s="153">
        <v>0.84599999999999997</v>
      </c>
      <c r="J34" s="153">
        <v>0.88800000000000001</v>
      </c>
      <c r="K34" s="153">
        <v>0.93400000000000005</v>
      </c>
      <c r="L34" s="153">
        <v>0.98499999999999999</v>
      </c>
      <c r="M34" s="153"/>
    </row>
    <row r="35" spans="1:13" x14ac:dyDescent="0.25">
      <c r="A35" s="121">
        <v>9</v>
      </c>
      <c r="B35" s="153">
        <v>0.626</v>
      </c>
      <c r="C35" s="153">
        <v>0.65200000000000002</v>
      </c>
      <c r="D35" s="153">
        <v>0.67900000000000005</v>
      </c>
      <c r="E35" s="153">
        <v>0.70799999999999996</v>
      </c>
      <c r="F35" s="153">
        <v>0.73899999999999999</v>
      </c>
      <c r="G35" s="153">
        <v>0.77400000000000002</v>
      </c>
      <c r="H35" s="153">
        <v>0.81</v>
      </c>
      <c r="I35" s="153">
        <v>0.85</v>
      </c>
      <c r="J35" s="153">
        <v>0.89200000000000002</v>
      </c>
      <c r="K35" s="153">
        <v>0.93799999999999994</v>
      </c>
      <c r="L35" s="153">
        <v>0.98899999999999999</v>
      </c>
      <c r="M35" s="153"/>
    </row>
    <row r="36" spans="1:13" x14ac:dyDescent="0.25">
      <c r="A36" s="121">
        <v>10</v>
      </c>
      <c r="B36" s="153">
        <v>0.628</v>
      </c>
      <c r="C36" s="153">
        <v>0.65400000000000003</v>
      </c>
      <c r="D36" s="153">
        <v>0.68200000000000005</v>
      </c>
      <c r="E36" s="153">
        <v>0.71</v>
      </c>
      <c r="F36" s="153">
        <v>0.74199999999999999</v>
      </c>
      <c r="G36" s="153">
        <v>0.77700000000000002</v>
      </c>
      <c r="H36" s="153">
        <v>0.81299999999999994</v>
      </c>
      <c r="I36" s="153">
        <v>0.85299999999999998</v>
      </c>
      <c r="J36" s="153">
        <v>0.89600000000000002</v>
      </c>
      <c r="K36" s="153">
        <v>0.94199999999999995</v>
      </c>
      <c r="L36" s="153">
        <v>0.99399999999999999</v>
      </c>
      <c r="M36" s="153"/>
    </row>
    <row r="37" spans="1:13" x14ac:dyDescent="0.25">
      <c r="A37" s="121">
        <v>11</v>
      </c>
      <c r="B37" s="153">
        <v>0.63</v>
      </c>
      <c r="C37" s="153">
        <v>0.65600000000000003</v>
      </c>
      <c r="D37" s="153">
        <v>0.68400000000000005</v>
      </c>
      <c r="E37" s="153">
        <v>0.71299999999999997</v>
      </c>
      <c r="F37" s="153">
        <v>0.745</v>
      </c>
      <c r="G37" s="153">
        <v>0.78</v>
      </c>
      <c r="H37" s="153">
        <v>0.81599999999999995</v>
      </c>
      <c r="I37" s="153">
        <v>0.85599999999999998</v>
      </c>
      <c r="J37" s="153">
        <v>0.89900000000000002</v>
      </c>
      <c r="K37" s="153">
        <v>0.94599999999999995</v>
      </c>
      <c r="L37" s="153">
        <v>0.998</v>
      </c>
      <c r="M37" s="153"/>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ht="39.75" customHeight="1" x14ac:dyDescent="0.25">
      <c r="A43"/>
      <c r="B43"/>
    </row>
    <row r="44" spans="1:13" x14ac:dyDescent="0.25">
      <c r="A44"/>
      <c r="B44"/>
    </row>
    <row r="45" spans="1:13" ht="27.75"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2j8hTnsX120fk22jdVCcVlFNfEIMDTy093c7MMgwLkeIH9Xzb9XPiGNLXEffzfe+ywJHn8wgVY8Pyzmf/5Tbg==" saltValue="S0Uxqujgnzc9Kpjz/THM9A==" spinCount="100000" sheet="1" objects="1" scenarios="1"/>
  <conditionalFormatting sqref="A6">
    <cfRule type="expression" dxfId="1785" priority="21" stopIfTrue="1">
      <formula>MOD(ROW(),2)=0</formula>
    </cfRule>
    <cfRule type="expression" dxfId="1784" priority="22" stopIfTrue="1">
      <formula>MOD(ROW(),2)&lt;&gt;0</formula>
    </cfRule>
  </conditionalFormatting>
  <conditionalFormatting sqref="B6:M17 C18:M20">
    <cfRule type="expression" dxfId="1783" priority="23" stopIfTrue="1">
      <formula>MOD(ROW(),2)=0</formula>
    </cfRule>
    <cfRule type="expression" dxfId="1782" priority="24" stopIfTrue="1">
      <formula>MOD(ROW(),2)&lt;&gt;0</formula>
    </cfRule>
  </conditionalFormatting>
  <conditionalFormatting sqref="A7:A20">
    <cfRule type="expression" dxfId="1781" priority="15" stopIfTrue="1">
      <formula>MOD(ROW(),2)=0</formula>
    </cfRule>
    <cfRule type="expression" dxfId="1780" priority="16" stopIfTrue="1">
      <formula>MOD(ROW(),2)&lt;&gt;0</formula>
    </cfRule>
  </conditionalFormatting>
  <conditionalFormatting sqref="A25:A37">
    <cfRule type="expression" dxfId="1779" priority="5" stopIfTrue="1">
      <formula>MOD(ROW(),2)=0</formula>
    </cfRule>
    <cfRule type="expression" dxfId="1778" priority="6" stopIfTrue="1">
      <formula>MOD(ROW(),2)&lt;&gt;0</formula>
    </cfRule>
  </conditionalFormatting>
  <conditionalFormatting sqref="B25:M37">
    <cfRule type="expression" dxfId="1777" priority="7" stopIfTrue="1">
      <formula>MOD(ROW(),2)=0</formula>
    </cfRule>
    <cfRule type="expression" dxfId="1776" priority="8" stopIfTrue="1">
      <formula>MOD(ROW(),2)&lt;&gt;0</formula>
    </cfRule>
  </conditionalFormatting>
  <conditionalFormatting sqref="B19:B20">
    <cfRule type="expression" dxfId="1775" priority="3" stopIfTrue="1">
      <formula>MOD(ROW(),2)=0</formula>
    </cfRule>
    <cfRule type="expression" dxfId="1774" priority="4" stopIfTrue="1">
      <formula>MOD(ROW(),2)&lt;&gt;0</formula>
    </cfRule>
  </conditionalFormatting>
  <conditionalFormatting sqref="B18">
    <cfRule type="expression" dxfId="1773" priority="1" stopIfTrue="1">
      <formula>MOD(ROW(),2)=0</formula>
    </cfRule>
    <cfRule type="expression" dxfId="17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dimension ref="A1:N64"/>
  <sheetViews>
    <sheetView showGridLines="0" zoomScale="85" zoomScaleNormal="85" workbookViewId="0"/>
  </sheetViews>
  <sheetFormatPr defaultColWidth="10" defaultRowHeight="13.2" x14ac:dyDescent="0.25"/>
  <cols>
    <col min="1" max="1" width="31.5546875" style="31" customWidth="1"/>
    <col min="2" max="14" width="22.5546875" style="31" customWidth="1"/>
    <col min="15" max="16384" width="10" style="31"/>
  </cols>
  <sheetData>
    <row r="1" spans="1:14" ht="21" x14ac:dyDescent="0.4">
      <c r="A1" s="45" t="s">
        <v>4</v>
      </c>
      <c r="B1" s="46"/>
      <c r="C1" s="46"/>
      <c r="D1" s="46"/>
      <c r="E1" s="46"/>
      <c r="F1" s="46"/>
      <c r="G1" s="46"/>
      <c r="H1" s="46"/>
      <c r="I1" s="46"/>
    </row>
    <row r="2" spans="1:14"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4" ht="15.6" x14ac:dyDescent="0.3">
      <c r="A3" s="49" t="str">
        <f>TABLE_FACTOR_TYPE&amp;" - x-"&amp;TABLE_SERIES_NUMBER</f>
        <v>ERF - x-403</v>
      </c>
      <c r="B3" s="48"/>
      <c r="C3" s="48"/>
      <c r="D3" s="48"/>
      <c r="E3" s="48"/>
      <c r="F3" s="48"/>
      <c r="G3" s="48"/>
      <c r="H3" s="48"/>
      <c r="I3" s="48"/>
    </row>
    <row r="4" spans="1:14" x14ac:dyDescent="0.25">
      <c r="A4" s="50"/>
    </row>
    <row r="6" spans="1:14" x14ac:dyDescent="0.25">
      <c r="A6" s="85" t="s">
        <v>24</v>
      </c>
      <c r="B6" s="87" t="s">
        <v>26</v>
      </c>
      <c r="C6" s="87"/>
      <c r="D6" s="87"/>
      <c r="E6" s="87"/>
      <c r="F6" s="87"/>
      <c r="G6" s="87"/>
      <c r="H6" s="87"/>
      <c r="I6" s="87"/>
      <c r="J6" s="87"/>
      <c r="K6" s="87"/>
      <c r="L6" s="87"/>
      <c r="M6" s="87"/>
      <c r="N6" s="87"/>
    </row>
    <row r="7" spans="1:14" x14ac:dyDescent="0.25">
      <c r="A7" s="86" t="s">
        <v>354</v>
      </c>
      <c r="B7" s="88" t="s">
        <v>358</v>
      </c>
      <c r="C7" s="88"/>
      <c r="D7" s="88"/>
      <c r="E7" s="88"/>
      <c r="F7" s="88"/>
      <c r="G7" s="88"/>
      <c r="H7" s="88"/>
      <c r="I7" s="88"/>
      <c r="J7" s="88"/>
      <c r="K7" s="88"/>
      <c r="L7" s="88"/>
      <c r="M7" s="88"/>
      <c r="N7" s="88"/>
    </row>
    <row r="8" spans="1:14" x14ac:dyDescent="0.25">
      <c r="A8" s="86" t="s">
        <v>360</v>
      </c>
      <c r="B8" s="88" t="s">
        <v>50</v>
      </c>
      <c r="C8" s="88"/>
      <c r="D8" s="88"/>
      <c r="E8" s="88"/>
      <c r="F8" s="88"/>
      <c r="G8" s="88"/>
      <c r="H8" s="88"/>
      <c r="I8" s="88"/>
      <c r="J8" s="88"/>
      <c r="K8" s="88"/>
      <c r="L8" s="88"/>
      <c r="M8" s="88"/>
      <c r="N8" s="88"/>
    </row>
    <row r="9" spans="1:14" x14ac:dyDescent="0.25">
      <c r="A9" s="86" t="s">
        <v>17</v>
      </c>
      <c r="B9" s="88" t="s">
        <v>407</v>
      </c>
      <c r="C9" s="88"/>
      <c r="D9" s="88"/>
      <c r="E9" s="88"/>
      <c r="F9" s="88"/>
      <c r="G9" s="88"/>
      <c r="H9" s="88"/>
      <c r="I9" s="88"/>
      <c r="J9" s="88"/>
      <c r="K9" s="88"/>
      <c r="L9" s="88"/>
      <c r="M9" s="88"/>
      <c r="N9" s="88"/>
    </row>
    <row r="10" spans="1:14" x14ac:dyDescent="0.25">
      <c r="A10" s="86" t="s">
        <v>2</v>
      </c>
      <c r="B10" s="88" t="s">
        <v>417</v>
      </c>
      <c r="C10" s="88"/>
      <c r="D10" s="88"/>
      <c r="E10" s="88"/>
      <c r="F10" s="88"/>
      <c r="G10" s="88"/>
      <c r="H10" s="88"/>
      <c r="I10" s="88"/>
      <c r="J10" s="88"/>
      <c r="K10" s="88"/>
      <c r="L10" s="88"/>
      <c r="M10" s="88"/>
      <c r="N10" s="88"/>
    </row>
    <row r="11" spans="1:14" x14ac:dyDescent="0.25">
      <c r="A11" s="86" t="s">
        <v>23</v>
      </c>
      <c r="B11" s="88" t="s">
        <v>379</v>
      </c>
      <c r="C11" s="88"/>
      <c r="D11" s="88"/>
      <c r="E11" s="88"/>
      <c r="F11" s="88"/>
      <c r="G11" s="88"/>
      <c r="H11" s="88"/>
      <c r="I11" s="88"/>
      <c r="J11" s="88"/>
      <c r="K11" s="88"/>
      <c r="L11" s="88"/>
      <c r="M11" s="88"/>
      <c r="N11" s="88"/>
    </row>
    <row r="12" spans="1:14" x14ac:dyDescent="0.25">
      <c r="A12" s="86" t="s">
        <v>271</v>
      </c>
      <c r="B12" s="88" t="s">
        <v>409</v>
      </c>
      <c r="C12" s="88"/>
      <c r="D12" s="88"/>
      <c r="E12" s="88"/>
      <c r="F12" s="88"/>
      <c r="G12" s="88"/>
      <c r="H12" s="88"/>
      <c r="I12" s="88"/>
      <c r="J12" s="88"/>
      <c r="K12" s="88"/>
      <c r="L12" s="88"/>
      <c r="M12" s="88"/>
      <c r="N12" s="88"/>
    </row>
    <row r="13" spans="1:14" x14ac:dyDescent="0.25">
      <c r="A13" s="86" t="s">
        <v>372</v>
      </c>
      <c r="B13" s="88">
        <v>0</v>
      </c>
      <c r="C13" s="88"/>
      <c r="D13" s="88"/>
      <c r="E13" s="88"/>
      <c r="F13" s="88"/>
      <c r="G13" s="88"/>
      <c r="H13" s="88"/>
      <c r="I13" s="88"/>
      <c r="J13" s="88"/>
      <c r="K13" s="88"/>
      <c r="L13" s="88"/>
      <c r="M13" s="88"/>
      <c r="N13" s="88"/>
    </row>
    <row r="14" spans="1:14" x14ac:dyDescent="0.25">
      <c r="A14" s="86" t="s">
        <v>18</v>
      </c>
      <c r="B14" s="88">
        <v>403</v>
      </c>
      <c r="C14" s="88"/>
      <c r="D14" s="88"/>
      <c r="E14" s="88"/>
      <c r="F14" s="88"/>
      <c r="G14" s="88"/>
      <c r="H14" s="88"/>
      <c r="I14" s="88"/>
      <c r="J14" s="88"/>
      <c r="K14" s="88"/>
      <c r="L14" s="88"/>
      <c r="M14" s="88"/>
      <c r="N14" s="88"/>
    </row>
    <row r="15" spans="1:14" x14ac:dyDescent="0.25">
      <c r="A15" s="86" t="s">
        <v>58</v>
      </c>
      <c r="B15" s="88" t="s">
        <v>418</v>
      </c>
      <c r="C15" s="88"/>
      <c r="D15" s="88"/>
      <c r="E15" s="88"/>
      <c r="F15" s="88"/>
      <c r="G15" s="88"/>
      <c r="H15" s="88"/>
      <c r="I15" s="88"/>
      <c r="J15" s="88"/>
      <c r="K15" s="88"/>
      <c r="L15" s="88"/>
      <c r="M15" s="88"/>
      <c r="N15" s="88"/>
    </row>
    <row r="16" spans="1:14" x14ac:dyDescent="0.25">
      <c r="A16" s="86" t="s">
        <v>411</v>
      </c>
      <c r="B16" s="88" t="s">
        <v>419</v>
      </c>
      <c r="C16" s="88"/>
      <c r="D16" s="88"/>
      <c r="E16" s="88"/>
      <c r="F16" s="88"/>
      <c r="G16" s="88"/>
      <c r="H16" s="88"/>
      <c r="I16" s="88"/>
      <c r="J16" s="88"/>
      <c r="K16" s="88"/>
      <c r="L16" s="88"/>
      <c r="M16" s="88"/>
      <c r="N16" s="88"/>
    </row>
    <row r="17" spans="1:14" ht="52.8" x14ac:dyDescent="0.25">
      <c r="A17" s="86" t="s">
        <v>350</v>
      </c>
      <c r="B17" s="88" t="s">
        <v>1011</v>
      </c>
      <c r="C17" s="88"/>
      <c r="D17" s="88"/>
      <c r="E17" s="88"/>
      <c r="F17" s="88"/>
      <c r="G17" s="88"/>
      <c r="H17" s="88"/>
      <c r="I17" s="88"/>
      <c r="J17" s="88"/>
      <c r="K17" s="88"/>
      <c r="L17" s="88"/>
      <c r="M17" s="88"/>
      <c r="N17" s="88"/>
    </row>
    <row r="18" spans="1:14" x14ac:dyDescent="0.25">
      <c r="A18" s="86" t="s">
        <v>19</v>
      </c>
      <c r="B18" s="181">
        <v>45106</v>
      </c>
      <c r="C18" s="88"/>
      <c r="D18" s="88"/>
      <c r="E18" s="88"/>
      <c r="F18" s="88"/>
      <c r="G18" s="88"/>
      <c r="H18" s="88"/>
      <c r="I18" s="88"/>
      <c r="J18" s="88"/>
      <c r="K18" s="88"/>
      <c r="L18" s="88"/>
      <c r="M18" s="88"/>
      <c r="N18" s="88"/>
    </row>
    <row r="19" spans="1:14" x14ac:dyDescent="0.25">
      <c r="A19" s="86" t="s">
        <v>20</v>
      </c>
      <c r="B19" s="93"/>
      <c r="C19" s="88"/>
      <c r="D19" s="88"/>
      <c r="E19" s="88"/>
      <c r="F19" s="88"/>
      <c r="G19" s="88"/>
      <c r="H19" s="88"/>
      <c r="I19" s="88"/>
      <c r="J19" s="88"/>
      <c r="K19" s="88"/>
      <c r="L19" s="88"/>
      <c r="M19" s="88"/>
      <c r="N19" s="88"/>
    </row>
    <row r="20" spans="1:14" x14ac:dyDescent="0.25">
      <c r="A20" s="86" t="s">
        <v>269</v>
      </c>
      <c r="B20" s="93" t="s">
        <v>353</v>
      </c>
      <c r="C20" s="88"/>
      <c r="D20" s="88"/>
      <c r="E20" s="88"/>
      <c r="F20" s="88"/>
      <c r="G20" s="88"/>
      <c r="H20" s="88"/>
      <c r="I20" s="88"/>
      <c r="J20" s="88"/>
      <c r="K20" s="88"/>
      <c r="L20" s="88"/>
      <c r="M20" s="88"/>
      <c r="N20" s="88"/>
    </row>
    <row r="22" spans="1:14" x14ac:dyDescent="0.25">
      <c r="B22" s="119" t="str">
        <f>HYPERLINK("#'Factor List'!A1","Back to Factor List")</f>
        <v>Back to Factor List</v>
      </c>
    </row>
    <row r="23" spans="1:14" x14ac:dyDescent="0.25">
      <c r="A23" s="62"/>
    </row>
    <row r="25" spans="1:14" x14ac:dyDescent="0.25">
      <c r="A25" s="120" t="s">
        <v>413</v>
      </c>
      <c r="B25" s="120">
        <v>54</v>
      </c>
      <c r="C25" s="120">
        <v>55</v>
      </c>
      <c r="D25" s="120">
        <v>56</v>
      </c>
      <c r="E25" s="120">
        <v>57</v>
      </c>
      <c r="F25" s="120">
        <v>58</v>
      </c>
      <c r="G25" s="120">
        <v>59</v>
      </c>
      <c r="H25" s="120">
        <v>60</v>
      </c>
      <c r="I25" s="120">
        <v>61</v>
      </c>
      <c r="J25" s="120">
        <v>62</v>
      </c>
      <c r="K25" s="120">
        <v>63</v>
      </c>
      <c r="L25" s="120">
        <v>64</v>
      </c>
      <c r="M25" s="120">
        <v>65</v>
      </c>
      <c r="N25" s="120">
        <v>66</v>
      </c>
    </row>
    <row r="26" spans="1:14" x14ac:dyDescent="0.25">
      <c r="A26" s="121">
        <v>0</v>
      </c>
      <c r="B26" s="153">
        <v>0.57699999999999996</v>
      </c>
      <c r="C26" s="153">
        <v>0.6</v>
      </c>
      <c r="D26" s="153">
        <v>0.624</v>
      </c>
      <c r="E26" s="153">
        <v>0.65</v>
      </c>
      <c r="F26" s="153">
        <v>0.67800000000000005</v>
      </c>
      <c r="G26" s="153">
        <v>0.70799999999999996</v>
      </c>
      <c r="H26" s="153">
        <v>0.74099999999999999</v>
      </c>
      <c r="I26" s="153">
        <v>0.77600000000000002</v>
      </c>
      <c r="J26" s="153">
        <v>0.81399999999999995</v>
      </c>
      <c r="K26" s="153">
        <v>0.85499999999999998</v>
      </c>
      <c r="L26" s="153">
        <v>0.9</v>
      </c>
      <c r="M26" s="153">
        <v>0.94899999999999995</v>
      </c>
      <c r="N26" s="153">
        <v>1</v>
      </c>
    </row>
    <row r="27" spans="1:14" x14ac:dyDescent="0.25">
      <c r="A27" s="121">
        <v>1</v>
      </c>
      <c r="B27" s="153">
        <v>0.57899999999999996</v>
      </c>
      <c r="C27" s="153">
        <v>0.60199999999999998</v>
      </c>
      <c r="D27" s="153">
        <v>0.626</v>
      </c>
      <c r="E27" s="153">
        <v>0.65300000000000002</v>
      </c>
      <c r="F27" s="153">
        <v>0.68100000000000005</v>
      </c>
      <c r="G27" s="153">
        <v>0.71099999999999997</v>
      </c>
      <c r="H27" s="153">
        <v>0.74399999999999999</v>
      </c>
      <c r="I27" s="153">
        <v>0.77900000000000003</v>
      </c>
      <c r="J27" s="153">
        <v>0.81699999999999995</v>
      </c>
      <c r="K27" s="153">
        <v>0.85899999999999999</v>
      </c>
      <c r="L27" s="153">
        <v>0.90400000000000003</v>
      </c>
      <c r="M27" s="153">
        <v>0.95399999999999996</v>
      </c>
      <c r="N27" s="153"/>
    </row>
    <row r="28" spans="1:14" x14ac:dyDescent="0.25">
      <c r="A28" s="121">
        <v>2</v>
      </c>
      <c r="B28" s="153">
        <v>0.58099999999999996</v>
      </c>
      <c r="C28" s="153">
        <v>0.60399999999999998</v>
      </c>
      <c r="D28" s="153">
        <v>0.628</v>
      </c>
      <c r="E28" s="153">
        <v>0.65500000000000003</v>
      </c>
      <c r="F28" s="153">
        <v>0.68300000000000005</v>
      </c>
      <c r="G28" s="153">
        <v>0.71399999999999997</v>
      </c>
      <c r="H28" s="153">
        <v>0.747</v>
      </c>
      <c r="I28" s="153">
        <v>0.78200000000000003</v>
      </c>
      <c r="J28" s="153">
        <v>0.82099999999999995</v>
      </c>
      <c r="K28" s="153">
        <v>0.86199999999999999</v>
      </c>
      <c r="L28" s="153">
        <v>0.90800000000000003</v>
      </c>
      <c r="M28" s="153">
        <v>0.95799999999999996</v>
      </c>
      <c r="N28" s="153"/>
    </row>
    <row r="29" spans="1:14" x14ac:dyDescent="0.25">
      <c r="A29" s="121">
        <v>3</v>
      </c>
      <c r="B29" s="153">
        <v>0.58299999999999996</v>
      </c>
      <c r="C29" s="153">
        <v>0.60599999999999998</v>
      </c>
      <c r="D29" s="153">
        <v>0.63100000000000001</v>
      </c>
      <c r="E29" s="153">
        <v>0.65700000000000003</v>
      </c>
      <c r="F29" s="153">
        <v>0.68600000000000005</v>
      </c>
      <c r="G29" s="153">
        <v>0.71699999999999997</v>
      </c>
      <c r="H29" s="153">
        <v>0.75</v>
      </c>
      <c r="I29" s="153">
        <v>0.78500000000000003</v>
      </c>
      <c r="J29" s="153">
        <v>0.82399999999999995</v>
      </c>
      <c r="K29" s="153">
        <v>0.86599999999999999</v>
      </c>
      <c r="L29" s="153">
        <v>0.91200000000000003</v>
      </c>
      <c r="M29" s="153">
        <v>0.96199999999999997</v>
      </c>
      <c r="N29" s="153"/>
    </row>
    <row r="30" spans="1:14" x14ac:dyDescent="0.25">
      <c r="A30" s="121">
        <v>4</v>
      </c>
      <c r="B30" s="153">
        <v>0.58499999999999996</v>
      </c>
      <c r="C30" s="153">
        <v>0.60799999999999998</v>
      </c>
      <c r="D30" s="153">
        <v>0.63300000000000001</v>
      </c>
      <c r="E30" s="153">
        <v>0.66</v>
      </c>
      <c r="F30" s="153">
        <v>0.68799999999999994</v>
      </c>
      <c r="G30" s="153">
        <v>0.71899999999999997</v>
      </c>
      <c r="H30" s="153">
        <v>0.753</v>
      </c>
      <c r="I30" s="153">
        <v>0.78800000000000003</v>
      </c>
      <c r="J30" s="153">
        <v>0.82699999999999996</v>
      </c>
      <c r="K30" s="153">
        <v>0.87</v>
      </c>
      <c r="L30" s="153">
        <v>0.91600000000000004</v>
      </c>
      <c r="M30" s="153">
        <v>0.96699999999999997</v>
      </c>
      <c r="N30" s="153"/>
    </row>
    <row r="31" spans="1:14" x14ac:dyDescent="0.25">
      <c r="A31" s="121">
        <v>5</v>
      </c>
      <c r="B31" s="153">
        <v>0.58699999999999997</v>
      </c>
      <c r="C31" s="153">
        <v>0.61</v>
      </c>
      <c r="D31" s="153">
        <v>0.63500000000000001</v>
      </c>
      <c r="E31" s="153">
        <v>0.66200000000000003</v>
      </c>
      <c r="F31" s="153">
        <v>0.69099999999999995</v>
      </c>
      <c r="G31" s="153">
        <v>0.72199999999999998</v>
      </c>
      <c r="H31" s="153">
        <v>0.75600000000000001</v>
      </c>
      <c r="I31" s="153">
        <v>0.79100000000000004</v>
      </c>
      <c r="J31" s="153">
        <v>0.83099999999999996</v>
      </c>
      <c r="K31" s="153">
        <v>0.874</v>
      </c>
      <c r="L31" s="153">
        <v>0.92</v>
      </c>
      <c r="M31" s="153">
        <v>0.97099999999999997</v>
      </c>
      <c r="N31" s="153"/>
    </row>
    <row r="32" spans="1:14" x14ac:dyDescent="0.25">
      <c r="A32" s="121">
        <v>6</v>
      </c>
      <c r="B32" s="153">
        <v>0.58799999999999997</v>
      </c>
      <c r="C32" s="153">
        <v>0.61199999999999999</v>
      </c>
      <c r="D32" s="153">
        <v>0.63700000000000001</v>
      </c>
      <c r="E32" s="153">
        <v>0.66400000000000003</v>
      </c>
      <c r="F32" s="153">
        <v>0.69299999999999995</v>
      </c>
      <c r="G32" s="153">
        <v>0.72499999999999998</v>
      </c>
      <c r="H32" s="153">
        <v>0.75800000000000001</v>
      </c>
      <c r="I32" s="153">
        <v>0.79500000000000004</v>
      </c>
      <c r="J32" s="153">
        <v>0.83399999999999996</v>
      </c>
      <c r="K32" s="153">
        <v>0.877</v>
      </c>
      <c r="L32" s="153">
        <v>0.92500000000000004</v>
      </c>
      <c r="M32" s="153">
        <v>0.97599999999999998</v>
      </c>
      <c r="N32" s="153"/>
    </row>
    <row r="33" spans="1:14" x14ac:dyDescent="0.25">
      <c r="A33" s="121">
        <v>7</v>
      </c>
      <c r="B33" s="153">
        <v>0.59</v>
      </c>
      <c r="C33" s="153">
        <v>0.61399999999999999</v>
      </c>
      <c r="D33" s="153">
        <v>0.63900000000000001</v>
      </c>
      <c r="E33" s="153">
        <v>0.66700000000000004</v>
      </c>
      <c r="F33" s="153">
        <v>0.69599999999999995</v>
      </c>
      <c r="G33" s="153">
        <v>0.72799999999999998</v>
      </c>
      <c r="H33" s="153">
        <v>0.76100000000000001</v>
      </c>
      <c r="I33" s="153">
        <v>0.79800000000000004</v>
      </c>
      <c r="J33" s="153">
        <v>0.83799999999999997</v>
      </c>
      <c r="K33" s="153">
        <v>0.88100000000000001</v>
      </c>
      <c r="L33" s="153">
        <v>0.92900000000000005</v>
      </c>
      <c r="M33" s="153">
        <v>0.98</v>
      </c>
      <c r="N33" s="153"/>
    </row>
    <row r="34" spans="1:14" x14ac:dyDescent="0.25">
      <c r="A34" s="121">
        <v>8</v>
      </c>
      <c r="B34" s="153">
        <v>0.59199999999999997</v>
      </c>
      <c r="C34" s="153">
        <v>0.61599999999999999</v>
      </c>
      <c r="D34" s="153">
        <v>0.64100000000000001</v>
      </c>
      <c r="E34" s="153">
        <v>0.66900000000000004</v>
      </c>
      <c r="F34" s="153">
        <v>0.69799999999999995</v>
      </c>
      <c r="G34" s="153">
        <v>0.73</v>
      </c>
      <c r="H34" s="153">
        <v>0.76400000000000001</v>
      </c>
      <c r="I34" s="153">
        <v>0.80100000000000005</v>
      </c>
      <c r="J34" s="153">
        <v>0.84099999999999997</v>
      </c>
      <c r="K34" s="153">
        <v>0.88500000000000001</v>
      </c>
      <c r="L34" s="153">
        <v>0.93300000000000005</v>
      </c>
      <c r="M34" s="153">
        <v>0.98499999999999999</v>
      </c>
      <c r="N34" s="153"/>
    </row>
    <row r="35" spans="1:14" x14ac:dyDescent="0.25">
      <c r="A35" s="121">
        <v>9</v>
      </c>
      <c r="B35" s="153">
        <v>0.59399999999999997</v>
      </c>
      <c r="C35" s="153">
        <v>0.61799999999999999</v>
      </c>
      <c r="D35" s="153">
        <v>0.64400000000000002</v>
      </c>
      <c r="E35" s="153">
        <v>0.67100000000000004</v>
      </c>
      <c r="F35" s="153">
        <v>0.70099999999999996</v>
      </c>
      <c r="G35" s="153">
        <v>0.73299999999999998</v>
      </c>
      <c r="H35" s="153">
        <v>0.76700000000000002</v>
      </c>
      <c r="I35" s="153">
        <v>0.80400000000000005</v>
      </c>
      <c r="J35" s="153">
        <v>0.84399999999999997</v>
      </c>
      <c r="K35" s="153">
        <v>0.88900000000000001</v>
      </c>
      <c r="L35" s="153">
        <v>0.93700000000000006</v>
      </c>
      <c r="M35" s="153">
        <v>0.98899999999999999</v>
      </c>
      <c r="N35" s="153"/>
    </row>
    <row r="36" spans="1:14" x14ac:dyDescent="0.25">
      <c r="A36" s="121">
        <v>10</v>
      </c>
      <c r="B36" s="153">
        <v>0.59599999999999997</v>
      </c>
      <c r="C36" s="153">
        <v>0.62</v>
      </c>
      <c r="D36" s="153">
        <v>0.64600000000000002</v>
      </c>
      <c r="E36" s="153">
        <v>0.67400000000000004</v>
      </c>
      <c r="F36" s="153">
        <v>0.70299999999999996</v>
      </c>
      <c r="G36" s="153">
        <v>0.73599999999999999</v>
      </c>
      <c r="H36" s="153">
        <v>0.77</v>
      </c>
      <c r="I36" s="153">
        <v>0.80700000000000005</v>
      </c>
      <c r="J36" s="153">
        <v>0.84799999999999998</v>
      </c>
      <c r="K36" s="153">
        <v>0.89200000000000002</v>
      </c>
      <c r="L36" s="153">
        <v>0.94099999999999995</v>
      </c>
      <c r="M36" s="153">
        <v>0.99299999999999999</v>
      </c>
      <c r="N36" s="153"/>
    </row>
    <row r="37" spans="1:14" x14ac:dyDescent="0.25">
      <c r="A37" s="121">
        <v>11</v>
      </c>
      <c r="B37" s="153">
        <v>0.59799999999999998</v>
      </c>
      <c r="C37" s="153">
        <v>0.622</v>
      </c>
      <c r="D37" s="153">
        <v>0.64800000000000002</v>
      </c>
      <c r="E37" s="153">
        <v>0.67600000000000005</v>
      </c>
      <c r="F37" s="153">
        <v>0.70599999999999996</v>
      </c>
      <c r="G37" s="153">
        <v>0.73899999999999999</v>
      </c>
      <c r="H37" s="153">
        <v>0.77300000000000002</v>
      </c>
      <c r="I37" s="153">
        <v>0.81</v>
      </c>
      <c r="J37" s="153">
        <v>0.85099999999999998</v>
      </c>
      <c r="K37" s="153">
        <v>0.89600000000000002</v>
      </c>
      <c r="L37" s="153">
        <v>0.94499999999999995</v>
      </c>
      <c r="M37" s="153">
        <v>0.998</v>
      </c>
      <c r="N37" s="153"/>
    </row>
    <row r="38" spans="1:14" x14ac:dyDescent="0.25">
      <c r="A38"/>
      <c r="B38"/>
    </row>
    <row r="39" spans="1:14" x14ac:dyDescent="0.25">
      <c r="A39"/>
      <c r="B39"/>
    </row>
    <row r="40" spans="1:14" x14ac:dyDescent="0.25">
      <c r="A40"/>
      <c r="B40"/>
    </row>
    <row r="41" spans="1:14" x14ac:dyDescent="0.25">
      <c r="A41"/>
      <c r="B41"/>
    </row>
    <row r="42" spans="1:14" x14ac:dyDescent="0.25">
      <c r="A42"/>
      <c r="B42"/>
    </row>
    <row r="43" spans="1:14" ht="39.75" customHeight="1" x14ac:dyDescent="0.25">
      <c r="A43"/>
      <c r="B43"/>
    </row>
    <row r="44" spans="1:14" x14ac:dyDescent="0.25">
      <c r="A44"/>
      <c r="B44"/>
    </row>
    <row r="45" spans="1:14" ht="27.75" customHeight="1" x14ac:dyDescent="0.25">
      <c r="A45"/>
      <c r="B45"/>
    </row>
    <row r="46" spans="1:14"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0LyAGlidKml1fT/r5iLAmkFVuznoOoHK4tyKMukYxWBZ/OxIEst0zMqQhpKojzSdBgEK4SWer/tJzXt25FPA7Q==" saltValue="NEP62TvPB2uXNHpG+EUSeA==" spinCount="100000" sheet="1" objects="1" scenarios="1"/>
  <conditionalFormatting sqref="A6">
    <cfRule type="expression" dxfId="1771" priority="23" stopIfTrue="1">
      <formula>MOD(ROW(),2)=0</formula>
    </cfRule>
    <cfRule type="expression" dxfId="1770" priority="24" stopIfTrue="1">
      <formula>MOD(ROW(),2)&lt;&gt;0</formula>
    </cfRule>
  </conditionalFormatting>
  <conditionalFormatting sqref="B6:N16 C17:N20">
    <cfRule type="expression" dxfId="1769" priority="25" stopIfTrue="1">
      <formula>MOD(ROW(),2)=0</formula>
    </cfRule>
    <cfRule type="expression" dxfId="1768" priority="26" stopIfTrue="1">
      <formula>MOD(ROW(),2)&lt;&gt;0</formula>
    </cfRule>
  </conditionalFormatting>
  <conditionalFormatting sqref="A7:A20">
    <cfRule type="expression" dxfId="1767" priority="17" stopIfTrue="1">
      <formula>MOD(ROW(),2)=0</formula>
    </cfRule>
    <cfRule type="expression" dxfId="1766" priority="18" stopIfTrue="1">
      <formula>MOD(ROW(),2)&lt;&gt;0</formula>
    </cfRule>
  </conditionalFormatting>
  <conditionalFormatting sqref="B17">
    <cfRule type="expression" dxfId="1765" priority="15" stopIfTrue="1">
      <formula>MOD(ROW(),2)=0</formula>
    </cfRule>
    <cfRule type="expression" dxfId="1764" priority="16" stopIfTrue="1">
      <formula>MOD(ROW(),2)&lt;&gt;0</formula>
    </cfRule>
  </conditionalFormatting>
  <conditionalFormatting sqref="A25:A37">
    <cfRule type="expression" dxfId="1763" priority="5" stopIfTrue="1">
      <formula>MOD(ROW(),2)=0</formula>
    </cfRule>
    <cfRule type="expression" dxfId="1762" priority="6" stopIfTrue="1">
      <formula>MOD(ROW(),2)&lt;&gt;0</formula>
    </cfRule>
  </conditionalFormatting>
  <conditionalFormatting sqref="B25:N37">
    <cfRule type="expression" dxfId="1761" priority="7" stopIfTrue="1">
      <formula>MOD(ROW(),2)=0</formula>
    </cfRule>
    <cfRule type="expression" dxfId="1760" priority="8" stopIfTrue="1">
      <formula>MOD(ROW(),2)&lt;&gt;0</formula>
    </cfRule>
  </conditionalFormatting>
  <conditionalFormatting sqref="B19:B20">
    <cfRule type="expression" dxfId="1759" priority="3" stopIfTrue="1">
      <formula>MOD(ROW(),2)=0</formula>
    </cfRule>
    <cfRule type="expression" dxfId="1758" priority="4" stopIfTrue="1">
      <formula>MOD(ROW(),2)&lt;&gt;0</formula>
    </cfRule>
  </conditionalFormatting>
  <conditionalFormatting sqref="B18">
    <cfRule type="expression" dxfId="1757" priority="1" stopIfTrue="1">
      <formula>MOD(ROW(),2)=0</formula>
    </cfRule>
    <cfRule type="expression" dxfId="1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4"/>
  </sheetPr>
  <dimension ref="A1:L224"/>
  <sheetViews>
    <sheetView view="pageBreakPreview" zoomScale="60" zoomScaleNormal="100" workbookViewId="0">
      <selection activeCell="E11" sqref="E11:J224"/>
    </sheetView>
  </sheetViews>
  <sheetFormatPr defaultRowHeight="13.2" x14ac:dyDescent="0.25"/>
  <cols>
    <col min="2" max="2" width="3.44140625" style="15" customWidth="1"/>
    <col min="3" max="3" width="7" style="15" customWidth="1"/>
    <col min="4" max="4" width="62" customWidth="1"/>
    <col min="5" max="9" width="16.5546875" style="15" customWidth="1"/>
    <col min="10" max="10" width="19.44140625" style="15" customWidth="1"/>
  </cols>
  <sheetData>
    <row r="1" spans="1:12" ht="21" x14ac:dyDescent="0.4">
      <c r="A1" s="12" t="s">
        <v>4</v>
      </c>
      <c r="B1" s="16"/>
      <c r="C1" s="16"/>
      <c r="D1" s="11"/>
      <c r="E1" s="16"/>
      <c r="F1" s="16"/>
      <c r="G1" s="16"/>
      <c r="H1" s="16"/>
      <c r="I1" s="16"/>
      <c r="J1" s="16"/>
      <c r="K1" s="11"/>
      <c r="L1" s="11"/>
    </row>
    <row r="2" spans="1:12" ht="15.6" x14ac:dyDescent="0.3">
      <c r="A2" s="14" t="str">
        <f>IF(title="&gt; Enter workbook title here","Enter workbook title in Cover sheet",title)</f>
        <v>Civil Service Pension Schemes - Consolidated Factor Spreadsheet</v>
      </c>
      <c r="B2" s="17"/>
      <c r="C2" s="17"/>
      <c r="D2" s="10"/>
      <c r="E2" s="17"/>
      <c r="F2" s="17"/>
      <c r="G2" s="17"/>
      <c r="H2" s="17"/>
      <c r="I2" s="17"/>
      <c r="J2" s="17"/>
      <c r="K2" s="10"/>
      <c r="L2" s="10"/>
    </row>
    <row r="3" spans="1:12" ht="15.6" x14ac:dyDescent="0.3">
      <c r="A3" s="13" t="s">
        <v>11</v>
      </c>
      <c r="B3" s="17"/>
      <c r="C3" s="17"/>
      <c r="D3" s="10"/>
      <c r="E3" s="17"/>
      <c r="F3" s="17"/>
      <c r="G3" s="17"/>
      <c r="H3" s="17"/>
      <c r="I3" s="17"/>
      <c r="J3" s="17"/>
      <c r="K3" s="10"/>
      <c r="L3" s="10"/>
    </row>
    <row r="4" spans="1:12" x14ac:dyDescent="0.25">
      <c r="A4" s="7" t="str">
        <f ca="1">CELL("filename",A1)</f>
        <v>P:\AST development\Hosted\Factors Modernisation\Data import\Consolidated Factor Workbooks\[CS GB Consolidated Factors 2023-04.xlsm]Summary - PCSPS_EW</v>
      </c>
    </row>
    <row r="7" spans="1:12" x14ac:dyDescent="0.25">
      <c r="E7" s="36" t="s">
        <v>13</v>
      </c>
      <c r="F7" s="36" t="s">
        <v>14</v>
      </c>
      <c r="G7" s="36" t="s">
        <v>45</v>
      </c>
      <c r="H7" s="36" t="s">
        <v>46</v>
      </c>
      <c r="I7" s="36" t="s">
        <v>47</v>
      </c>
      <c r="J7" s="36" t="s">
        <v>48</v>
      </c>
    </row>
    <row r="8" spans="1:12" ht="39.6" x14ac:dyDescent="0.25">
      <c r="B8" s="38" t="s">
        <v>49</v>
      </c>
      <c r="C8" s="25"/>
      <c r="D8" s="18"/>
      <c r="E8" s="37" t="s">
        <v>50</v>
      </c>
      <c r="F8" s="37" t="s">
        <v>51</v>
      </c>
      <c r="G8" s="37" t="s">
        <v>52</v>
      </c>
      <c r="H8" s="37" t="s">
        <v>53</v>
      </c>
      <c r="I8" s="37" t="s">
        <v>54</v>
      </c>
      <c r="J8" s="40" t="s">
        <v>55</v>
      </c>
    </row>
    <row r="9" spans="1:12" x14ac:dyDescent="0.25">
      <c r="B9" s="27"/>
      <c r="C9" s="26"/>
      <c r="D9" s="20"/>
      <c r="E9" s="19"/>
      <c r="F9" s="19"/>
      <c r="G9" s="19"/>
      <c r="H9" s="19"/>
      <c r="I9" s="19"/>
      <c r="J9" s="19"/>
    </row>
    <row r="10" spans="1:12" x14ac:dyDescent="0.25">
      <c r="B10" s="39" t="s">
        <v>6</v>
      </c>
      <c r="C10" s="24"/>
      <c r="D10" s="21"/>
      <c r="E10" s="23"/>
      <c r="F10" s="23"/>
      <c r="G10" s="23"/>
      <c r="H10" s="23"/>
      <c r="I10" s="23"/>
      <c r="J10" s="23"/>
    </row>
    <row r="11" spans="1:12" x14ac:dyDescent="0.25">
      <c r="B11" s="28" t="s">
        <v>12</v>
      </c>
      <c r="C11" s="24">
        <v>101</v>
      </c>
      <c r="D11" s="21"/>
      <c r="E11" s="41"/>
      <c r="F11" s="41"/>
      <c r="G11" s="41"/>
      <c r="H11" s="41"/>
      <c r="I11" s="41"/>
      <c r="J11" s="41"/>
    </row>
    <row r="12" spans="1:12" x14ac:dyDescent="0.25">
      <c r="B12" s="28" t="s">
        <v>12</v>
      </c>
      <c r="C12" s="24">
        <v>102</v>
      </c>
      <c r="D12" s="21"/>
      <c r="E12" s="41"/>
      <c r="F12" s="41"/>
      <c r="G12" s="41"/>
      <c r="H12" s="41"/>
      <c r="I12" s="41"/>
      <c r="J12" s="41"/>
    </row>
    <row r="13" spans="1:12" x14ac:dyDescent="0.25">
      <c r="B13" s="28" t="s">
        <v>12</v>
      </c>
      <c r="C13" s="24">
        <v>103</v>
      </c>
      <c r="D13" s="21"/>
      <c r="E13" s="41"/>
      <c r="F13" s="41"/>
      <c r="G13" s="41"/>
      <c r="H13" s="41"/>
      <c r="I13" s="41"/>
      <c r="J13" s="41"/>
    </row>
    <row r="14" spans="1:12" x14ac:dyDescent="0.25">
      <c r="B14" s="28" t="s">
        <v>12</v>
      </c>
      <c r="C14" s="24">
        <v>104</v>
      </c>
      <c r="D14" s="21"/>
      <c r="E14" s="41"/>
      <c r="F14" s="41"/>
      <c r="G14" s="41"/>
      <c r="H14" s="41"/>
      <c r="I14" s="41"/>
      <c r="J14" s="41"/>
    </row>
    <row r="15" spans="1:12" x14ac:dyDescent="0.25">
      <c r="B15" s="28" t="s">
        <v>12</v>
      </c>
      <c r="C15" s="24">
        <v>105</v>
      </c>
      <c r="D15" s="21"/>
      <c r="E15" s="41"/>
      <c r="F15" s="41"/>
      <c r="G15" s="41"/>
      <c r="H15" s="41"/>
      <c r="I15" s="41"/>
      <c r="J15" s="41"/>
    </row>
    <row r="16" spans="1:12" x14ac:dyDescent="0.25">
      <c r="B16" s="28" t="s">
        <v>12</v>
      </c>
      <c r="C16" s="24">
        <v>106</v>
      </c>
      <c r="D16" s="21"/>
      <c r="E16" s="41"/>
      <c r="F16" s="41"/>
      <c r="G16" s="41"/>
      <c r="H16" s="41"/>
      <c r="I16" s="41"/>
      <c r="J16" s="41"/>
    </row>
    <row r="17" spans="2:11" x14ac:dyDescent="0.25">
      <c r="B17" s="28" t="s">
        <v>12</v>
      </c>
      <c r="C17" s="24">
        <v>107</v>
      </c>
      <c r="D17" s="21"/>
      <c r="E17" s="41"/>
      <c r="F17" s="41"/>
      <c r="G17" s="41"/>
      <c r="H17" s="41"/>
      <c r="I17" s="41"/>
      <c r="J17" s="41"/>
    </row>
    <row r="18" spans="2:11" x14ac:dyDescent="0.25">
      <c r="B18" s="28" t="s">
        <v>12</v>
      </c>
      <c r="C18" s="24">
        <v>108</v>
      </c>
      <c r="D18" s="21"/>
      <c r="E18" s="41"/>
      <c r="F18" s="41"/>
      <c r="G18" s="41"/>
      <c r="H18" s="41"/>
      <c r="I18" s="41"/>
      <c r="J18" s="41"/>
    </row>
    <row r="19" spans="2:11" x14ac:dyDescent="0.25">
      <c r="B19" s="28" t="s">
        <v>12</v>
      </c>
      <c r="C19" s="24">
        <v>109</v>
      </c>
      <c r="D19" s="21"/>
      <c r="E19" s="41"/>
      <c r="F19" s="41"/>
      <c r="G19" s="41"/>
      <c r="H19" s="41"/>
      <c r="I19" s="41"/>
      <c r="J19" s="41"/>
    </row>
    <row r="20" spans="2:11" x14ac:dyDescent="0.25">
      <c r="B20" s="28" t="s">
        <v>12</v>
      </c>
      <c r="C20" s="24">
        <v>110</v>
      </c>
      <c r="D20" s="21"/>
      <c r="E20" s="41"/>
      <c r="F20" s="41"/>
      <c r="G20" s="41"/>
      <c r="H20" s="41"/>
      <c r="I20" s="41"/>
      <c r="J20" s="41"/>
    </row>
    <row r="21" spans="2:11" x14ac:dyDescent="0.25">
      <c r="B21" s="28" t="s">
        <v>12</v>
      </c>
      <c r="C21" s="24">
        <v>111</v>
      </c>
      <c r="D21" s="21"/>
      <c r="E21" s="41"/>
      <c r="F21" s="41"/>
      <c r="G21" s="41"/>
      <c r="H21" s="41"/>
      <c r="I21" s="41"/>
      <c r="J21" s="41"/>
    </row>
    <row r="22" spans="2:11" x14ac:dyDescent="0.25">
      <c r="B22" s="28" t="s">
        <v>12</v>
      </c>
      <c r="C22" s="24">
        <v>112</v>
      </c>
      <c r="D22" s="21"/>
      <c r="E22" s="41"/>
      <c r="F22" s="41"/>
      <c r="G22" s="41"/>
      <c r="H22" s="41"/>
      <c r="I22" s="41"/>
      <c r="J22" s="41"/>
    </row>
    <row r="23" spans="2:11" x14ac:dyDescent="0.25">
      <c r="B23" s="28" t="s">
        <v>12</v>
      </c>
      <c r="C23" s="24">
        <v>113</v>
      </c>
      <c r="D23" s="21"/>
      <c r="E23" s="41"/>
      <c r="F23" s="41"/>
      <c r="G23" s="41"/>
      <c r="H23" s="41"/>
      <c r="I23" s="41"/>
      <c r="J23" s="41"/>
    </row>
    <row r="24" spans="2:11" x14ac:dyDescent="0.25">
      <c r="B24" s="28" t="s">
        <v>12</v>
      </c>
      <c r="C24" s="24">
        <v>114</v>
      </c>
      <c r="D24" s="21"/>
      <c r="E24" s="41"/>
      <c r="F24" s="41"/>
      <c r="G24" s="41"/>
      <c r="H24" s="41"/>
      <c r="I24" s="41"/>
      <c r="J24" s="41"/>
    </row>
    <row r="25" spans="2:11" x14ac:dyDescent="0.25">
      <c r="B25" s="28" t="s">
        <v>12</v>
      </c>
      <c r="C25" s="24">
        <v>115</v>
      </c>
      <c r="D25" s="21"/>
      <c r="E25" s="41"/>
      <c r="F25" s="41"/>
      <c r="G25" s="41"/>
      <c r="H25" s="41"/>
      <c r="I25" s="41"/>
      <c r="J25" s="41"/>
    </row>
    <row r="26" spans="2:11" x14ac:dyDescent="0.25">
      <c r="B26" s="28" t="s">
        <v>12</v>
      </c>
      <c r="C26" s="24">
        <v>116</v>
      </c>
      <c r="D26" s="21"/>
      <c r="E26" s="41"/>
      <c r="F26" s="41"/>
      <c r="G26" s="41"/>
      <c r="H26" s="41"/>
      <c r="I26" s="41"/>
      <c r="J26" s="41"/>
    </row>
    <row r="27" spans="2:11" x14ac:dyDescent="0.25">
      <c r="B27" s="28" t="s">
        <v>12</v>
      </c>
      <c r="C27" s="24">
        <v>117</v>
      </c>
      <c r="D27" s="21"/>
      <c r="E27" s="41"/>
      <c r="F27" s="41"/>
      <c r="G27" s="41"/>
      <c r="H27" s="41"/>
      <c r="I27" s="41"/>
      <c r="J27" s="41"/>
    </row>
    <row r="28" spans="2:11" x14ac:dyDescent="0.25">
      <c r="B28" s="28" t="s">
        <v>12</v>
      </c>
      <c r="C28" s="24">
        <v>118</v>
      </c>
      <c r="D28" s="21"/>
      <c r="E28" s="41"/>
      <c r="F28" s="41"/>
      <c r="G28" s="41"/>
      <c r="H28" s="41"/>
      <c r="I28" s="41"/>
      <c r="J28" s="41"/>
    </row>
    <row r="29" spans="2:11" x14ac:dyDescent="0.25">
      <c r="B29" s="28" t="s">
        <v>12</v>
      </c>
      <c r="C29" s="24">
        <v>119</v>
      </c>
      <c r="D29" s="21"/>
      <c r="E29" s="41"/>
      <c r="F29" s="41"/>
      <c r="G29" s="41"/>
      <c r="H29" s="41"/>
      <c r="I29" s="41"/>
      <c r="J29" s="41"/>
    </row>
    <row r="30" spans="2:11" x14ac:dyDescent="0.25">
      <c r="B30" s="28" t="s">
        <v>12</v>
      </c>
      <c r="C30" s="24">
        <v>120</v>
      </c>
      <c r="D30" s="21"/>
      <c r="E30" s="41"/>
      <c r="F30" s="41"/>
      <c r="G30" s="41"/>
      <c r="H30" s="41"/>
      <c r="I30" s="41"/>
      <c r="J30" s="41"/>
    </row>
    <row r="31" spans="2:11" x14ac:dyDescent="0.25">
      <c r="B31" s="28" t="s">
        <v>12</v>
      </c>
      <c r="C31" s="24">
        <v>121</v>
      </c>
      <c r="D31" s="9"/>
      <c r="E31" s="42"/>
      <c r="F31" s="42"/>
      <c r="G31" s="42"/>
      <c r="H31" s="42"/>
      <c r="I31" s="42"/>
      <c r="J31" s="42"/>
      <c r="K31" s="35"/>
    </row>
    <row r="32" spans="2:11" x14ac:dyDescent="0.25">
      <c r="B32" s="28" t="s">
        <v>12</v>
      </c>
      <c r="C32" s="24">
        <v>122</v>
      </c>
      <c r="D32" s="21"/>
      <c r="E32" s="41"/>
      <c r="F32" s="41"/>
      <c r="G32" s="41"/>
      <c r="H32" s="41"/>
      <c r="I32" s="41"/>
      <c r="J32" s="41"/>
    </row>
    <row r="33" spans="2:11" x14ac:dyDescent="0.25">
      <c r="B33" s="28" t="s">
        <v>12</v>
      </c>
      <c r="C33" s="24">
        <v>123</v>
      </c>
      <c r="D33" s="21"/>
      <c r="E33" s="41"/>
      <c r="F33" s="41"/>
      <c r="G33" s="41"/>
      <c r="H33" s="41"/>
      <c r="I33" s="41"/>
      <c r="J33" s="41"/>
    </row>
    <row r="34" spans="2:11" x14ac:dyDescent="0.25">
      <c r="B34" s="28" t="s">
        <v>12</v>
      </c>
      <c r="C34" s="24">
        <v>124</v>
      </c>
      <c r="D34" s="21"/>
      <c r="E34" s="41"/>
      <c r="F34" s="41"/>
      <c r="G34" s="41"/>
      <c r="H34" s="41"/>
      <c r="I34" s="41"/>
      <c r="J34" s="41"/>
    </row>
    <row r="35" spans="2:11" x14ac:dyDescent="0.25">
      <c r="B35" s="28" t="s">
        <v>12</v>
      </c>
      <c r="C35" s="24">
        <v>125</v>
      </c>
      <c r="D35" s="21"/>
      <c r="E35" s="41"/>
      <c r="F35" s="41"/>
      <c r="G35" s="41"/>
      <c r="H35" s="41"/>
      <c r="I35" s="41"/>
      <c r="J35" s="41"/>
      <c r="K35" s="34"/>
    </row>
    <row r="36" spans="2:11" x14ac:dyDescent="0.25">
      <c r="B36" s="29"/>
      <c r="C36" s="26"/>
      <c r="D36" s="20"/>
      <c r="E36" s="43"/>
      <c r="F36" s="43"/>
      <c r="G36" s="43"/>
      <c r="H36" s="43"/>
      <c r="I36" s="43"/>
      <c r="J36" s="43"/>
      <c r="K36" s="9"/>
    </row>
    <row r="37" spans="2:11" x14ac:dyDescent="0.25">
      <c r="B37" s="39" t="s">
        <v>7</v>
      </c>
      <c r="C37" s="24"/>
      <c r="D37" s="21"/>
      <c r="E37" s="41"/>
      <c r="F37" s="41"/>
      <c r="G37" s="41"/>
      <c r="H37" s="41"/>
      <c r="I37" s="41"/>
      <c r="J37" s="41"/>
    </row>
    <row r="38" spans="2:11" x14ac:dyDescent="0.25">
      <c r="B38" s="28" t="s">
        <v>12</v>
      </c>
      <c r="C38" s="24">
        <v>201</v>
      </c>
      <c r="D38" s="21"/>
      <c r="E38" s="41"/>
      <c r="F38" s="41"/>
      <c r="G38" s="41"/>
      <c r="H38" s="41"/>
      <c r="I38" s="41"/>
      <c r="J38" s="41"/>
    </row>
    <row r="39" spans="2:11" x14ac:dyDescent="0.25">
      <c r="B39" s="28" t="s">
        <v>12</v>
      </c>
      <c r="C39" s="24">
        <v>202</v>
      </c>
      <c r="D39" s="21"/>
      <c r="E39" s="41"/>
      <c r="F39" s="41"/>
      <c r="G39" s="41"/>
      <c r="H39" s="41"/>
      <c r="I39" s="41"/>
      <c r="J39" s="41"/>
    </row>
    <row r="40" spans="2:11" x14ac:dyDescent="0.25">
      <c r="B40" s="28" t="s">
        <v>12</v>
      </c>
      <c r="C40" s="24">
        <v>203</v>
      </c>
      <c r="D40" s="21"/>
      <c r="E40" s="41"/>
      <c r="F40" s="41"/>
      <c r="G40" s="41"/>
      <c r="H40" s="41"/>
      <c r="I40" s="41"/>
      <c r="J40" s="41"/>
    </row>
    <row r="41" spans="2:11" x14ac:dyDescent="0.25">
      <c r="B41" s="28" t="s">
        <v>12</v>
      </c>
      <c r="C41" s="24">
        <v>204</v>
      </c>
      <c r="D41" s="21"/>
      <c r="E41" s="41"/>
      <c r="F41" s="41"/>
      <c r="G41" s="41"/>
      <c r="H41" s="41"/>
      <c r="I41" s="41"/>
      <c r="J41" s="41"/>
    </row>
    <row r="42" spans="2:11" x14ac:dyDescent="0.25">
      <c r="B42" s="28" t="s">
        <v>12</v>
      </c>
      <c r="C42" s="24">
        <v>205</v>
      </c>
      <c r="D42" s="21"/>
      <c r="E42" s="41"/>
      <c r="F42" s="41"/>
      <c r="G42" s="41"/>
      <c r="H42" s="41"/>
      <c r="I42" s="41"/>
      <c r="J42" s="41"/>
    </row>
    <row r="43" spans="2:11" x14ac:dyDescent="0.25">
      <c r="B43" s="28" t="s">
        <v>12</v>
      </c>
      <c r="C43" s="24">
        <v>206</v>
      </c>
      <c r="D43" s="21"/>
      <c r="E43" s="41"/>
      <c r="F43" s="41"/>
      <c r="G43" s="41"/>
      <c r="H43" s="41"/>
      <c r="I43" s="41"/>
      <c r="J43" s="41"/>
    </row>
    <row r="44" spans="2:11" x14ac:dyDescent="0.25">
      <c r="B44" s="28" t="s">
        <v>12</v>
      </c>
      <c r="C44" s="24">
        <v>207</v>
      </c>
      <c r="D44" s="21"/>
      <c r="E44" s="41"/>
      <c r="F44" s="41"/>
      <c r="G44" s="41"/>
      <c r="H44" s="41"/>
      <c r="I44" s="41"/>
      <c r="J44" s="41"/>
    </row>
    <row r="45" spans="2:11" x14ac:dyDescent="0.25">
      <c r="B45" s="28" t="s">
        <v>12</v>
      </c>
      <c r="C45" s="24">
        <v>208</v>
      </c>
      <c r="D45" s="21"/>
      <c r="E45" s="41"/>
      <c r="F45" s="41"/>
      <c r="G45" s="41"/>
      <c r="H45" s="41"/>
      <c r="I45" s="41"/>
      <c r="J45" s="41"/>
    </row>
    <row r="46" spans="2:11" x14ac:dyDescent="0.25">
      <c r="B46" s="28" t="s">
        <v>12</v>
      </c>
      <c r="C46" s="24">
        <v>209</v>
      </c>
      <c r="D46" s="21"/>
      <c r="E46" s="41"/>
      <c r="F46" s="41"/>
      <c r="G46" s="41"/>
      <c r="H46" s="41"/>
      <c r="I46" s="41"/>
      <c r="J46" s="41"/>
    </row>
    <row r="47" spans="2:11" x14ac:dyDescent="0.25">
      <c r="B47" s="28" t="s">
        <v>12</v>
      </c>
      <c r="C47" s="24">
        <v>210</v>
      </c>
      <c r="D47" s="21"/>
      <c r="E47" s="41"/>
      <c r="F47" s="41"/>
      <c r="G47" s="41"/>
      <c r="H47" s="41"/>
      <c r="I47" s="41"/>
      <c r="J47" s="41"/>
    </row>
    <row r="48" spans="2:11" x14ac:dyDescent="0.25">
      <c r="B48" s="28" t="s">
        <v>12</v>
      </c>
      <c r="C48" s="24">
        <v>211</v>
      </c>
      <c r="D48" s="21"/>
      <c r="E48" s="41"/>
      <c r="F48" s="41"/>
      <c r="G48" s="41"/>
      <c r="H48" s="41"/>
      <c r="I48" s="41"/>
      <c r="J48" s="41"/>
    </row>
    <row r="49" spans="2:10" x14ac:dyDescent="0.25">
      <c r="B49" s="28" t="s">
        <v>12</v>
      </c>
      <c r="C49" s="24">
        <v>212</v>
      </c>
      <c r="D49" s="21"/>
      <c r="E49" s="41"/>
      <c r="F49" s="41"/>
      <c r="G49" s="41"/>
      <c r="H49" s="41"/>
      <c r="I49" s="41"/>
      <c r="J49" s="41"/>
    </row>
    <row r="50" spans="2:10" x14ac:dyDescent="0.25">
      <c r="B50" s="28" t="s">
        <v>12</v>
      </c>
      <c r="C50" s="24">
        <v>213</v>
      </c>
      <c r="D50" s="21"/>
      <c r="E50" s="41"/>
      <c r="F50" s="41"/>
      <c r="G50" s="41"/>
      <c r="H50" s="41"/>
      <c r="I50" s="41"/>
      <c r="J50" s="41"/>
    </row>
    <row r="51" spans="2:10" x14ac:dyDescent="0.25">
      <c r="B51" s="28" t="s">
        <v>12</v>
      </c>
      <c r="C51" s="24">
        <v>214</v>
      </c>
      <c r="D51" s="21"/>
      <c r="E51" s="41"/>
      <c r="F51" s="41"/>
      <c r="G51" s="41"/>
      <c r="H51" s="41"/>
      <c r="I51" s="41"/>
      <c r="J51" s="41"/>
    </row>
    <row r="52" spans="2:10" x14ac:dyDescent="0.25">
      <c r="B52" s="28" t="s">
        <v>12</v>
      </c>
      <c r="C52" s="24">
        <v>215</v>
      </c>
      <c r="D52" s="21"/>
      <c r="E52" s="41"/>
      <c r="F52" s="41"/>
      <c r="G52" s="41"/>
      <c r="H52" s="41"/>
      <c r="I52" s="41"/>
      <c r="J52" s="41"/>
    </row>
    <row r="53" spans="2:10" x14ac:dyDescent="0.25">
      <c r="B53" s="28" t="s">
        <v>12</v>
      </c>
      <c r="C53" s="24">
        <v>216</v>
      </c>
      <c r="D53" s="21"/>
      <c r="E53" s="41"/>
      <c r="F53" s="41"/>
      <c r="G53" s="41"/>
      <c r="H53" s="41"/>
      <c r="I53" s="41"/>
      <c r="J53" s="41"/>
    </row>
    <row r="54" spans="2:10" x14ac:dyDescent="0.25">
      <c r="B54" s="28" t="s">
        <v>12</v>
      </c>
      <c r="C54" s="24">
        <v>217</v>
      </c>
      <c r="D54" s="21"/>
      <c r="E54" s="41"/>
      <c r="F54" s="41"/>
      <c r="G54" s="41"/>
      <c r="H54" s="41"/>
      <c r="I54" s="41"/>
      <c r="J54" s="41"/>
    </row>
    <row r="55" spans="2:10" x14ac:dyDescent="0.25">
      <c r="B55" s="28" t="s">
        <v>12</v>
      </c>
      <c r="C55" s="24">
        <v>218</v>
      </c>
      <c r="D55" s="21"/>
      <c r="E55" s="41"/>
      <c r="F55" s="41"/>
      <c r="G55" s="41"/>
      <c r="H55" s="41"/>
      <c r="I55" s="41"/>
      <c r="J55" s="41"/>
    </row>
    <row r="56" spans="2:10" x14ac:dyDescent="0.25">
      <c r="B56" s="28" t="s">
        <v>12</v>
      </c>
      <c r="C56" s="24">
        <v>219</v>
      </c>
      <c r="D56" s="21"/>
      <c r="E56" s="41"/>
      <c r="F56" s="41"/>
      <c r="G56" s="41"/>
      <c r="H56" s="41"/>
      <c r="I56" s="41"/>
      <c r="J56" s="41"/>
    </row>
    <row r="57" spans="2:10" x14ac:dyDescent="0.25">
      <c r="B57" s="28" t="s">
        <v>12</v>
      </c>
      <c r="C57" s="24">
        <v>220</v>
      </c>
      <c r="D57" s="21"/>
      <c r="E57" s="41"/>
      <c r="F57" s="41"/>
      <c r="G57" s="41"/>
      <c r="H57" s="41"/>
      <c r="I57" s="41"/>
      <c r="J57" s="41"/>
    </row>
    <row r="58" spans="2:10" x14ac:dyDescent="0.25">
      <c r="B58" s="28" t="s">
        <v>12</v>
      </c>
      <c r="C58" s="24">
        <v>221</v>
      </c>
      <c r="D58" s="21"/>
      <c r="E58" s="41"/>
      <c r="F58" s="41"/>
      <c r="G58" s="41"/>
      <c r="H58" s="41"/>
      <c r="I58" s="41"/>
      <c r="J58" s="41"/>
    </row>
    <row r="59" spans="2:10" x14ac:dyDescent="0.25">
      <c r="B59" s="28" t="s">
        <v>12</v>
      </c>
      <c r="C59" s="24">
        <v>222</v>
      </c>
      <c r="D59" s="21"/>
      <c r="E59" s="41"/>
      <c r="F59" s="41"/>
      <c r="G59" s="41"/>
      <c r="H59" s="41"/>
      <c r="I59" s="41"/>
      <c r="J59" s="41"/>
    </row>
    <row r="60" spans="2:10" x14ac:dyDescent="0.25">
      <c r="B60" s="28" t="s">
        <v>12</v>
      </c>
      <c r="C60" s="24">
        <v>223</v>
      </c>
      <c r="D60" s="21"/>
      <c r="E60" s="41"/>
      <c r="F60" s="41"/>
      <c r="G60" s="41"/>
      <c r="H60" s="41"/>
      <c r="I60" s="41"/>
      <c r="J60" s="41"/>
    </row>
    <row r="61" spans="2:10" x14ac:dyDescent="0.25">
      <c r="B61" s="28" t="s">
        <v>12</v>
      </c>
      <c r="C61" s="24">
        <v>224</v>
      </c>
      <c r="D61" s="21"/>
      <c r="E61" s="41"/>
      <c r="F61" s="41"/>
      <c r="G61" s="41"/>
      <c r="H61" s="41"/>
      <c r="I61" s="41"/>
      <c r="J61" s="41"/>
    </row>
    <row r="62" spans="2:10" x14ac:dyDescent="0.25">
      <c r="B62" s="28" t="s">
        <v>12</v>
      </c>
      <c r="C62" s="24">
        <v>225</v>
      </c>
      <c r="D62" s="22"/>
      <c r="E62" s="44"/>
      <c r="F62" s="44"/>
      <c r="G62" s="44"/>
      <c r="H62" s="44"/>
      <c r="I62" s="44"/>
      <c r="J62" s="44"/>
    </row>
    <row r="63" spans="2:10" x14ac:dyDescent="0.25">
      <c r="B63" s="29"/>
      <c r="C63" s="26"/>
      <c r="D63" s="20"/>
      <c r="E63" s="43"/>
      <c r="F63" s="43"/>
      <c r="G63" s="43"/>
      <c r="H63" s="43"/>
      <c r="I63" s="43"/>
      <c r="J63" s="43"/>
    </row>
    <row r="64" spans="2:10" x14ac:dyDescent="0.25">
      <c r="B64" s="39" t="s">
        <v>8</v>
      </c>
      <c r="C64" s="24"/>
      <c r="D64" s="21"/>
      <c r="E64" s="41"/>
      <c r="F64" s="41"/>
      <c r="G64" s="41"/>
      <c r="H64" s="41"/>
      <c r="I64" s="41"/>
      <c r="J64" s="41"/>
    </row>
    <row r="65" spans="2:10" x14ac:dyDescent="0.25">
      <c r="B65" s="28" t="s">
        <v>12</v>
      </c>
      <c r="C65" s="24">
        <v>301</v>
      </c>
      <c r="D65" s="21"/>
      <c r="E65" s="41"/>
      <c r="F65" s="41"/>
      <c r="G65" s="41"/>
      <c r="H65" s="41"/>
      <c r="I65" s="41"/>
      <c r="J65" s="41"/>
    </row>
    <row r="66" spans="2:10" x14ac:dyDescent="0.25">
      <c r="B66" s="28" t="s">
        <v>12</v>
      </c>
      <c r="C66" s="24">
        <v>302</v>
      </c>
      <c r="D66" s="21"/>
      <c r="E66" s="41"/>
      <c r="F66" s="41"/>
      <c r="G66" s="41"/>
      <c r="H66" s="41"/>
      <c r="I66" s="41"/>
      <c r="J66" s="41"/>
    </row>
    <row r="67" spans="2:10" x14ac:dyDescent="0.25">
      <c r="B67" s="28" t="s">
        <v>12</v>
      </c>
      <c r="C67" s="24">
        <v>303</v>
      </c>
      <c r="D67" s="21"/>
      <c r="E67" s="41"/>
      <c r="F67" s="41"/>
      <c r="G67" s="41"/>
      <c r="H67" s="41"/>
      <c r="I67" s="41"/>
      <c r="J67" s="41"/>
    </row>
    <row r="68" spans="2:10" x14ac:dyDescent="0.25">
      <c r="B68" s="28" t="s">
        <v>12</v>
      </c>
      <c r="C68" s="24">
        <v>304</v>
      </c>
      <c r="D68" s="21"/>
      <c r="E68" s="41"/>
      <c r="F68" s="41"/>
      <c r="G68" s="41"/>
      <c r="H68" s="41"/>
      <c r="I68" s="41"/>
      <c r="J68" s="41"/>
    </row>
    <row r="69" spans="2:10" x14ac:dyDescent="0.25">
      <c r="B69" s="28" t="s">
        <v>12</v>
      </c>
      <c r="C69" s="24">
        <v>305</v>
      </c>
      <c r="D69" s="21"/>
      <c r="E69" s="41"/>
      <c r="F69" s="41"/>
      <c r="G69" s="41"/>
      <c r="H69" s="41"/>
      <c r="I69" s="41"/>
      <c r="J69" s="41"/>
    </row>
    <row r="70" spans="2:10" x14ac:dyDescent="0.25">
      <c r="B70" s="28" t="s">
        <v>12</v>
      </c>
      <c r="C70" s="24">
        <v>306</v>
      </c>
      <c r="D70" s="21"/>
      <c r="E70" s="41"/>
      <c r="F70" s="41"/>
      <c r="G70" s="41"/>
      <c r="H70" s="41"/>
      <c r="I70" s="41"/>
      <c r="J70" s="41"/>
    </row>
    <row r="71" spans="2:10" x14ac:dyDescent="0.25">
      <c r="B71" s="28" t="s">
        <v>12</v>
      </c>
      <c r="C71" s="24">
        <v>307</v>
      </c>
      <c r="D71" s="21"/>
      <c r="E71" s="41"/>
      <c r="F71" s="41"/>
      <c r="G71" s="41"/>
      <c r="H71" s="41"/>
      <c r="I71" s="41"/>
      <c r="J71" s="41"/>
    </row>
    <row r="72" spans="2:10" x14ac:dyDescent="0.25">
      <c r="B72" s="28" t="s">
        <v>12</v>
      </c>
      <c r="C72" s="24">
        <v>308</v>
      </c>
      <c r="D72" s="21"/>
      <c r="E72" s="41"/>
      <c r="F72" s="41"/>
      <c r="G72" s="41"/>
      <c r="H72" s="41"/>
      <c r="I72" s="41"/>
      <c r="J72" s="41"/>
    </row>
    <row r="73" spans="2:10" x14ac:dyDescent="0.25">
      <c r="B73" s="28" t="s">
        <v>12</v>
      </c>
      <c r="C73" s="24">
        <v>309</v>
      </c>
      <c r="D73" s="21"/>
      <c r="E73" s="41"/>
      <c r="F73" s="41"/>
      <c r="G73" s="41"/>
      <c r="H73" s="41"/>
      <c r="I73" s="41"/>
      <c r="J73" s="41"/>
    </row>
    <row r="74" spans="2:10" x14ac:dyDescent="0.25">
      <c r="B74" s="28" t="s">
        <v>12</v>
      </c>
      <c r="C74" s="24">
        <v>310</v>
      </c>
      <c r="D74" s="21"/>
      <c r="E74" s="41"/>
      <c r="F74" s="41"/>
      <c r="G74" s="41"/>
      <c r="H74" s="41"/>
      <c r="I74" s="41"/>
      <c r="J74" s="41"/>
    </row>
    <row r="75" spans="2:10" x14ac:dyDescent="0.25">
      <c r="B75" s="28" t="s">
        <v>12</v>
      </c>
      <c r="C75" s="24">
        <v>311</v>
      </c>
      <c r="D75" s="21"/>
      <c r="E75" s="41"/>
      <c r="F75" s="41"/>
      <c r="G75" s="41"/>
      <c r="H75" s="41"/>
      <c r="I75" s="41"/>
      <c r="J75" s="41"/>
    </row>
    <row r="76" spans="2:10" x14ac:dyDescent="0.25">
      <c r="B76" s="28" t="s">
        <v>12</v>
      </c>
      <c r="C76" s="24">
        <v>312</v>
      </c>
      <c r="D76" s="21"/>
      <c r="E76" s="41"/>
      <c r="F76" s="41"/>
      <c r="G76" s="41"/>
      <c r="H76" s="41"/>
      <c r="I76" s="41"/>
      <c r="J76" s="41"/>
    </row>
    <row r="77" spans="2:10" x14ac:dyDescent="0.25">
      <c r="B77" s="28" t="s">
        <v>12</v>
      </c>
      <c r="C77" s="24">
        <v>313</v>
      </c>
      <c r="D77" s="21"/>
      <c r="E77" s="41"/>
      <c r="F77" s="41"/>
      <c r="G77" s="41"/>
      <c r="H77" s="41"/>
      <c r="I77" s="41"/>
      <c r="J77" s="41"/>
    </row>
    <row r="78" spans="2:10" x14ac:dyDescent="0.25">
      <c r="B78" s="28" t="s">
        <v>12</v>
      </c>
      <c r="C78" s="24">
        <v>314</v>
      </c>
      <c r="D78" s="21"/>
      <c r="E78" s="41"/>
      <c r="F78" s="41"/>
      <c r="G78" s="41"/>
      <c r="H78" s="41"/>
      <c r="I78" s="41"/>
      <c r="J78" s="41"/>
    </row>
    <row r="79" spans="2:10" x14ac:dyDescent="0.25">
      <c r="B79" s="28" t="s">
        <v>12</v>
      </c>
      <c r="C79" s="24">
        <v>315</v>
      </c>
      <c r="D79" s="21"/>
      <c r="E79" s="41"/>
      <c r="F79" s="41"/>
      <c r="G79" s="41"/>
      <c r="H79" s="41"/>
      <c r="I79" s="41"/>
      <c r="J79" s="41"/>
    </row>
    <row r="80" spans="2:10" x14ac:dyDescent="0.25">
      <c r="B80" s="28" t="s">
        <v>12</v>
      </c>
      <c r="C80" s="24">
        <v>316</v>
      </c>
      <c r="D80" s="21"/>
      <c r="E80" s="41"/>
      <c r="F80" s="41"/>
      <c r="G80" s="41"/>
      <c r="H80" s="41"/>
      <c r="I80" s="41"/>
      <c r="J80" s="41"/>
    </row>
    <row r="81" spans="2:10" x14ac:dyDescent="0.25">
      <c r="B81" s="28" t="s">
        <v>12</v>
      </c>
      <c r="C81" s="24">
        <v>317</v>
      </c>
      <c r="D81" s="21"/>
      <c r="E81" s="41"/>
      <c r="F81" s="41"/>
      <c r="G81" s="41"/>
      <c r="H81" s="41"/>
      <c r="I81" s="41"/>
      <c r="J81" s="41"/>
    </row>
    <row r="82" spans="2:10" x14ac:dyDescent="0.25">
      <c r="B82" s="28" t="s">
        <v>12</v>
      </c>
      <c r="C82" s="24">
        <v>318</v>
      </c>
      <c r="D82" s="21"/>
      <c r="E82" s="41"/>
      <c r="F82" s="41"/>
      <c r="G82" s="41"/>
      <c r="H82" s="41"/>
      <c r="I82" s="41"/>
      <c r="J82" s="41"/>
    </row>
    <row r="83" spans="2:10" x14ac:dyDescent="0.25">
      <c r="B83" s="28" t="s">
        <v>12</v>
      </c>
      <c r="C83" s="24">
        <v>319</v>
      </c>
      <c r="D83" s="21"/>
      <c r="E83" s="41"/>
      <c r="F83" s="41"/>
      <c r="G83" s="41"/>
      <c r="H83" s="41"/>
      <c r="I83" s="41"/>
      <c r="J83" s="41"/>
    </row>
    <row r="84" spans="2:10" x14ac:dyDescent="0.25">
      <c r="B84" s="28" t="s">
        <v>12</v>
      </c>
      <c r="C84" s="24">
        <v>320</v>
      </c>
      <c r="D84" s="21"/>
      <c r="E84" s="41"/>
      <c r="F84" s="41"/>
      <c r="G84" s="41"/>
      <c r="H84" s="41"/>
      <c r="I84" s="41"/>
      <c r="J84" s="41"/>
    </row>
    <row r="85" spans="2:10" x14ac:dyDescent="0.25">
      <c r="B85" s="28" t="s">
        <v>12</v>
      </c>
      <c r="C85" s="24">
        <v>321</v>
      </c>
      <c r="D85" s="21"/>
      <c r="E85" s="41"/>
      <c r="F85" s="41"/>
      <c r="G85" s="41"/>
      <c r="H85" s="41"/>
      <c r="I85" s="41"/>
      <c r="J85" s="41"/>
    </row>
    <row r="86" spans="2:10" x14ac:dyDescent="0.25">
      <c r="B86" s="28" t="s">
        <v>12</v>
      </c>
      <c r="C86" s="24">
        <v>322</v>
      </c>
      <c r="D86" s="21"/>
      <c r="E86" s="41"/>
      <c r="F86" s="41"/>
      <c r="G86" s="41"/>
      <c r="H86" s="41"/>
      <c r="I86" s="41"/>
      <c r="J86" s="41"/>
    </row>
    <row r="87" spans="2:10" x14ac:dyDescent="0.25">
      <c r="B87" s="28" t="s">
        <v>12</v>
      </c>
      <c r="C87" s="24">
        <v>323</v>
      </c>
      <c r="D87" s="21"/>
      <c r="E87" s="41"/>
      <c r="F87" s="41"/>
      <c r="G87" s="41"/>
      <c r="H87" s="41"/>
      <c r="I87" s="41"/>
      <c r="J87" s="41"/>
    </row>
    <row r="88" spans="2:10" x14ac:dyDescent="0.25">
      <c r="B88" s="28" t="s">
        <v>12</v>
      </c>
      <c r="C88" s="24">
        <v>324</v>
      </c>
      <c r="D88" s="21"/>
      <c r="E88" s="41"/>
      <c r="F88" s="41"/>
      <c r="G88" s="41"/>
      <c r="H88" s="41"/>
      <c r="I88" s="41"/>
      <c r="J88" s="41"/>
    </row>
    <row r="89" spans="2:10" x14ac:dyDescent="0.25">
      <c r="B89" s="28" t="s">
        <v>12</v>
      </c>
      <c r="C89" s="24">
        <v>325</v>
      </c>
      <c r="D89" s="22"/>
      <c r="E89" s="44"/>
      <c r="F89" s="44"/>
      <c r="G89" s="44"/>
      <c r="H89" s="44"/>
      <c r="I89" s="44"/>
      <c r="J89" s="44"/>
    </row>
    <row r="90" spans="2:10" x14ac:dyDescent="0.25">
      <c r="B90" s="29"/>
      <c r="C90" s="26"/>
      <c r="D90" s="20"/>
      <c r="E90" s="43"/>
      <c r="F90" s="43"/>
      <c r="G90" s="43"/>
      <c r="H90" s="43"/>
      <c r="I90" s="43"/>
      <c r="J90" s="43"/>
    </row>
    <row r="91" spans="2:10" x14ac:dyDescent="0.25">
      <c r="B91" s="39" t="s">
        <v>21</v>
      </c>
      <c r="C91" s="24"/>
      <c r="D91" s="21"/>
      <c r="E91" s="41"/>
      <c r="F91" s="41"/>
      <c r="G91" s="41"/>
      <c r="H91" s="41"/>
      <c r="I91" s="41"/>
      <c r="J91" s="41"/>
    </row>
    <row r="92" spans="2:10" x14ac:dyDescent="0.25">
      <c r="B92" s="28" t="s">
        <v>12</v>
      </c>
      <c r="C92" s="24">
        <v>401</v>
      </c>
      <c r="D92" s="21"/>
      <c r="E92" s="41"/>
      <c r="F92" s="41"/>
      <c r="G92" s="41"/>
      <c r="H92" s="41"/>
      <c r="I92" s="41"/>
      <c r="J92" s="41"/>
    </row>
    <row r="93" spans="2:10" x14ac:dyDescent="0.25">
      <c r="B93" s="28" t="s">
        <v>12</v>
      </c>
      <c r="C93" s="24">
        <v>402</v>
      </c>
      <c r="D93" s="21"/>
      <c r="E93" s="41"/>
      <c r="F93" s="41"/>
      <c r="G93" s="41"/>
      <c r="H93" s="41"/>
      <c r="I93" s="41"/>
      <c r="J93" s="41"/>
    </row>
    <row r="94" spans="2:10" x14ac:dyDescent="0.25">
      <c r="B94" s="28" t="s">
        <v>12</v>
      </c>
      <c r="C94" s="24">
        <v>403</v>
      </c>
      <c r="D94" s="21"/>
      <c r="E94" s="41"/>
      <c r="F94" s="41"/>
      <c r="G94" s="41"/>
      <c r="H94" s="41"/>
      <c r="I94" s="41"/>
      <c r="J94" s="41"/>
    </row>
    <row r="95" spans="2:10" x14ac:dyDescent="0.25">
      <c r="B95" s="28" t="s">
        <v>12</v>
      </c>
      <c r="C95" s="24">
        <v>404</v>
      </c>
      <c r="D95" s="21"/>
      <c r="E95" s="41"/>
      <c r="F95" s="41"/>
      <c r="G95" s="41"/>
      <c r="H95" s="41"/>
      <c r="I95" s="41"/>
      <c r="J95" s="41"/>
    </row>
    <row r="96" spans="2:10" x14ac:dyDescent="0.25">
      <c r="B96" s="28" t="s">
        <v>12</v>
      </c>
      <c r="C96" s="24">
        <v>405</v>
      </c>
      <c r="D96" s="21"/>
      <c r="E96" s="41"/>
      <c r="F96" s="41"/>
      <c r="G96" s="41"/>
      <c r="H96" s="41"/>
      <c r="I96" s="41"/>
      <c r="J96" s="41"/>
    </row>
    <row r="97" spans="2:10" x14ac:dyDescent="0.25">
      <c r="B97" s="28" t="s">
        <v>12</v>
      </c>
      <c r="C97" s="24">
        <v>406</v>
      </c>
      <c r="D97" s="21"/>
      <c r="E97" s="41"/>
      <c r="F97" s="41"/>
      <c r="G97" s="41"/>
      <c r="H97" s="41"/>
      <c r="I97" s="41"/>
      <c r="J97" s="41"/>
    </row>
    <row r="98" spans="2:10" x14ac:dyDescent="0.25">
      <c r="B98" s="28" t="s">
        <v>12</v>
      </c>
      <c r="C98" s="24">
        <v>407</v>
      </c>
      <c r="D98" s="21"/>
      <c r="E98" s="41"/>
      <c r="F98" s="41"/>
      <c r="G98" s="41"/>
      <c r="H98" s="41"/>
      <c r="I98" s="41"/>
      <c r="J98" s="41"/>
    </row>
    <row r="99" spans="2:10" x14ac:dyDescent="0.25">
      <c r="B99" s="28" t="s">
        <v>12</v>
      </c>
      <c r="C99" s="24">
        <v>408</v>
      </c>
      <c r="D99" s="21"/>
      <c r="E99" s="41"/>
      <c r="F99" s="41"/>
      <c r="G99" s="41"/>
      <c r="H99" s="41"/>
      <c r="I99" s="41"/>
      <c r="J99" s="41"/>
    </row>
    <row r="100" spans="2:10" x14ac:dyDescent="0.25">
      <c r="B100" s="28" t="s">
        <v>12</v>
      </c>
      <c r="C100" s="24">
        <v>409</v>
      </c>
      <c r="D100" s="21"/>
      <c r="E100" s="41"/>
      <c r="F100" s="41"/>
      <c r="G100" s="41"/>
      <c r="H100" s="41"/>
      <c r="I100" s="41"/>
      <c r="J100" s="41"/>
    </row>
    <row r="101" spans="2:10" x14ac:dyDescent="0.25">
      <c r="B101" s="28" t="s">
        <v>12</v>
      </c>
      <c r="C101" s="24">
        <v>410</v>
      </c>
      <c r="D101" s="21"/>
      <c r="E101" s="41"/>
      <c r="F101" s="41"/>
      <c r="G101" s="41"/>
      <c r="H101" s="41"/>
      <c r="I101" s="41"/>
      <c r="J101" s="41"/>
    </row>
    <row r="102" spans="2:10" x14ac:dyDescent="0.25">
      <c r="B102" s="28" t="s">
        <v>12</v>
      </c>
      <c r="C102" s="24">
        <v>411</v>
      </c>
      <c r="D102" s="21"/>
      <c r="E102" s="41"/>
      <c r="F102" s="41"/>
      <c r="G102" s="41"/>
      <c r="H102" s="41"/>
      <c r="I102" s="41"/>
      <c r="J102" s="41"/>
    </row>
    <row r="103" spans="2:10" x14ac:dyDescent="0.25">
      <c r="B103" s="28" t="s">
        <v>12</v>
      </c>
      <c r="C103" s="24">
        <v>412</v>
      </c>
      <c r="D103" s="21"/>
      <c r="E103" s="41"/>
      <c r="F103" s="41"/>
      <c r="G103" s="41"/>
      <c r="H103" s="41"/>
      <c r="I103" s="41"/>
      <c r="J103" s="41"/>
    </row>
    <row r="104" spans="2:10" x14ac:dyDescent="0.25">
      <c r="B104" s="28" t="s">
        <v>12</v>
      </c>
      <c r="C104" s="24">
        <v>413</v>
      </c>
      <c r="D104" s="21"/>
      <c r="E104" s="41"/>
      <c r="F104" s="41"/>
      <c r="G104" s="41"/>
      <c r="H104" s="41"/>
      <c r="I104" s="41"/>
      <c r="J104" s="41"/>
    </row>
    <row r="105" spans="2:10" x14ac:dyDescent="0.25">
      <c r="B105" s="28" t="s">
        <v>12</v>
      </c>
      <c r="C105" s="24">
        <v>414</v>
      </c>
      <c r="D105" s="21"/>
      <c r="E105" s="41"/>
      <c r="F105" s="41"/>
      <c r="G105" s="41"/>
      <c r="H105" s="41"/>
      <c r="I105" s="41"/>
      <c r="J105" s="41"/>
    </row>
    <row r="106" spans="2:10" x14ac:dyDescent="0.25">
      <c r="B106" s="28" t="s">
        <v>12</v>
      </c>
      <c r="C106" s="24">
        <v>415</v>
      </c>
      <c r="D106" s="21"/>
      <c r="E106" s="41"/>
      <c r="F106" s="41"/>
      <c r="G106" s="41"/>
      <c r="H106" s="41"/>
      <c r="I106" s="41"/>
      <c r="J106" s="41"/>
    </row>
    <row r="107" spans="2:10" x14ac:dyDescent="0.25">
      <c r="B107" s="28" t="s">
        <v>12</v>
      </c>
      <c r="C107" s="24">
        <v>416</v>
      </c>
      <c r="D107" s="21"/>
      <c r="E107" s="41"/>
      <c r="F107" s="41"/>
      <c r="G107" s="41"/>
      <c r="H107" s="41"/>
      <c r="I107" s="41"/>
      <c r="J107" s="41"/>
    </row>
    <row r="108" spans="2:10" x14ac:dyDescent="0.25">
      <c r="B108" s="28" t="s">
        <v>12</v>
      </c>
      <c r="C108" s="24">
        <v>417</v>
      </c>
      <c r="D108" s="21"/>
      <c r="E108" s="41"/>
      <c r="F108" s="41"/>
      <c r="G108" s="41"/>
      <c r="H108" s="41"/>
      <c r="I108" s="41"/>
      <c r="J108" s="41"/>
    </row>
    <row r="109" spans="2:10" x14ac:dyDescent="0.25">
      <c r="B109" s="28" t="s">
        <v>12</v>
      </c>
      <c r="C109" s="24">
        <v>418</v>
      </c>
      <c r="D109" s="21"/>
      <c r="E109" s="41"/>
      <c r="F109" s="41"/>
      <c r="G109" s="41"/>
      <c r="H109" s="41"/>
      <c r="I109" s="41"/>
      <c r="J109" s="41"/>
    </row>
    <row r="110" spans="2:10" x14ac:dyDescent="0.25">
      <c r="B110" s="28" t="s">
        <v>12</v>
      </c>
      <c r="C110" s="24">
        <v>419</v>
      </c>
      <c r="D110" s="21"/>
      <c r="E110" s="41"/>
      <c r="F110" s="41"/>
      <c r="G110" s="41"/>
      <c r="H110" s="41"/>
      <c r="I110" s="41"/>
      <c r="J110" s="41"/>
    </row>
    <row r="111" spans="2:10" x14ac:dyDescent="0.25">
      <c r="B111" s="28" t="s">
        <v>12</v>
      </c>
      <c r="C111" s="24">
        <v>420</v>
      </c>
      <c r="D111" s="21"/>
      <c r="E111" s="41"/>
      <c r="F111" s="41"/>
      <c r="G111" s="41"/>
      <c r="H111" s="41"/>
      <c r="I111" s="41"/>
      <c r="J111" s="41"/>
    </row>
    <row r="112" spans="2:10" x14ac:dyDescent="0.25">
      <c r="B112" s="28" t="s">
        <v>12</v>
      </c>
      <c r="C112" s="24">
        <v>421</v>
      </c>
      <c r="D112" s="21"/>
      <c r="E112" s="41"/>
      <c r="F112" s="41"/>
      <c r="G112" s="41"/>
      <c r="H112" s="41"/>
      <c r="I112" s="41"/>
      <c r="J112" s="41"/>
    </row>
    <row r="113" spans="2:10" x14ac:dyDescent="0.25">
      <c r="B113" s="28" t="s">
        <v>12</v>
      </c>
      <c r="C113" s="24">
        <v>422</v>
      </c>
      <c r="D113" s="21"/>
      <c r="E113" s="41"/>
      <c r="F113" s="41"/>
      <c r="G113" s="41"/>
      <c r="H113" s="41"/>
      <c r="I113" s="41"/>
      <c r="J113" s="41"/>
    </row>
    <row r="114" spans="2:10" x14ac:dyDescent="0.25">
      <c r="B114" s="28" t="s">
        <v>12</v>
      </c>
      <c r="C114" s="24">
        <v>423</v>
      </c>
      <c r="D114" s="21"/>
      <c r="E114" s="41"/>
      <c r="F114" s="41"/>
      <c r="G114" s="41"/>
      <c r="H114" s="41"/>
      <c r="I114" s="41"/>
      <c r="J114" s="41"/>
    </row>
    <row r="115" spans="2:10" x14ac:dyDescent="0.25">
      <c r="B115" s="28" t="s">
        <v>12</v>
      </c>
      <c r="C115" s="24">
        <v>424</v>
      </c>
      <c r="D115" s="21"/>
      <c r="E115" s="41"/>
      <c r="F115" s="41"/>
      <c r="G115" s="41"/>
      <c r="H115" s="41"/>
      <c r="I115" s="41"/>
      <c r="J115" s="41"/>
    </row>
    <row r="116" spans="2:10" x14ac:dyDescent="0.25">
      <c r="B116" s="28" t="s">
        <v>12</v>
      </c>
      <c r="C116" s="24">
        <v>425</v>
      </c>
      <c r="D116" s="22"/>
      <c r="E116" s="44"/>
      <c r="F116" s="44"/>
      <c r="G116" s="44"/>
      <c r="H116" s="44"/>
      <c r="I116" s="44"/>
      <c r="J116" s="44"/>
    </row>
    <row r="117" spans="2:10" x14ac:dyDescent="0.25">
      <c r="B117" s="29"/>
      <c r="C117" s="26"/>
      <c r="D117" s="20"/>
      <c r="E117" s="43"/>
      <c r="F117" s="43"/>
      <c r="G117" s="43"/>
      <c r="H117" s="43"/>
      <c r="I117" s="43"/>
      <c r="J117" s="43"/>
    </row>
    <row r="118" spans="2:10" x14ac:dyDescent="0.25">
      <c r="B118" s="39" t="s">
        <v>9</v>
      </c>
      <c r="C118" s="24"/>
      <c r="D118" s="21"/>
      <c r="E118" s="41"/>
      <c r="F118" s="41"/>
      <c r="G118" s="41"/>
      <c r="H118" s="41"/>
      <c r="I118" s="41"/>
      <c r="J118" s="41"/>
    </row>
    <row r="119" spans="2:10" x14ac:dyDescent="0.25">
      <c r="B119" s="28" t="s">
        <v>12</v>
      </c>
      <c r="C119" s="24">
        <v>501</v>
      </c>
      <c r="D119" s="21"/>
      <c r="E119" s="41"/>
      <c r="F119" s="41"/>
      <c r="G119" s="41"/>
      <c r="H119" s="41"/>
      <c r="I119" s="41"/>
      <c r="J119" s="41"/>
    </row>
    <row r="120" spans="2:10" x14ac:dyDescent="0.25">
      <c r="B120" s="28" t="s">
        <v>12</v>
      </c>
      <c r="C120" s="24">
        <v>502</v>
      </c>
      <c r="D120" s="21"/>
      <c r="E120" s="41"/>
      <c r="F120" s="41"/>
      <c r="G120" s="41"/>
      <c r="H120" s="41"/>
      <c r="I120" s="41"/>
      <c r="J120" s="41"/>
    </row>
    <row r="121" spans="2:10" x14ac:dyDescent="0.25">
      <c r="B121" s="28" t="s">
        <v>12</v>
      </c>
      <c r="C121" s="24">
        <v>503</v>
      </c>
      <c r="D121" s="21"/>
      <c r="E121" s="41"/>
      <c r="F121" s="41"/>
      <c r="G121" s="41"/>
      <c r="H121" s="41"/>
      <c r="I121" s="41"/>
      <c r="J121" s="41"/>
    </row>
    <row r="122" spans="2:10" x14ac:dyDescent="0.25">
      <c r="B122" s="28" t="s">
        <v>12</v>
      </c>
      <c r="C122" s="24">
        <v>504</v>
      </c>
      <c r="D122" s="21"/>
      <c r="E122" s="41"/>
      <c r="F122" s="41"/>
      <c r="G122" s="41"/>
      <c r="H122" s="41"/>
      <c r="I122" s="41"/>
      <c r="J122" s="41"/>
    </row>
    <row r="123" spans="2:10" x14ac:dyDescent="0.25">
      <c r="B123" s="28" t="s">
        <v>12</v>
      </c>
      <c r="C123" s="24">
        <v>505</v>
      </c>
      <c r="D123" s="21"/>
      <c r="E123" s="41"/>
      <c r="F123" s="41"/>
      <c r="G123" s="41"/>
      <c r="H123" s="41"/>
      <c r="I123" s="41"/>
      <c r="J123" s="41"/>
    </row>
    <row r="124" spans="2:10" x14ac:dyDescent="0.25">
      <c r="B124" s="28" t="s">
        <v>12</v>
      </c>
      <c r="C124" s="24">
        <v>506</v>
      </c>
      <c r="D124" s="21"/>
      <c r="E124" s="41"/>
      <c r="F124" s="41"/>
      <c r="G124" s="41"/>
      <c r="H124" s="41"/>
      <c r="I124" s="41"/>
      <c r="J124" s="41"/>
    </row>
    <row r="125" spans="2:10" x14ac:dyDescent="0.25">
      <c r="B125" s="28" t="s">
        <v>12</v>
      </c>
      <c r="C125" s="24">
        <v>507</v>
      </c>
      <c r="D125" s="21"/>
      <c r="E125" s="41"/>
      <c r="F125" s="41"/>
      <c r="G125" s="41"/>
      <c r="H125" s="41"/>
      <c r="I125" s="41"/>
      <c r="J125" s="41"/>
    </row>
    <row r="126" spans="2:10" x14ac:dyDescent="0.25">
      <c r="B126" s="28" t="s">
        <v>12</v>
      </c>
      <c r="C126" s="24">
        <v>508</v>
      </c>
      <c r="D126" s="21"/>
      <c r="E126" s="41"/>
      <c r="F126" s="41"/>
      <c r="G126" s="41"/>
      <c r="H126" s="41"/>
      <c r="I126" s="41"/>
      <c r="J126" s="41"/>
    </row>
    <row r="127" spans="2:10" x14ac:dyDescent="0.25">
      <c r="B127" s="28" t="s">
        <v>12</v>
      </c>
      <c r="C127" s="24">
        <v>509</v>
      </c>
      <c r="D127" s="21"/>
      <c r="E127" s="41"/>
      <c r="F127" s="41"/>
      <c r="G127" s="41"/>
      <c r="H127" s="41"/>
      <c r="I127" s="41"/>
      <c r="J127" s="41"/>
    </row>
    <row r="128" spans="2:10" x14ac:dyDescent="0.25">
      <c r="B128" s="28" t="s">
        <v>12</v>
      </c>
      <c r="C128" s="24">
        <v>510</v>
      </c>
      <c r="D128" s="21"/>
      <c r="E128" s="41"/>
      <c r="F128" s="41"/>
      <c r="G128" s="41"/>
      <c r="H128" s="41"/>
      <c r="I128" s="41"/>
      <c r="J128" s="41"/>
    </row>
    <row r="129" spans="2:10" x14ac:dyDescent="0.25">
      <c r="B129" s="28" t="s">
        <v>12</v>
      </c>
      <c r="C129" s="24">
        <v>511</v>
      </c>
      <c r="D129" s="21"/>
      <c r="E129" s="41"/>
      <c r="F129" s="41"/>
      <c r="G129" s="41"/>
      <c r="H129" s="41"/>
      <c r="I129" s="41"/>
      <c r="J129" s="41"/>
    </row>
    <row r="130" spans="2:10" x14ac:dyDescent="0.25">
      <c r="B130" s="28" t="s">
        <v>12</v>
      </c>
      <c r="C130" s="24">
        <v>512</v>
      </c>
      <c r="D130" s="21"/>
      <c r="E130" s="41"/>
      <c r="F130" s="41"/>
      <c r="G130" s="41"/>
      <c r="H130" s="41"/>
      <c r="I130" s="41"/>
      <c r="J130" s="41"/>
    </row>
    <row r="131" spans="2:10" x14ac:dyDescent="0.25">
      <c r="B131" s="28" t="s">
        <v>12</v>
      </c>
      <c r="C131" s="24">
        <v>513</v>
      </c>
      <c r="D131" s="21"/>
      <c r="E131" s="41"/>
      <c r="F131" s="41"/>
      <c r="G131" s="41"/>
      <c r="H131" s="41"/>
      <c r="I131" s="41"/>
      <c r="J131" s="41"/>
    </row>
    <row r="132" spans="2:10" x14ac:dyDescent="0.25">
      <c r="B132" s="28" t="s">
        <v>12</v>
      </c>
      <c r="C132" s="24">
        <v>514</v>
      </c>
      <c r="D132" s="21"/>
      <c r="E132" s="41"/>
      <c r="F132" s="41"/>
      <c r="G132" s="41"/>
      <c r="H132" s="41"/>
      <c r="I132" s="41"/>
      <c r="J132" s="41"/>
    </row>
    <row r="133" spans="2:10" x14ac:dyDescent="0.25">
      <c r="B133" s="28" t="s">
        <v>12</v>
      </c>
      <c r="C133" s="24">
        <v>515</v>
      </c>
      <c r="D133" s="21"/>
      <c r="E133" s="41"/>
      <c r="F133" s="41"/>
      <c r="G133" s="41"/>
      <c r="H133" s="41"/>
      <c r="I133" s="41"/>
      <c r="J133" s="41"/>
    </row>
    <row r="134" spans="2:10" x14ac:dyDescent="0.25">
      <c r="B134" s="28" t="s">
        <v>12</v>
      </c>
      <c r="C134" s="24">
        <v>516</v>
      </c>
      <c r="D134" s="21"/>
      <c r="E134" s="41"/>
      <c r="F134" s="41"/>
      <c r="G134" s="41"/>
      <c r="H134" s="41"/>
      <c r="I134" s="41"/>
      <c r="J134" s="41"/>
    </row>
    <row r="135" spans="2:10" x14ac:dyDescent="0.25">
      <c r="B135" s="28" t="s">
        <v>12</v>
      </c>
      <c r="C135" s="24">
        <v>517</v>
      </c>
      <c r="D135" s="21"/>
      <c r="E135" s="41"/>
      <c r="F135" s="41"/>
      <c r="G135" s="41"/>
      <c r="H135" s="41"/>
      <c r="I135" s="41"/>
      <c r="J135" s="41"/>
    </row>
    <row r="136" spans="2:10" x14ac:dyDescent="0.25">
      <c r="B136" s="28" t="s">
        <v>12</v>
      </c>
      <c r="C136" s="24">
        <v>518</v>
      </c>
      <c r="D136" s="21"/>
      <c r="E136" s="41"/>
      <c r="F136" s="41"/>
      <c r="G136" s="41"/>
      <c r="H136" s="41"/>
      <c r="I136" s="41"/>
      <c r="J136" s="41"/>
    </row>
    <row r="137" spans="2:10" x14ac:dyDescent="0.25">
      <c r="B137" s="28" t="s">
        <v>12</v>
      </c>
      <c r="C137" s="24">
        <v>519</v>
      </c>
      <c r="D137" s="21"/>
      <c r="E137" s="41"/>
      <c r="F137" s="41"/>
      <c r="G137" s="41"/>
      <c r="H137" s="41"/>
      <c r="I137" s="41"/>
      <c r="J137" s="41"/>
    </row>
    <row r="138" spans="2:10" x14ac:dyDescent="0.25">
      <c r="B138" s="28" t="s">
        <v>12</v>
      </c>
      <c r="C138" s="24">
        <v>520</v>
      </c>
      <c r="D138" s="21"/>
      <c r="E138" s="41"/>
      <c r="F138" s="41"/>
      <c r="G138" s="41"/>
      <c r="H138" s="41"/>
      <c r="I138" s="41"/>
      <c r="J138" s="41"/>
    </row>
    <row r="139" spans="2:10" x14ac:dyDescent="0.25">
      <c r="B139" s="28" t="s">
        <v>12</v>
      </c>
      <c r="C139" s="24">
        <v>521</v>
      </c>
      <c r="D139" s="21"/>
      <c r="E139" s="41"/>
      <c r="F139" s="41"/>
      <c r="G139" s="41"/>
      <c r="H139" s="41"/>
      <c r="I139" s="41"/>
      <c r="J139" s="41"/>
    </row>
    <row r="140" spans="2:10" x14ac:dyDescent="0.25">
      <c r="B140" s="28" t="s">
        <v>12</v>
      </c>
      <c r="C140" s="24">
        <v>522</v>
      </c>
      <c r="D140" s="21"/>
      <c r="E140" s="41"/>
      <c r="F140" s="41"/>
      <c r="G140" s="41"/>
      <c r="H140" s="41"/>
      <c r="I140" s="41"/>
      <c r="J140" s="41"/>
    </row>
    <row r="141" spans="2:10" x14ac:dyDescent="0.25">
      <c r="B141" s="28" t="s">
        <v>12</v>
      </c>
      <c r="C141" s="24">
        <v>523</v>
      </c>
      <c r="D141" s="21"/>
      <c r="E141" s="41"/>
      <c r="F141" s="41"/>
      <c r="G141" s="41"/>
      <c r="H141" s="41"/>
      <c r="I141" s="41"/>
      <c r="J141" s="41"/>
    </row>
    <row r="142" spans="2:10" x14ac:dyDescent="0.25">
      <c r="B142" s="28" t="s">
        <v>12</v>
      </c>
      <c r="C142" s="24">
        <v>524</v>
      </c>
      <c r="D142" s="21"/>
      <c r="E142" s="41"/>
      <c r="F142" s="41"/>
      <c r="G142" s="41"/>
      <c r="H142" s="41"/>
      <c r="I142" s="41"/>
      <c r="J142" s="41"/>
    </row>
    <row r="143" spans="2:10" x14ac:dyDescent="0.25">
      <c r="B143" s="28" t="s">
        <v>12</v>
      </c>
      <c r="C143" s="24">
        <v>525</v>
      </c>
      <c r="D143" s="22"/>
      <c r="E143" s="44"/>
      <c r="F143" s="44"/>
      <c r="G143" s="44"/>
      <c r="H143" s="44"/>
      <c r="I143" s="44"/>
      <c r="J143" s="44"/>
    </row>
    <row r="144" spans="2:10" x14ac:dyDescent="0.25">
      <c r="B144" s="29"/>
      <c r="C144" s="26"/>
      <c r="D144" s="20"/>
      <c r="E144" s="43"/>
      <c r="F144" s="43"/>
      <c r="G144" s="43"/>
      <c r="H144" s="43"/>
      <c r="I144" s="43"/>
      <c r="J144" s="43"/>
    </row>
    <row r="145" spans="2:10" x14ac:dyDescent="0.25">
      <c r="B145" s="39" t="s">
        <v>10</v>
      </c>
      <c r="C145" s="24"/>
      <c r="D145" s="21"/>
      <c r="E145" s="41"/>
      <c r="F145" s="41"/>
      <c r="G145" s="41"/>
      <c r="H145" s="41"/>
      <c r="I145" s="41"/>
      <c r="J145" s="41"/>
    </row>
    <row r="146" spans="2:10" x14ac:dyDescent="0.25">
      <c r="B146" s="28" t="s">
        <v>12</v>
      </c>
      <c r="C146" s="24">
        <v>601</v>
      </c>
      <c r="D146" s="21"/>
      <c r="E146" s="41"/>
      <c r="F146" s="41"/>
      <c r="G146" s="41"/>
      <c r="H146" s="41"/>
      <c r="I146" s="41"/>
      <c r="J146" s="41"/>
    </row>
    <row r="147" spans="2:10" x14ac:dyDescent="0.25">
      <c r="B147" s="28" t="s">
        <v>12</v>
      </c>
      <c r="C147" s="24">
        <v>602</v>
      </c>
      <c r="D147" s="21"/>
      <c r="E147" s="41"/>
      <c r="F147" s="41"/>
      <c r="G147" s="41"/>
      <c r="H147" s="41"/>
      <c r="I147" s="41"/>
      <c r="J147" s="41"/>
    </row>
    <row r="148" spans="2:10" x14ac:dyDescent="0.25">
      <c r="B148" s="28" t="s">
        <v>12</v>
      </c>
      <c r="C148" s="24">
        <v>603</v>
      </c>
      <c r="D148" s="21"/>
      <c r="E148" s="41"/>
      <c r="F148" s="41"/>
      <c r="G148" s="41"/>
      <c r="H148" s="41"/>
      <c r="I148" s="41"/>
      <c r="J148" s="41"/>
    </row>
    <row r="149" spans="2:10" x14ac:dyDescent="0.25">
      <c r="B149" s="28" t="s">
        <v>12</v>
      </c>
      <c r="C149" s="24">
        <v>604</v>
      </c>
      <c r="D149" s="21"/>
      <c r="E149" s="41"/>
      <c r="F149" s="41"/>
      <c r="G149" s="41"/>
      <c r="H149" s="41"/>
      <c r="I149" s="41"/>
      <c r="J149" s="41"/>
    </row>
    <row r="150" spans="2:10" x14ac:dyDescent="0.25">
      <c r="B150" s="28" t="s">
        <v>12</v>
      </c>
      <c r="C150" s="24">
        <v>605</v>
      </c>
      <c r="D150" s="21"/>
      <c r="E150" s="41"/>
      <c r="F150" s="41"/>
      <c r="G150" s="41"/>
      <c r="H150" s="41"/>
      <c r="I150" s="41"/>
      <c r="J150" s="41"/>
    </row>
    <row r="151" spans="2:10" x14ac:dyDescent="0.25">
      <c r="B151" s="28" t="s">
        <v>12</v>
      </c>
      <c r="C151" s="24">
        <v>606</v>
      </c>
      <c r="D151" s="21"/>
      <c r="E151" s="41"/>
      <c r="F151" s="41"/>
      <c r="G151" s="41"/>
      <c r="H151" s="41"/>
      <c r="I151" s="41"/>
      <c r="J151" s="41"/>
    </row>
    <row r="152" spans="2:10" x14ac:dyDescent="0.25">
      <c r="B152" s="28" t="s">
        <v>12</v>
      </c>
      <c r="C152" s="24">
        <v>607</v>
      </c>
      <c r="D152" s="21"/>
      <c r="E152" s="41"/>
      <c r="F152" s="41"/>
      <c r="G152" s="41"/>
      <c r="H152" s="41"/>
      <c r="I152" s="41"/>
      <c r="J152" s="41"/>
    </row>
    <row r="153" spans="2:10" x14ac:dyDescent="0.25">
      <c r="B153" s="28" t="s">
        <v>12</v>
      </c>
      <c r="C153" s="24">
        <v>608</v>
      </c>
      <c r="D153" s="21"/>
      <c r="E153" s="41"/>
      <c r="F153" s="41"/>
      <c r="G153" s="41"/>
      <c r="H153" s="41"/>
      <c r="I153" s="41"/>
      <c r="J153" s="41"/>
    </row>
    <row r="154" spans="2:10" x14ac:dyDescent="0.25">
      <c r="B154" s="28" t="s">
        <v>12</v>
      </c>
      <c r="C154" s="24">
        <v>609</v>
      </c>
      <c r="D154" s="21"/>
      <c r="E154" s="41"/>
      <c r="F154" s="41"/>
      <c r="G154" s="41"/>
      <c r="H154" s="41"/>
      <c r="I154" s="41"/>
      <c r="J154" s="41"/>
    </row>
    <row r="155" spans="2:10" x14ac:dyDescent="0.25">
      <c r="B155" s="28" t="s">
        <v>12</v>
      </c>
      <c r="C155" s="24">
        <v>610</v>
      </c>
      <c r="D155" s="21"/>
      <c r="E155" s="41"/>
      <c r="F155" s="41"/>
      <c r="G155" s="41"/>
      <c r="H155" s="41"/>
      <c r="I155" s="41"/>
      <c r="J155" s="41"/>
    </row>
    <row r="156" spans="2:10" x14ac:dyDescent="0.25">
      <c r="B156" s="28" t="s">
        <v>12</v>
      </c>
      <c r="C156" s="24">
        <v>611</v>
      </c>
      <c r="D156" s="21"/>
      <c r="E156" s="41"/>
      <c r="F156" s="41"/>
      <c r="G156" s="41"/>
      <c r="H156" s="41"/>
      <c r="I156" s="41"/>
      <c r="J156" s="41"/>
    </row>
    <row r="157" spans="2:10" x14ac:dyDescent="0.25">
      <c r="B157" s="28" t="s">
        <v>12</v>
      </c>
      <c r="C157" s="24">
        <v>612</v>
      </c>
      <c r="D157" s="21"/>
      <c r="E157" s="41"/>
      <c r="F157" s="41"/>
      <c r="G157" s="41"/>
      <c r="H157" s="41"/>
      <c r="I157" s="41"/>
      <c r="J157" s="41"/>
    </row>
    <row r="158" spans="2:10" x14ac:dyDescent="0.25">
      <c r="B158" s="28" t="s">
        <v>12</v>
      </c>
      <c r="C158" s="24">
        <v>613</v>
      </c>
      <c r="D158" s="21"/>
      <c r="E158" s="41"/>
      <c r="F158" s="41"/>
      <c r="G158" s="41"/>
      <c r="H158" s="41"/>
      <c r="I158" s="41"/>
      <c r="J158" s="41"/>
    </row>
    <row r="159" spans="2:10" x14ac:dyDescent="0.25">
      <c r="B159" s="28" t="s">
        <v>12</v>
      </c>
      <c r="C159" s="24">
        <v>614</v>
      </c>
      <c r="D159" s="21"/>
      <c r="E159" s="41"/>
      <c r="F159" s="41"/>
      <c r="G159" s="41"/>
      <c r="H159" s="41"/>
      <c r="I159" s="41"/>
      <c r="J159" s="41"/>
    </row>
    <row r="160" spans="2:10" x14ac:dyDescent="0.25">
      <c r="B160" s="28" t="s">
        <v>12</v>
      </c>
      <c r="C160" s="24">
        <v>615</v>
      </c>
      <c r="D160" s="21"/>
      <c r="E160" s="41"/>
      <c r="F160" s="41"/>
      <c r="G160" s="41"/>
      <c r="H160" s="41"/>
      <c r="I160" s="41"/>
      <c r="J160" s="41"/>
    </row>
    <row r="161" spans="2:10" x14ac:dyDescent="0.25">
      <c r="B161" s="28" t="s">
        <v>12</v>
      </c>
      <c r="C161" s="24">
        <v>616</v>
      </c>
      <c r="D161" s="21"/>
      <c r="E161" s="41"/>
      <c r="F161" s="41"/>
      <c r="G161" s="41"/>
      <c r="H161" s="41"/>
      <c r="I161" s="41"/>
      <c r="J161" s="41"/>
    </row>
    <row r="162" spans="2:10" x14ac:dyDescent="0.25">
      <c r="B162" s="28" t="s">
        <v>12</v>
      </c>
      <c r="C162" s="24">
        <v>617</v>
      </c>
      <c r="D162" s="21"/>
      <c r="E162" s="41"/>
      <c r="F162" s="41"/>
      <c r="G162" s="41"/>
      <c r="H162" s="41"/>
      <c r="I162" s="41"/>
      <c r="J162" s="41"/>
    </row>
    <row r="163" spans="2:10" x14ac:dyDescent="0.25">
      <c r="B163" s="28" t="s">
        <v>12</v>
      </c>
      <c r="C163" s="24">
        <v>618</v>
      </c>
      <c r="D163" s="21"/>
      <c r="E163" s="41"/>
      <c r="F163" s="41"/>
      <c r="G163" s="41"/>
      <c r="H163" s="41"/>
      <c r="I163" s="41"/>
      <c r="J163" s="41"/>
    </row>
    <row r="164" spans="2:10" x14ac:dyDescent="0.25">
      <c r="B164" s="28" t="s">
        <v>12</v>
      </c>
      <c r="C164" s="24">
        <v>619</v>
      </c>
      <c r="D164" s="21"/>
      <c r="E164" s="41"/>
      <c r="F164" s="41"/>
      <c r="G164" s="41"/>
      <c r="H164" s="41"/>
      <c r="I164" s="41"/>
      <c r="J164" s="41"/>
    </row>
    <row r="165" spans="2:10" x14ac:dyDescent="0.25">
      <c r="B165" s="28" t="s">
        <v>12</v>
      </c>
      <c r="C165" s="24">
        <v>620</v>
      </c>
      <c r="D165" s="21"/>
      <c r="E165" s="41"/>
      <c r="F165" s="41"/>
      <c r="G165" s="41"/>
      <c r="H165" s="41"/>
      <c r="I165" s="41"/>
      <c r="J165" s="41"/>
    </row>
    <row r="166" spans="2:10" x14ac:dyDescent="0.25">
      <c r="B166" s="28" t="s">
        <v>12</v>
      </c>
      <c r="C166" s="24">
        <v>621</v>
      </c>
      <c r="D166" s="21"/>
      <c r="E166" s="41"/>
      <c r="F166" s="41"/>
      <c r="G166" s="41"/>
      <c r="H166" s="41"/>
      <c r="I166" s="41"/>
      <c r="J166" s="41"/>
    </row>
    <row r="167" spans="2:10" x14ac:dyDescent="0.25">
      <c r="B167" s="28" t="s">
        <v>12</v>
      </c>
      <c r="C167" s="24">
        <v>622</v>
      </c>
      <c r="D167" s="21"/>
      <c r="E167" s="41"/>
      <c r="F167" s="41"/>
      <c r="G167" s="41"/>
      <c r="H167" s="41"/>
      <c r="I167" s="41"/>
      <c r="J167" s="41"/>
    </row>
    <row r="168" spans="2:10" x14ac:dyDescent="0.25">
      <c r="B168" s="28" t="s">
        <v>12</v>
      </c>
      <c r="C168" s="24">
        <v>623</v>
      </c>
      <c r="D168" s="21"/>
      <c r="E168" s="41"/>
      <c r="F168" s="41"/>
      <c r="G168" s="41"/>
      <c r="H168" s="41"/>
      <c r="I168" s="41"/>
      <c r="J168" s="41"/>
    </row>
    <row r="169" spans="2:10" x14ac:dyDescent="0.25">
      <c r="B169" s="28" t="s">
        <v>12</v>
      </c>
      <c r="C169" s="24">
        <v>624</v>
      </c>
      <c r="D169" s="21"/>
      <c r="E169" s="41"/>
      <c r="F169" s="41"/>
      <c r="G169" s="41"/>
      <c r="H169" s="41"/>
      <c r="I169" s="41"/>
      <c r="J169" s="41"/>
    </row>
    <row r="170" spans="2:10" x14ac:dyDescent="0.25">
      <c r="B170" s="28" t="s">
        <v>12</v>
      </c>
      <c r="C170" s="24">
        <v>625</v>
      </c>
      <c r="D170" s="22"/>
      <c r="E170" s="44"/>
      <c r="F170" s="44"/>
      <c r="G170" s="44"/>
      <c r="H170" s="44"/>
      <c r="I170" s="44"/>
      <c r="J170" s="44"/>
    </row>
    <row r="171" spans="2:10" x14ac:dyDescent="0.25">
      <c r="B171" s="29"/>
      <c r="C171" s="26"/>
      <c r="D171" s="20"/>
      <c r="E171" s="43"/>
      <c r="F171" s="43"/>
      <c r="G171" s="43"/>
      <c r="H171" s="43"/>
      <c r="I171" s="43"/>
      <c r="J171" s="43"/>
    </row>
    <row r="172" spans="2:10" x14ac:dyDescent="0.25">
      <c r="B172" s="39" t="s">
        <v>22</v>
      </c>
      <c r="C172" s="24"/>
      <c r="D172" s="21"/>
      <c r="E172" s="41"/>
      <c r="F172" s="41"/>
      <c r="G172" s="41"/>
      <c r="H172" s="41"/>
      <c r="I172" s="41"/>
      <c r="J172" s="41"/>
    </row>
    <row r="173" spans="2:10" x14ac:dyDescent="0.25">
      <c r="B173" s="28" t="s">
        <v>12</v>
      </c>
      <c r="C173" s="24">
        <v>701</v>
      </c>
      <c r="D173" s="21"/>
      <c r="E173" s="41"/>
      <c r="F173" s="41"/>
      <c r="G173" s="41"/>
      <c r="H173" s="41"/>
      <c r="I173" s="41"/>
      <c r="J173" s="41"/>
    </row>
    <row r="174" spans="2:10" x14ac:dyDescent="0.25">
      <c r="B174" s="28" t="s">
        <v>12</v>
      </c>
      <c r="C174" s="24">
        <v>702</v>
      </c>
      <c r="D174" s="21"/>
      <c r="E174" s="41"/>
      <c r="F174" s="41"/>
      <c r="G174" s="41"/>
      <c r="H174" s="41"/>
      <c r="I174" s="41"/>
      <c r="J174" s="41"/>
    </row>
    <row r="175" spans="2:10" x14ac:dyDescent="0.25">
      <c r="B175" s="28" t="s">
        <v>12</v>
      </c>
      <c r="C175" s="24">
        <v>703</v>
      </c>
      <c r="D175" s="21"/>
      <c r="E175" s="41"/>
      <c r="F175" s="41"/>
      <c r="G175" s="41"/>
      <c r="H175" s="41"/>
      <c r="I175" s="41"/>
      <c r="J175" s="41"/>
    </row>
    <row r="176" spans="2:10" x14ac:dyDescent="0.25">
      <c r="B176" s="28" t="s">
        <v>12</v>
      </c>
      <c r="C176" s="24">
        <v>704</v>
      </c>
      <c r="D176" s="21"/>
      <c r="E176" s="41"/>
      <c r="F176" s="41"/>
      <c r="G176" s="41"/>
      <c r="H176" s="41"/>
      <c r="I176" s="41"/>
      <c r="J176" s="41"/>
    </row>
    <row r="177" spans="2:10" x14ac:dyDescent="0.25">
      <c r="B177" s="28" t="s">
        <v>12</v>
      </c>
      <c r="C177" s="24">
        <v>705</v>
      </c>
      <c r="D177" s="21"/>
      <c r="E177" s="41"/>
      <c r="F177" s="41"/>
      <c r="G177" s="41"/>
      <c r="H177" s="41"/>
      <c r="I177" s="41"/>
      <c r="J177" s="41"/>
    </row>
    <row r="178" spans="2:10" x14ac:dyDescent="0.25">
      <c r="B178" s="28" t="s">
        <v>12</v>
      </c>
      <c r="C178" s="24">
        <v>706</v>
      </c>
      <c r="D178" s="21"/>
      <c r="E178" s="41"/>
      <c r="F178" s="41"/>
      <c r="G178" s="41"/>
      <c r="H178" s="41"/>
      <c r="I178" s="41"/>
      <c r="J178" s="41"/>
    </row>
    <row r="179" spans="2:10" x14ac:dyDescent="0.25">
      <c r="B179" s="28" t="s">
        <v>12</v>
      </c>
      <c r="C179" s="24">
        <v>707</v>
      </c>
      <c r="D179" s="21"/>
      <c r="E179" s="41"/>
      <c r="F179" s="41"/>
      <c r="G179" s="41"/>
      <c r="H179" s="41"/>
      <c r="I179" s="41"/>
      <c r="J179" s="41"/>
    </row>
    <row r="180" spans="2:10" x14ac:dyDescent="0.25">
      <c r="B180" s="28" t="s">
        <v>12</v>
      </c>
      <c r="C180" s="24">
        <v>708</v>
      </c>
      <c r="D180" s="21"/>
      <c r="E180" s="41"/>
      <c r="F180" s="41"/>
      <c r="G180" s="41"/>
      <c r="H180" s="41"/>
      <c r="I180" s="41"/>
      <c r="J180" s="41"/>
    </row>
    <row r="181" spans="2:10" x14ac:dyDescent="0.25">
      <c r="B181" s="28" t="s">
        <v>12</v>
      </c>
      <c r="C181" s="24">
        <v>709</v>
      </c>
      <c r="D181" s="21"/>
      <c r="E181" s="41"/>
      <c r="F181" s="41"/>
      <c r="G181" s="41"/>
      <c r="H181" s="41"/>
      <c r="I181" s="41"/>
      <c r="J181" s="41"/>
    </row>
    <row r="182" spans="2:10" x14ac:dyDescent="0.25">
      <c r="B182" s="28" t="s">
        <v>12</v>
      </c>
      <c r="C182" s="24">
        <v>710</v>
      </c>
      <c r="D182" s="21"/>
      <c r="E182" s="41"/>
      <c r="F182" s="41"/>
      <c r="G182" s="41"/>
      <c r="H182" s="41"/>
      <c r="I182" s="41"/>
      <c r="J182" s="41"/>
    </row>
    <row r="183" spans="2:10" x14ac:dyDescent="0.25">
      <c r="B183" s="28" t="s">
        <v>12</v>
      </c>
      <c r="C183" s="24">
        <v>711</v>
      </c>
      <c r="D183" s="21"/>
      <c r="E183" s="41"/>
      <c r="F183" s="41"/>
      <c r="G183" s="41"/>
      <c r="H183" s="41"/>
      <c r="I183" s="41"/>
      <c r="J183" s="41"/>
    </row>
    <row r="184" spans="2:10" x14ac:dyDescent="0.25">
      <c r="B184" s="28" t="s">
        <v>12</v>
      </c>
      <c r="C184" s="24">
        <v>712</v>
      </c>
      <c r="D184" s="21"/>
      <c r="E184" s="41"/>
      <c r="F184" s="41"/>
      <c r="G184" s="41"/>
      <c r="H184" s="41"/>
      <c r="I184" s="41"/>
      <c r="J184" s="41"/>
    </row>
    <row r="185" spans="2:10" x14ac:dyDescent="0.25">
      <c r="B185" s="28" t="s">
        <v>12</v>
      </c>
      <c r="C185" s="24">
        <v>713</v>
      </c>
      <c r="D185" s="21"/>
      <c r="E185" s="41"/>
      <c r="F185" s="41"/>
      <c r="G185" s="41"/>
      <c r="H185" s="41"/>
      <c r="I185" s="41"/>
      <c r="J185" s="41"/>
    </row>
    <row r="186" spans="2:10" x14ac:dyDescent="0.25">
      <c r="B186" s="28" t="s">
        <v>12</v>
      </c>
      <c r="C186" s="24">
        <v>714</v>
      </c>
      <c r="D186" s="21"/>
      <c r="E186" s="41"/>
      <c r="F186" s="41"/>
      <c r="G186" s="41"/>
      <c r="H186" s="41"/>
      <c r="I186" s="41"/>
      <c r="J186" s="41"/>
    </row>
    <row r="187" spans="2:10" x14ac:dyDescent="0.25">
      <c r="B187" s="28" t="s">
        <v>12</v>
      </c>
      <c r="C187" s="24">
        <v>715</v>
      </c>
      <c r="D187" s="21"/>
      <c r="E187" s="41"/>
      <c r="F187" s="41"/>
      <c r="G187" s="41"/>
      <c r="H187" s="41"/>
      <c r="I187" s="41"/>
      <c r="J187" s="41"/>
    </row>
    <row r="188" spans="2:10" x14ac:dyDescent="0.25">
      <c r="B188" s="28" t="s">
        <v>12</v>
      </c>
      <c r="C188" s="24">
        <v>716</v>
      </c>
      <c r="D188" s="21"/>
      <c r="E188" s="41"/>
      <c r="F188" s="41"/>
      <c r="G188" s="41"/>
      <c r="H188" s="41"/>
      <c r="I188" s="41"/>
      <c r="J188" s="41"/>
    </row>
    <row r="189" spans="2:10" x14ac:dyDescent="0.25">
      <c r="B189" s="28" t="s">
        <v>12</v>
      </c>
      <c r="C189" s="24">
        <v>717</v>
      </c>
      <c r="D189" s="21"/>
      <c r="E189" s="41"/>
      <c r="F189" s="41"/>
      <c r="G189" s="41"/>
      <c r="H189" s="41"/>
      <c r="I189" s="41"/>
      <c r="J189" s="41"/>
    </row>
    <row r="190" spans="2:10" x14ac:dyDescent="0.25">
      <c r="B190" s="28" t="s">
        <v>12</v>
      </c>
      <c r="C190" s="24">
        <v>718</v>
      </c>
      <c r="D190" s="21"/>
      <c r="E190" s="41"/>
      <c r="F190" s="41"/>
      <c r="G190" s="41"/>
      <c r="H190" s="41"/>
      <c r="I190" s="41"/>
      <c r="J190" s="41"/>
    </row>
    <row r="191" spans="2:10" x14ac:dyDescent="0.25">
      <c r="B191" s="28" t="s">
        <v>12</v>
      </c>
      <c r="C191" s="24">
        <v>719</v>
      </c>
      <c r="D191" s="21"/>
      <c r="E191" s="41"/>
      <c r="F191" s="41"/>
      <c r="G191" s="41"/>
      <c r="H191" s="41"/>
      <c r="I191" s="41"/>
      <c r="J191" s="41"/>
    </row>
    <row r="192" spans="2:10" x14ac:dyDescent="0.25">
      <c r="B192" s="28" t="s">
        <v>12</v>
      </c>
      <c r="C192" s="24">
        <v>720</v>
      </c>
      <c r="D192" s="21"/>
      <c r="E192" s="41"/>
      <c r="F192" s="41"/>
      <c r="G192" s="41"/>
      <c r="H192" s="41"/>
      <c r="I192" s="41"/>
      <c r="J192" s="41"/>
    </row>
    <row r="193" spans="2:10" x14ac:dyDescent="0.25">
      <c r="B193" s="28" t="s">
        <v>12</v>
      </c>
      <c r="C193" s="24">
        <v>721</v>
      </c>
      <c r="D193" s="21"/>
      <c r="E193" s="41"/>
      <c r="F193" s="41"/>
      <c r="G193" s="41"/>
      <c r="H193" s="41"/>
      <c r="I193" s="41"/>
      <c r="J193" s="41"/>
    </row>
    <row r="194" spans="2:10" x14ac:dyDescent="0.25">
      <c r="B194" s="28" t="s">
        <v>12</v>
      </c>
      <c r="C194" s="24">
        <v>722</v>
      </c>
      <c r="D194" s="21"/>
      <c r="E194" s="41"/>
      <c r="F194" s="41"/>
      <c r="G194" s="41"/>
      <c r="H194" s="41"/>
      <c r="I194" s="41"/>
      <c r="J194" s="41"/>
    </row>
    <row r="195" spans="2:10" x14ac:dyDescent="0.25">
      <c r="B195" s="28" t="s">
        <v>12</v>
      </c>
      <c r="C195" s="24">
        <v>723</v>
      </c>
      <c r="D195" s="21"/>
      <c r="E195" s="41"/>
      <c r="F195" s="41"/>
      <c r="G195" s="41"/>
      <c r="H195" s="41"/>
      <c r="I195" s="41"/>
      <c r="J195" s="41"/>
    </row>
    <row r="196" spans="2:10" x14ac:dyDescent="0.25">
      <c r="B196" s="28" t="s">
        <v>12</v>
      </c>
      <c r="C196" s="24">
        <v>724</v>
      </c>
      <c r="D196" s="21"/>
      <c r="E196" s="41"/>
      <c r="F196" s="41"/>
      <c r="G196" s="41"/>
      <c r="H196" s="41"/>
      <c r="I196" s="41"/>
      <c r="J196" s="41"/>
    </row>
    <row r="197" spans="2:10" x14ac:dyDescent="0.25">
      <c r="B197" s="28" t="s">
        <v>12</v>
      </c>
      <c r="C197" s="24">
        <v>725</v>
      </c>
      <c r="D197" s="21"/>
      <c r="E197" s="41"/>
      <c r="F197" s="41"/>
      <c r="G197" s="41"/>
      <c r="H197" s="41"/>
      <c r="I197" s="41"/>
      <c r="J197" s="41"/>
    </row>
    <row r="198" spans="2:10" x14ac:dyDescent="0.25">
      <c r="B198" s="29"/>
      <c r="C198" s="26"/>
      <c r="D198" s="20"/>
      <c r="E198" s="43"/>
      <c r="F198" s="43"/>
      <c r="G198" s="43"/>
      <c r="H198" s="43"/>
      <c r="I198" s="43"/>
      <c r="J198" s="43"/>
    </row>
    <row r="199" spans="2:10" x14ac:dyDescent="0.25">
      <c r="B199" s="39" t="s">
        <v>15</v>
      </c>
      <c r="C199" s="24"/>
      <c r="D199" s="21"/>
      <c r="E199" s="41"/>
      <c r="F199" s="41"/>
      <c r="G199" s="41"/>
      <c r="H199" s="41"/>
      <c r="I199" s="41"/>
      <c r="J199" s="41"/>
    </row>
    <row r="200" spans="2:10" x14ac:dyDescent="0.25">
      <c r="B200" s="28" t="s">
        <v>12</v>
      </c>
      <c r="C200" s="24">
        <v>801</v>
      </c>
      <c r="D200" s="21"/>
      <c r="E200" s="41"/>
      <c r="F200" s="41"/>
      <c r="G200" s="41"/>
      <c r="H200" s="41"/>
      <c r="I200" s="41"/>
      <c r="J200" s="41"/>
    </row>
    <row r="201" spans="2:10" x14ac:dyDescent="0.25">
      <c r="B201" s="28" t="s">
        <v>12</v>
      </c>
      <c r="C201" s="24">
        <v>802</v>
      </c>
      <c r="D201" s="21"/>
      <c r="E201" s="41"/>
      <c r="F201" s="41"/>
      <c r="G201" s="41"/>
      <c r="H201" s="41"/>
      <c r="I201" s="41"/>
      <c r="J201" s="41"/>
    </row>
    <row r="202" spans="2:10" x14ac:dyDescent="0.25">
      <c r="B202" s="28" t="s">
        <v>12</v>
      </c>
      <c r="C202" s="24">
        <v>803</v>
      </c>
      <c r="D202" s="21"/>
      <c r="E202" s="41"/>
      <c r="F202" s="41"/>
      <c r="G202" s="41"/>
      <c r="H202" s="41"/>
      <c r="I202" s="41"/>
      <c r="J202" s="41"/>
    </row>
    <row r="203" spans="2:10" x14ac:dyDescent="0.25">
      <c r="B203" s="28" t="s">
        <v>12</v>
      </c>
      <c r="C203" s="24">
        <v>804</v>
      </c>
      <c r="D203" s="21"/>
      <c r="E203" s="41"/>
      <c r="F203" s="41"/>
      <c r="G203" s="41"/>
      <c r="H203" s="41"/>
      <c r="I203" s="41"/>
      <c r="J203" s="41"/>
    </row>
    <row r="204" spans="2:10" x14ac:dyDescent="0.25">
      <c r="B204" s="28" t="s">
        <v>12</v>
      </c>
      <c r="C204" s="24">
        <v>805</v>
      </c>
      <c r="D204" s="21"/>
      <c r="E204" s="41"/>
      <c r="F204" s="41"/>
      <c r="G204" s="41"/>
      <c r="H204" s="41"/>
      <c r="I204" s="41"/>
      <c r="J204" s="41"/>
    </row>
    <row r="205" spans="2:10" x14ac:dyDescent="0.25">
      <c r="B205" s="28" t="s">
        <v>12</v>
      </c>
      <c r="C205" s="24">
        <v>806</v>
      </c>
      <c r="D205" s="21"/>
      <c r="E205" s="41"/>
      <c r="F205" s="41"/>
      <c r="G205" s="41"/>
      <c r="H205" s="41"/>
      <c r="I205" s="41"/>
      <c r="J205" s="41"/>
    </row>
    <row r="206" spans="2:10" x14ac:dyDescent="0.25">
      <c r="B206" s="28" t="s">
        <v>12</v>
      </c>
      <c r="C206" s="24">
        <v>807</v>
      </c>
      <c r="D206" s="21"/>
      <c r="E206" s="41"/>
      <c r="F206" s="41"/>
      <c r="G206" s="41"/>
      <c r="H206" s="41"/>
      <c r="I206" s="41"/>
      <c r="J206" s="41"/>
    </row>
    <row r="207" spans="2:10" x14ac:dyDescent="0.25">
      <c r="B207" s="28" t="s">
        <v>12</v>
      </c>
      <c r="C207" s="24">
        <v>808</v>
      </c>
      <c r="D207" s="21"/>
      <c r="E207" s="41"/>
      <c r="F207" s="41"/>
      <c r="G207" s="41"/>
      <c r="H207" s="41"/>
      <c r="I207" s="41"/>
      <c r="J207" s="41"/>
    </row>
    <row r="208" spans="2:10" x14ac:dyDescent="0.25">
      <c r="B208" s="28" t="s">
        <v>12</v>
      </c>
      <c r="C208" s="24">
        <v>809</v>
      </c>
      <c r="D208" s="21"/>
      <c r="E208" s="41"/>
      <c r="F208" s="41"/>
      <c r="G208" s="41"/>
      <c r="H208" s="41"/>
      <c r="I208" s="41"/>
      <c r="J208" s="41"/>
    </row>
    <row r="209" spans="2:10" x14ac:dyDescent="0.25">
      <c r="B209" s="28" t="s">
        <v>12</v>
      </c>
      <c r="C209" s="24">
        <v>810</v>
      </c>
      <c r="D209" s="21"/>
      <c r="E209" s="41"/>
      <c r="F209" s="41"/>
      <c r="G209" s="41"/>
      <c r="H209" s="41"/>
      <c r="I209" s="41"/>
      <c r="J209" s="41"/>
    </row>
    <row r="210" spans="2:10" x14ac:dyDescent="0.25">
      <c r="B210" s="28" t="s">
        <v>12</v>
      </c>
      <c r="C210" s="24">
        <v>811</v>
      </c>
      <c r="D210" s="21"/>
      <c r="E210" s="41"/>
      <c r="F210" s="41"/>
      <c r="G210" s="41"/>
      <c r="H210" s="41"/>
      <c r="I210" s="41"/>
      <c r="J210" s="41"/>
    </row>
    <row r="211" spans="2:10" x14ac:dyDescent="0.25">
      <c r="B211" s="28" t="s">
        <v>12</v>
      </c>
      <c r="C211" s="24">
        <v>812</v>
      </c>
      <c r="D211" s="21"/>
      <c r="E211" s="41"/>
      <c r="F211" s="41"/>
      <c r="G211" s="41"/>
      <c r="H211" s="41"/>
      <c r="I211" s="41"/>
      <c r="J211" s="41"/>
    </row>
    <row r="212" spans="2:10" x14ac:dyDescent="0.25">
      <c r="B212" s="28" t="s">
        <v>12</v>
      </c>
      <c r="C212" s="24">
        <v>813</v>
      </c>
      <c r="D212" s="21"/>
      <c r="E212" s="41"/>
      <c r="F212" s="41"/>
      <c r="G212" s="41"/>
      <c r="H212" s="41"/>
      <c r="I212" s="41"/>
      <c r="J212" s="41"/>
    </row>
    <row r="213" spans="2:10" x14ac:dyDescent="0.25">
      <c r="B213" s="28" t="s">
        <v>12</v>
      </c>
      <c r="C213" s="24">
        <v>814</v>
      </c>
      <c r="D213" s="21"/>
      <c r="E213" s="41"/>
      <c r="F213" s="41"/>
      <c r="G213" s="41"/>
      <c r="H213" s="41"/>
      <c r="I213" s="41"/>
      <c r="J213" s="41"/>
    </row>
    <row r="214" spans="2:10" x14ac:dyDescent="0.25">
      <c r="B214" s="28" t="s">
        <v>12</v>
      </c>
      <c r="C214" s="24">
        <v>815</v>
      </c>
      <c r="D214" s="21"/>
      <c r="E214" s="41"/>
      <c r="F214" s="41"/>
      <c r="G214" s="41"/>
      <c r="H214" s="41"/>
      <c r="I214" s="41"/>
      <c r="J214" s="41"/>
    </row>
    <row r="215" spans="2:10" x14ac:dyDescent="0.25">
      <c r="B215" s="28" t="s">
        <v>12</v>
      </c>
      <c r="C215" s="24">
        <v>816</v>
      </c>
      <c r="D215" s="21"/>
      <c r="E215" s="41"/>
      <c r="F215" s="41"/>
      <c r="G215" s="41"/>
      <c r="H215" s="41"/>
      <c r="I215" s="41"/>
      <c r="J215" s="41"/>
    </row>
    <row r="216" spans="2:10" x14ac:dyDescent="0.25">
      <c r="B216" s="28" t="s">
        <v>12</v>
      </c>
      <c r="C216" s="24">
        <v>817</v>
      </c>
      <c r="D216" s="21"/>
      <c r="E216" s="41"/>
      <c r="F216" s="41"/>
      <c r="G216" s="41"/>
      <c r="H216" s="41"/>
      <c r="I216" s="41"/>
      <c r="J216" s="41"/>
    </row>
    <row r="217" spans="2:10" x14ac:dyDescent="0.25">
      <c r="B217" s="28" t="s">
        <v>12</v>
      </c>
      <c r="C217" s="24">
        <v>818</v>
      </c>
      <c r="D217" s="21"/>
      <c r="E217" s="41"/>
      <c r="F217" s="41"/>
      <c r="G217" s="41"/>
      <c r="H217" s="41"/>
      <c r="I217" s="41"/>
      <c r="J217" s="41"/>
    </row>
    <row r="218" spans="2:10" x14ac:dyDescent="0.25">
      <c r="B218" s="28" t="s">
        <v>12</v>
      </c>
      <c r="C218" s="24">
        <v>819</v>
      </c>
      <c r="D218" s="21"/>
      <c r="E218" s="41"/>
      <c r="F218" s="41"/>
      <c r="G218" s="41"/>
      <c r="H218" s="41"/>
      <c r="I218" s="41"/>
      <c r="J218" s="41"/>
    </row>
    <row r="219" spans="2:10" x14ac:dyDescent="0.25">
      <c r="B219" s="28" t="s">
        <v>12</v>
      </c>
      <c r="C219" s="24">
        <v>820</v>
      </c>
      <c r="D219" s="21"/>
      <c r="E219" s="41"/>
      <c r="F219" s="41"/>
      <c r="G219" s="41"/>
      <c r="H219" s="41"/>
      <c r="I219" s="41"/>
      <c r="J219" s="41"/>
    </row>
    <row r="220" spans="2:10" x14ac:dyDescent="0.25">
      <c r="B220" s="28" t="s">
        <v>12</v>
      </c>
      <c r="C220" s="24">
        <v>821</v>
      </c>
      <c r="D220" s="21"/>
      <c r="E220" s="41"/>
      <c r="F220" s="41"/>
      <c r="G220" s="41"/>
      <c r="H220" s="41"/>
      <c r="I220" s="41"/>
      <c r="J220" s="41"/>
    </row>
    <row r="221" spans="2:10" x14ac:dyDescent="0.25">
      <c r="B221" s="28" t="s">
        <v>12</v>
      </c>
      <c r="C221" s="24">
        <v>822</v>
      </c>
      <c r="D221" s="21"/>
      <c r="E221" s="41"/>
      <c r="F221" s="41"/>
      <c r="G221" s="41"/>
      <c r="H221" s="41"/>
      <c r="I221" s="41"/>
      <c r="J221" s="41"/>
    </row>
    <row r="222" spans="2:10" x14ac:dyDescent="0.25">
      <c r="B222" s="28" t="s">
        <v>12</v>
      </c>
      <c r="C222" s="24">
        <v>823</v>
      </c>
      <c r="D222" s="21"/>
      <c r="E222" s="41"/>
      <c r="F222" s="41"/>
      <c r="G222" s="41"/>
      <c r="H222" s="41"/>
      <c r="I222" s="41"/>
      <c r="J222" s="41"/>
    </row>
    <row r="223" spans="2:10" x14ac:dyDescent="0.25">
      <c r="B223" s="28" t="s">
        <v>12</v>
      </c>
      <c r="C223" s="24">
        <v>824</v>
      </c>
      <c r="D223" s="21"/>
      <c r="E223" s="41"/>
      <c r="F223" s="41"/>
      <c r="G223" s="41"/>
      <c r="H223" s="41"/>
      <c r="I223" s="41"/>
      <c r="J223" s="41"/>
    </row>
    <row r="224" spans="2:10" x14ac:dyDescent="0.25">
      <c r="B224" s="28" t="s">
        <v>12</v>
      </c>
      <c r="C224" s="24">
        <v>825</v>
      </c>
      <c r="D224" s="22"/>
      <c r="E224" s="44"/>
      <c r="F224" s="44"/>
      <c r="G224" s="44"/>
      <c r="H224" s="44"/>
      <c r="I224" s="44"/>
      <c r="J224" s="44"/>
    </row>
  </sheetData>
  <sheetProtection algorithmName="SHA-512" hashValue="IXbBtemqNwIUehMi1xtwC4aeOv+G6yNdVpGD2cUwxvGOhADSiDgQwqusyWyz+kgSP9MbCba7RiYcCMmPcUsXGw==" saltValue="fwAycJxVMXYzeOfavf9rS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dimension ref="A1:O64"/>
  <sheetViews>
    <sheetView showGridLines="0" zoomScale="85" zoomScaleNormal="85" workbookViewId="0"/>
  </sheetViews>
  <sheetFormatPr defaultColWidth="10" defaultRowHeight="13.2" x14ac:dyDescent="0.25"/>
  <cols>
    <col min="1" max="1" width="31.5546875" style="31" customWidth="1"/>
    <col min="2" max="15" width="22.5546875" style="31" customWidth="1"/>
    <col min="16" max="16384" width="10" style="31"/>
  </cols>
  <sheetData>
    <row r="1" spans="1:15" ht="21" x14ac:dyDescent="0.4">
      <c r="A1" s="45" t="s">
        <v>4</v>
      </c>
      <c r="B1" s="46"/>
      <c r="C1" s="46"/>
      <c r="D1" s="46"/>
      <c r="E1" s="46"/>
      <c r="F1" s="46"/>
      <c r="G1" s="46"/>
      <c r="H1" s="46"/>
      <c r="I1" s="46"/>
    </row>
    <row r="2" spans="1:15"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5" ht="15.6" x14ac:dyDescent="0.3">
      <c r="A3" s="49" t="str">
        <f>TABLE_FACTOR_TYPE&amp;" - x-"&amp;TABLE_SERIES_NUMBER</f>
        <v>ERF - x-404</v>
      </c>
      <c r="B3" s="48"/>
      <c r="C3" s="48"/>
      <c r="D3" s="48"/>
      <c r="E3" s="48"/>
      <c r="F3" s="48"/>
      <c r="G3" s="48"/>
      <c r="H3" s="48"/>
      <c r="I3" s="48"/>
    </row>
    <row r="4" spans="1:15" x14ac:dyDescent="0.25">
      <c r="A4" s="50"/>
    </row>
    <row r="6" spans="1:15" x14ac:dyDescent="0.25">
      <c r="A6" s="85" t="s">
        <v>24</v>
      </c>
      <c r="B6" s="87" t="s">
        <v>26</v>
      </c>
      <c r="C6" s="87"/>
      <c r="D6" s="87"/>
      <c r="E6" s="87"/>
      <c r="F6" s="87"/>
      <c r="G6" s="87"/>
      <c r="H6" s="87"/>
      <c r="I6" s="87"/>
      <c r="J6" s="87"/>
      <c r="K6" s="87"/>
      <c r="L6" s="87"/>
      <c r="M6" s="87"/>
      <c r="N6" s="87"/>
      <c r="O6" s="87"/>
    </row>
    <row r="7" spans="1:15" x14ac:dyDescent="0.25">
      <c r="A7" s="86" t="s">
        <v>354</v>
      </c>
      <c r="B7" s="88" t="s">
        <v>358</v>
      </c>
      <c r="C7" s="88"/>
      <c r="D7" s="88"/>
      <c r="E7" s="88"/>
      <c r="F7" s="88"/>
      <c r="G7" s="88"/>
      <c r="H7" s="88"/>
      <c r="I7" s="88"/>
      <c r="J7" s="88"/>
      <c r="K7" s="88"/>
      <c r="L7" s="88"/>
      <c r="M7" s="88"/>
      <c r="N7" s="88"/>
      <c r="O7" s="88"/>
    </row>
    <row r="8" spans="1:15" x14ac:dyDescent="0.25">
      <c r="A8" s="86" t="s">
        <v>360</v>
      </c>
      <c r="B8" s="88" t="s">
        <v>50</v>
      </c>
      <c r="C8" s="88"/>
      <c r="D8" s="88"/>
      <c r="E8" s="88"/>
      <c r="F8" s="88"/>
      <c r="G8" s="88"/>
      <c r="H8" s="88"/>
      <c r="I8" s="88"/>
      <c r="J8" s="88"/>
      <c r="K8" s="88"/>
      <c r="L8" s="88"/>
      <c r="M8" s="88"/>
      <c r="N8" s="88"/>
      <c r="O8" s="88"/>
    </row>
    <row r="9" spans="1:15" x14ac:dyDescent="0.25">
      <c r="A9" s="86" t="s">
        <v>17</v>
      </c>
      <c r="B9" s="88" t="s">
        <v>407</v>
      </c>
      <c r="C9" s="88"/>
      <c r="D9" s="88"/>
      <c r="E9" s="88"/>
      <c r="F9" s="88"/>
      <c r="G9" s="88"/>
      <c r="H9" s="88"/>
      <c r="I9" s="88"/>
      <c r="J9" s="88"/>
      <c r="K9" s="88"/>
      <c r="L9" s="88"/>
      <c r="M9" s="88"/>
      <c r="N9" s="88"/>
      <c r="O9" s="88"/>
    </row>
    <row r="10" spans="1:15" x14ac:dyDescent="0.25">
      <c r="A10" s="86" t="s">
        <v>2</v>
      </c>
      <c r="B10" s="88" t="s">
        <v>420</v>
      </c>
      <c r="C10" s="88"/>
      <c r="D10" s="88"/>
      <c r="E10" s="88"/>
      <c r="F10" s="88"/>
      <c r="G10" s="88"/>
      <c r="H10" s="88"/>
      <c r="I10" s="88"/>
      <c r="J10" s="88"/>
      <c r="K10" s="88"/>
      <c r="L10" s="88"/>
      <c r="M10" s="88"/>
      <c r="N10" s="88"/>
      <c r="O10" s="88"/>
    </row>
    <row r="11" spans="1:15" x14ac:dyDescent="0.25">
      <c r="A11" s="86" t="s">
        <v>23</v>
      </c>
      <c r="B11" s="88" t="s">
        <v>379</v>
      </c>
      <c r="C11" s="88"/>
      <c r="D11" s="88"/>
      <c r="E11" s="88"/>
      <c r="F11" s="88"/>
      <c r="G11" s="88"/>
      <c r="H11" s="88"/>
      <c r="I11" s="88"/>
      <c r="J11" s="88"/>
      <c r="K11" s="88"/>
      <c r="L11" s="88"/>
      <c r="M11" s="88"/>
      <c r="N11" s="88"/>
      <c r="O11" s="88"/>
    </row>
    <row r="12" spans="1:15" x14ac:dyDescent="0.25">
      <c r="A12" s="86" t="s">
        <v>271</v>
      </c>
      <c r="B12" s="88" t="s">
        <v>409</v>
      </c>
      <c r="C12" s="88"/>
      <c r="D12" s="88"/>
      <c r="E12" s="88"/>
      <c r="F12" s="88"/>
      <c r="G12" s="88"/>
      <c r="H12" s="88"/>
      <c r="I12" s="88"/>
      <c r="J12" s="88"/>
      <c r="K12" s="88"/>
      <c r="L12" s="88"/>
      <c r="M12" s="88"/>
      <c r="N12" s="88"/>
      <c r="O12" s="88"/>
    </row>
    <row r="13" spans="1:15" x14ac:dyDescent="0.25">
      <c r="A13" s="86" t="s">
        <v>372</v>
      </c>
      <c r="B13" s="88">
        <v>0</v>
      </c>
      <c r="C13" s="88"/>
      <c r="D13" s="88"/>
      <c r="E13" s="88"/>
      <c r="F13" s="88"/>
      <c r="G13" s="88"/>
      <c r="H13" s="88"/>
      <c r="I13" s="88"/>
      <c r="J13" s="88"/>
      <c r="K13" s="88"/>
      <c r="L13" s="88"/>
      <c r="M13" s="88"/>
      <c r="N13" s="88"/>
      <c r="O13" s="88"/>
    </row>
    <row r="14" spans="1:15" x14ac:dyDescent="0.25">
      <c r="A14" s="86" t="s">
        <v>18</v>
      </c>
      <c r="B14" s="88">
        <v>404</v>
      </c>
      <c r="C14" s="88"/>
      <c r="D14" s="88"/>
      <c r="E14" s="88"/>
      <c r="F14" s="88"/>
      <c r="G14" s="88"/>
      <c r="H14" s="88"/>
      <c r="I14" s="88"/>
      <c r="J14" s="88"/>
      <c r="K14" s="88"/>
      <c r="L14" s="88"/>
      <c r="M14" s="88"/>
      <c r="N14" s="88"/>
      <c r="O14" s="88"/>
    </row>
    <row r="15" spans="1:15" x14ac:dyDescent="0.25">
      <c r="A15" s="86" t="s">
        <v>58</v>
      </c>
      <c r="B15" s="88" t="s">
        <v>421</v>
      </c>
      <c r="C15" s="88"/>
      <c r="D15" s="88"/>
      <c r="E15" s="88"/>
      <c r="F15" s="88"/>
      <c r="G15" s="88"/>
      <c r="H15" s="88"/>
      <c r="I15" s="88"/>
      <c r="J15" s="88"/>
      <c r="K15" s="88"/>
      <c r="L15" s="88"/>
      <c r="M15" s="88"/>
      <c r="N15" s="88"/>
      <c r="O15" s="88"/>
    </row>
    <row r="16" spans="1:15" x14ac:dyDescent="0.25">
      <c r="A16" s="86" t="s">
        <v>411</v>
      </c>
      <c r="B16" s="88" t="s">
        <v>422</v>
      </c>
      <c r="C16" s="88"/>
      <c r="D16" s="88"/>
      <c r="E16" s="88"/>
      <c r="F16" s="88"/>
      <c r="G16" s="88"/>
      <c r="H16" s="88"/>
      <c r="I16" s="88"/>
      <c r="J16" s="88"/>
      <c r="K16" s="88"/>
      <c r="L16" s="88"/>
      <c r="M16" s="88"/>
      <c r="N16" s="88"/>
      <c r="O16" s="88"/>
    </row>
    <row r="17" spans="1:15" ht="52.8" x14ac:dyDescent="0.25">
      <c r="A17" s="86" t="s">
        <v>350</v>
      </c>
      <c r="B17" s="88" t="s">
        <v>1011</v>
      </c>
      <c r="C17" s="88"/>
      <c r="D17" s="88"/>
      <c r="E17" s="88"/>
      <c r="F17" s="88"/>
      <c r="G17" s="88"/>
      <c r="H17" s="88"/>
      <c r="I17" s="88"/>
      <c r="J17" s="88"/>
      <c r="K17" s="88"/>
      <c r="L17" s="88"/>
      <c r="M17" s="88"/>
      <c r="N17" s="88"/>
      <c r="O17" s="88"/>
    </row>
    <row r="18" spans="1:15" x14ac:dyDescent="0.25">
      <c r="A18" s="86" t="s">
        <v>19</v>
      </c>
      <c r="B18" s="181">
        <v>45106</v>
      </c>
      <c r="C18" s="88"/>
      <c r="D18" s="88"/>
      <c r="E18" s="88"/>
      <c r="F18" s="88"/>
      <c r="G18" s="88"/>
      <c r="H18" s="88"/>
      <c r="I18" s="88"/>
      <c r="J18" s="88"/>
      <c r="K18" s="88"/>
      <c r="L18" s="88"/>
      <c r="M18" s="88"/>
      <c r="N18" s="88"/>
      <c r="O18" s="88"/>
    </row>
    <row r="19" spans="1:15" x14ac:dyDescent="0.25">
      <c r="A19" s="86" t="s">
        <v>20</v>
      </c>
      <c r="B19" s="93"/>
      <c r="C19" s="88"/>
      <c r="D19" s="88"/>
      <c r="E19" s="88"/>
      <c r="F19" s="88"/>
      <c r="G19" s="88"/>
      <c r="H19" s="88"/>
      <c r="I19" s="88"/>
      <c r="J19" s="88"/>
      <c r="K19" s="88"/>
      <c r="L19" s="88"/>
      <c r="M19" s="88"/>
      <c r="N19" s="88"/>
      <c r="O19" s="88"/>
    </row>
    <row r="20" spans="1:15" x14ac:dyDescent="0.25">
      <c r="A20" s="86" t="s">
        <v>269</v>
      </c>
      <c r="B20" s="93" t="s">
        <v>353</v>
      </c>
      <c r="C20" s="88"/>
      <c r="D20" s="88"/>
      <c r="E20" s="88"/>
      <c r="F20" s="88"/>
      <c r="G20" s="88"/>
      <c r="H20" s="88"/>
      <c r="I20" s="88"/>
      <c r="J20" s="88"/>
      <c r="K20" s="88"/>
      <c r="L20" s="88"/>
      <c r="M20" s="88"/>
      <c r="N20" s="88"/>
      <c r="O20" s="88"/>
    </row>
    <row r="22" spans="1:15" x14ac:dyDescent="0.25">
      <c r="B22" s="119" t="str">
        <f>HYPERLINK("#'Factor List'!A1","Back to Factor List")</f>
        <v>Back to Factor List</v>
      </c>
    </row>
    <row r="23" spans="1:15" x14ac:dyDescent="0.25">
      <c r="A23" s="62"/>
    </row>
    <row r="25" spans="1:15" x14ac:dyDescent="0.25">
      <c r="A25" s="120" t="s">
        <v>413</v>
      </c>
      <c r="B25" s="120">
        <v>54</v>
      </c>
      <c r="C25" s="120">
        <v>55</v>
      </c>
      <c r="D25" s="120">
        <v>56</v>
      </c>
      <c r="E25" s="120">
        <v>57</v>
      </c>
      <c r="F25" s="120">
        <v>58</v>
      </c>
      <c r="G25" s="120">
        <v>59</v>
      </c>
      <c r="H25" s="120">
        <v>60</v>
      </c>
      <c r="I25" s="120">
        <v>61</v>
      </c>
      <c r="J25" s="120">
        <v>62</v>
      </c>
      <c r="K25" s="120">
        <v>63</v>
      </c>
      <c r="L25" s="120">
        <v>64</v>
      </c>
      <c r="M25" s="120">
        <v>65</v>
      </c>
      <c r="N25" s="120">
        <v>66</v>
      </c>
      <c r="O25" s="120">
        <v>67</v>
      </c>
    </row>
    <row r="26" spans="1:15" x14ac:dyDescent="0.25">
      <c r="A26" s="121">
        <v>0</v>
      </c>
      <c r="B26" s="153">
        <v>0.54600000000000004</v>
      </c>
      <c r="C26" s="153">
        <v>0.56799999999999995</v>
      </c>
      <c r="D26" s="153">
        <v>0.59099999999999997</v>
      </c>
      <c r="E26" s="153">
        <v>0.61499999999999999</v>
      </c>
      <c r="F26" s="153">
        <v>0.64200000000000002</v>
      </c>
      <c r="G26" s="153">
        <v>0.67</v>
      </c>
      <c r="H26" s="153">
        <v>0.7</v>
      </c>
      <c r="I26" s="153">
        <v>0.73399999999999999</v>
      </c>
      <c r="J26" s="153">
        <v>0.77</v>
      </c>
      <c r="K26" s="153">
        <v>0.80900000000000005</v>
      </c>
      <c r="L26" s="153">
        <v>0.85099999999999998</v>
      </c>
      <c r="M26" s="153">
        <v>0.89700000000000002</v>
      </c>
      <c r="N26" s="153">
        <v>0.94699999999999995</v>
      </c>
      <c r="O26" s="153">
        <v>1</v>
      </c>
    </row>
    <row r="27" spans="1:15" x14ac:dyDescent="0.25">
      <c r="A27" s="121">
        <v>1</v>
      </c>
      <c r="B27" s="153">
        <v>0.54800000000000004</v>
      </c>
      <c r="C27" s="153">
        <v>0.56999999999999995</v>
      </c>
      <c r="D27" s="153">
        <v>0.59299999999999997</v>
      </c>
      <c r="E27" s="153">
        <v>0.61699999999999999</v>
      </c>
      <c r="F27" s="153">
        <v>0.64500000000000002</v>
      </c>
      <c r="G27" s="153">
        <v>0.67300000000000004</v>
      </c>
      <c r="H27" s="153">
        <v>0.70299999999999996</v>
      </c>
      <c r="I27" s="153">
        <v>0.73699999999999999</v>
      </c>
      <c r="J27" s="153">
        <v>0.77300000000000002</v>
      </c>
      <c r="K27" s="153">
        <v>0.81200000000000006</v>
      </c>
      <c r="L27" s="153">
        <v>0.85499999999999998</v>
      </c>
      <c r="M27" s="153">
        <v>0.90100000000000002</v>
      </c>
      <c r="N27" s="153">
        <v>0.95199999999999996</v>
      </c>
      <c r="O27" s="153"/>
    </row>
    <row r="28" spans="1:15" x14ac:dyDescent="0.25">
      <c r="A28" s="121">
        <v>2</v>
      </c>
      <c r="B28" s="153">
        <v>0.55000000000000004</v>
      </c>
      <c r="C28" s="153">
        <v>0.57199999999999995</v>
      </c>
      <c r="D28" s="153">
        <v>0.59499999999999997</v>
      </c>
      <c r="E28" s="153">
        <v>0.62</v>
      </c>
      <c r="F28" s="153">
        <v>0.64700000000000002</v>
      </c>
      <c r="G28" s="153">
        <v>0.67500000000000004</v>
      </c>
      <c r="H28" s="153">
        <v>0.70599999999999996</v>
      </c>
      <c r="I28" s="153">
        <v>0.74</v>
      </c>
      <c r="J28" s="153">
        <v>0.77600000000000002</v>
      </c>
      <c r="K28" s="153">
        <v>0.81599999999999995</v>
      </c>
      <c r="L28" s="153">
        <v>0.85899999999999999</v>
      </c>
      <c r="M28" s="153">
        <v>0.90500000000000003</v>
      </c>
      <c r="N28" s="153">
        <v>0.95599999999999996</v>
      </c>
      <c r="O28" s="153"/>
    </row>
    <row r="29" spans="1:15" x14ac:dyDescent="0.25">
      <c r="A29" s="121">
        <v>3</v>
      </c>
      <c r="B29" s="153">
        <v>0.55100000000000005</v>
      </c>
      <c r="C29" s="153">
        <v>0.57399999999999995</v>
      </c>
      <c r="D29" s="153">
        <v>0.59699999999999998</v>
      </c>
      <c r="E29" s="153">
        <v>0.622</v>
      </c>
      <c r="F29" s="153">
        <v>0.64900000000000002</v>
      </c>
      <c r="G29" s="153">
        <v>0.67800000000000005</v>
      </c>
      <c r="H29" s="153">
        <v>0.70899999999999996</v>
      </c>
      <c r="I29" s="153">
        <v>0.74299999999999999</v>
      </c>
      <c r="J29" s="153">
        <v>0.77900000000000003</v>
      </c>
      <c r="K29" s="153">
        <v>0.81899999999999995</v>
      </c>
      <c r="L29" s="153">
        <v>0.86199999999999999</v>
      </c>
      <c r="M29" s="153">
        <v>0.91</v>
      </c>
      <c r="N29" s="153">
        <v>0.96099999999999997</v>
      </c>
      <c r="O29" s="153"/>
    </row>
    <row r="30" spans="1:15" x14ac:dyDescent="0.25">
      <c r="A30" s="121">
        <v>4</v>
      </c>
      <c r="B30" s="153">
        <v>0.55300000000000005</v>
      </c>
      <c r="C30" s="153">
        <v>0.57599999999999996</v>
      </c>
      <c r="D30" s="153">
        <v>0.59899999999999998</v>
      </c>
      <c r="E30" s="153">
        <v>0.624</v>
      </c>
      <c r="F30" s="153">
        <v>0.65200000000000002</v>
      </c>
      <c r="G30" s="153">
        <v>0.68</v>
      </c>
      <c r="H30" s="153">
        <v>0.71099999999999997</v>
      </c>
      <c r="I30" s="153">
        <v>0.746</v>
      </c>
      <c r="J30" s="153">
        <v>0.78300000000000003</v>
      </c>
      <c r="K30" s="153">
        <v>0.82299999999999995</v>
      </c>
      <c r="L30" s="153">
        <v>0.86599999999999999</v>
      </c>
      <c r="M30" s="153">
        <v>0.91400000000000003</v>
      </c>
      <c r="N30" s="153">
        <v>0.96599999999999997</v>
      </c>
      <c r="O30" s="153"/>
    </row>
    <row r="31" spans="1:15" x14ac:dyDescent="0.25">
      <c r="A31" s="121">
        <v>5</v>
      </c>
      <c r="B31" s="153">
        <v>0.55500000000000005</v>
      </c>
      <c r="C31" s="153">
        <v>0.57799999999999996</v>
      </c>
      <c r="D31" s="153">
        <v>0.60099999999999998</v>
      </c>
      <c r="E31" s="153">
        <v>0.626</v>
      </c>
      <c r="F31" s="153">
        <v>0.65400000000000003</v>
      </c>
      <c r="G31" s="153">
        <v>0.68300000000000005</v>
      </c>
      <c r="H31" s="153">
        <v>0.71399999999999997</v>
      </c>
      <c r="I31" s="153">
        <v>0.749</v>
      </c>
      <c r="J31" s="153">
        <v>0.78600000000000003</v>
      </c>
      <c r="K31" s="153">
        <v>0.82599999999999996</v>
      </c>
      <c r="L31" s="153">
        <v>0.87</v>
      </c>
      <c r="M31" s="153">
        <v>0.91800000000000004</v>
      </c>
      <c r="N31" s="153">
        <v>0.97</v>
      </c>
      <c r="O31" s="153"/>
    </row>
    <row r="32" spans="1:15" x14ac:dyDescent="0.25">
      <c r="A32" s="121">
        <v>6</v>
      </c>
      <c r="B32" s="153">
        <v>0.55700000000000005</v>
      </c>
      <c r="C32" s="153">
        <v>0.57899999999999996</v>
      </c>
      <c r="D32" s="153">
        <v>0.60299999999999998</v>
      </c>
      <c r="E32" s="153">
        <v>0.629</v>
      </c>
      <c r="F32" s="153">
        <v>0.65600000000000003</v>
      </c>
      <c r="G32" s="153">
        <v>0.68500000000000005</v>
      </c>
      <c r="H32" s="153">
        <v>0.71699999999999997</v>
      </c>
      <c r="I32" s="153">
        <v>0.752</v>
      </c>
      <c r="J32" s="153">
        <v>0.78900000000000003</v>
      </c>
      <c r="K32" s="153">
        <v>0.83</v>
      </c>
      <c r="L32" s="153">
        <v>0.874</v>
      </c>
      <c r="M32" s="153">
        <v>0.92200000000000004</v>
      </c>
      <c r="N32" s="153">
        <v>0.97499999999999998</v>
      </c>
      <c r="O32" s="153"/>
    </row>
    <row r="33" spans="1:15" x14ac:dyDescent="0.25">
      <c r="A33" s="121">
        <v>7</v>
      </c>
      <c r="B33" s="153">
        <v>0.55900000000000005</v>
      </c>
      <c r="C33" s="153">
        <v>0.58099999999999996</v>
      </c>
      <c r="D33" s="153">
        <v>0.60499999999999998</v>
      </c>
      <c r="E33" s="153">
        <v>0.63100000000000001</v>
      </c>
      <c r="F33" s="153">
        <v>0.65900000000000003</v>
      </c>
      <c r="G33" s="153">
        <v>0.68799999999999994</v>
      </c>
      <c r="H33" s="153">
        <v>0.72</v>
      </c>
      <c r="I33" s="153">
        <v>0.755</v>
      </c>
      <c r="J33" s="153">
        <v>0.79200000000000004</v>
      </c>
      <c r="K33" s="153">
        <v>0.83299999999999996</v>
      </c>
      <c r="L33" s="153">
        <v>0.878</v>
      </c>
      <c r="M33" s="153">
        <v>0.92600000000000005</v>
      </c>
      <c r="N33" s="153">
        <v>0.97899999999999998</v>
      </c>
      <c r="O33" s="153"/>
    </row>
    <row r="34" spans="1:15" x14ac:dyDescent="0.25">
      <c r="A34" s="121">
        <v>8</v>
      </c>
      <c r="B34" s="153">
        <v>0.56100000000000005</v>
      </c>
      <c r="C34" s="153">
        <v>0.58299999999999996</v>
      </c>
      <c r="D34" s="153">
        <v>0.60699999999999998</v>
      </c>
      <c r="E34" s="153">
        <v>0.63300000000000001</v>
      </c>
      <c r="F34" s="153">
        <v>0.66100000000000003</v>
      </c>
      <c r="G34" s="153">
        <v>0.69</v>
      </c>
      <c r="H34" s="153">
        <v>0.72199999999999998</v>
      </c>
      <c r="I34" s="153">
        <v>0.75800000000000001</v>
      </c>
      <c r="J34" s="153">
        <v>0.79600000000000004</v>
      </c>
      <c r="K34" s="153">
        <v>0.83699999999999997</v>
      </c>
      <c r="L34" s="153">
        <v>0.88200000000000001</v>
      </c>
      <c r="M34" s="153">
        <v>0.93</v>
      </c>
      <c r="N34" s="153">
        <v>0.98399999999999999</v>
      </c>
      <c r="O34" s="153"/>
    </row>
    <row r="35" spans="1:15" x14ac:dyDescent="0.25">
      <c r="A35" s="121">
        <v>9</v>
      </c>
      <c r="B35" s="153">
        <v>0.56200000000000006</v>
      </c>
      <c r="C35" s="153">
        <v>0.58499999999999996</v>
      </c>
      <c r="D35" s="153">
        <v>0.60899999999999999</v>
      </c>
      <c r="E35" s="153">
        <v>0.63500000000000001</v>
      </c>
      <c r="F35" s="153">
        <v>0.66300000000000003</v>
      </c>
      <c r="G35" s="153">
        <v>0.69299999999999995</v>
      </c>
      <c r="H35" s="153">
        <v>0.72499999999999998</v>
      </c>
      <c r="I35" s="153">
        <v>0.76100000000000001</v>
      </c>
      <c r="J35" s="153">
        <v>0.79900000000000004</v>
      </c>
      <c r="K35" s="153">
        <v>0.84</v>
      </c>
      <c r="L35" s="153">
        <v>0.88500000000000001</v>
      </c>
      <c r="M35" s="153">
        <v>0.93500000000000005</v>
      </c>
      <c r="N35" s="153">
        <v>0.98899999999999999</v>
      </c>
      <c r="O35" s="153"/>
    </row>
    <row r="36" spans="1:15" x14ac:dyDescent="0.25">
      <c r="A36" s="121">
        <v>10</v>
      </c>
      <c r="B36" s="153">
        <v>0.56399999999999995</v>
      </c>
      <c r="C36" s="153">
        <v>0.58699999999999997</v>
      </c>
      <c r="D36" s="153">
        <v>0.61099999999999999</v>
      </c>
      <c r="E36" s="153">
        <v>0.63800000000000001</v>
      </c>
      <c r="F36" s="153">
        <v>0.66600000000000004</v>
      </c>
      <c r="G36" s="153">
        <v>0.69499999999999995</v>
      </c>
      <c r="H36" s="153">
        <v>0.72799999999999998</v>
      </c>
      <c r="I36" s="153">
        <v>0.76400000000000001</v>
      </c>
      <c r="J36" s="153">
        <v>0.80200000000000005</v>
      </c>
      <c r="K36" s="153">
        <v>0.84399999999999997</v>
      </c>
      <c r="L36" s="153">
        <v>0.88900000000000001</v>
      </c>
      <c r="M36" s="153">
        <v>0.93899999999999995</v>
      </c>
      <c r="N36" s="153">
        <v>0.99299999999999999</v>
      </c>
      <c r="O36" s="153"/>
    </row>
    <row r="37" spans="1:15" x14ac:dyDescent="0.25">
      <c r="A37" s="121">
        <v>11</v>
      </c>
      <c r="B37" s="153">
        <v>0.56599999999999995</v>
      </c>
      <c r="C37" s="153">
        <v>0.58899999999999997</v>
      </c>
      <c r="D37" s="153">
        <v>0.61299999999999999</v>
      </c>
      <c r="E37" s="153">
        <v>0.64</v>
      </c>
      <c r="F37" s="153">
        <v>0.66800000000000004</v>
      </c>
      <c r="G37" s="153">
        <v>0.69799999999999995</v>
      </c>
      <c r="H37" s="153">
        <v>0.73099999999999998</v>
      </c>
      <c r="I37" s="153">
        <v>0.76700000000000002</v>
      </c>
      <c r="J37" s="153">
        <v>0.80500000000000005</v>
      </c>
      <c r="K37" s="153">
        <v>0.84699999999999998</v>
      </c>
      <c r="L37" s="153">
        <v>0.89300000000000002</v>
      </c>
      <c r="M37" s="153">
        <v>0.94299999999999995</v>
      </c>
      <c r="N37" s="153">
        <v>0.998</v>
      </c>
      <c r="O37" s="153"/>
    </row>
    <row r="38" spans="1:15" x14ac:dyDescent="0.25">
      <c r="A38"/>
      <c r="B38"/>
    </row>
    <row r="39" spans="1:15" x14ac:dyDescent="0.25">
      <c r="A39"/>
      <c r="B39"/>
    </row>
    <row r="40" spans="1:15" x14ac:dyDescent="0.25">
      <c r="A40"/>
      <c r="B40"/>
    </row>
    <row r="41" spans="1:15" x14ac:dyDescent="0.25">
      <c r="A41"/>
      <c r="B41"/>
    </row>
    <row r="42" spans="1:15" x14ac:dyDescent="0.25">
      <c r="A42"/>
      <c r="B42"/>
    </row>
    <row r="43" spans="1:15" ht="39.75" customHeight="1" x14ac:dyDescent="0.25">
      <c r="A43"/>
      <c r="B43"/>
    </row>
    <row r="44" spans="1:15" x14ac:dyDescent="0.25">
      <c r="A44"/>
      <c r="B44"/>
    </row>
    <row r="45" spans="1:15" ht="27.75" customHeight="1" x14ac:dyDescent="0.25">
      <c r="A45"/>
      <c r="B45"/>
    </row>
    <row r="46" spans="1:15"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kuhNJldqHG5nKC8gGl06PQaDOc4enu55uGulgYRFQK+otQYwgSWztD2uCXE5ce5+UPUYAXxOcUHr2V3Or5TDSA==" saltValue="wHSxD9ZKfJcvMDp91jsagQ==" spinCount="100000" sheet="1" objects="1" scenarios="1"/>
  <conditionalFormatting sqref="A6">
    <cfRule type="expression" dxfId="1755" priority="23" stopIfTrue="1">
      <formula>MOD(ROW(),2)=0</formula>
    </cfRule>
    <cfRule type="expression" dxfId="1754" priority="24" stopIfTrue="1">
      <formula>MOD(ROW(),2)&lt;&gt;0</formula>
    </cfRule>
  </conditionalFormatting>
  <conditionalFormatting sqref="B6:O16 C17:O20">
    <cfRule type="expression" dxfId="1753" priority="25" stopIfTrue="1">
      <formula>MOD(ROW(),2)=0</formula>
    </cfRule>
    <cfRule type="expression" dxfId="1752" priority="26" stopIfTrue="1">
      <formula>MOD(ROW(),2)&lt;&gt;0</formula>
    </cfRule>
  </conditionalFormatting>
  <conditionalFormatting sqref="A7:A20">
    <cfRule type="expression" dxfId="1751" priority="17" stopIfTrue="1">
      <formula>MOD(ROW(),2)=0</formula>
    </cfRule>
    <cfRule type="expression" dxfId="1750" priority="18" stopIfTrue="1">
      <formula>MOD(ROW(),2)&lt;&gt;0</formula>
    </cfRule>
  </conditionalFormatting>
  <conditionalFormatting sqref="B17">
    <cfRule type="expression" dxfId="1749" priority="15" stopIfTrue="1">
      <formula>MOD(ROW(),2)=0</formula>
    </cfRule>
    <cfRule type="expression" dxfId="1748" priority="16" stopIfTrue="1">
      <formula>MOD(ROW(),2)&lt;&gt;0</formula>
    </cfRule>
  </conditionalFormatting>
  <conditionalFormatting sqref="A25:A37">
    <cfRule type="expression" dxfId="1747" priority="5" stopIfTrue="1">
      <formula>MOD(ROW(),2)=0</formula>
    </cfRule>
    <cfRule type="expression" dxfId="1746" priority="6" stopIfTrue="1">
      <formula>MOD(ROW(),2)&lt;&gt;0</formula>
    </cfRule>
  </conditionalFormatting>
  <conditionalFormatting sqref="B25:O37">
    <cfRule type="expression" dxfId="1745" priority="7" stopIfTrue="1">
      <formula>MOD(ROW(),2)=0</formula>
    </cfRule>
    <cfRule type="expression" dxfId="1744" priority="8" stopIfTrue="1">
      <formula>MOD(ROW(),2)&lt;&gt;0</formula>
    </cfRule>
  </conditionalFormatting>
  <conditionalFormatting sqref="B19:B20">
    <cfRule type="expression" dxfId="1743" priority="3" stopIfTrue="1">
      <formula>MOD(ROW(),2)=0</formula>
    </cfRule>
    <cfRule type="expression" dxfId="1742" priority="4" stopIfTrue="1">
      <formula>MOD(ROW(),2)&lt;&gt;0</formula>
    </cfRule>
  </conditionalFormatting>
  <conditionalFormatting sqref="B18">
    <cfRule type="expression" dxfId="1741" priority="1" stopIfTrue="1">
      <formula>MOD(ROW(),2)=0</formula>
    </cfRule>
    <cfRule type="expression" dxfId="17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P64"/>
  <sheetViews>
    <sheetView showGridLines="0" zoomScale="85" zoomScaleNormal="85" workbookViewId="0"/>
  </sheetViews>
  <sheetFormatPr defaultColWidth="10" defaultRowHeight="13.2" x14ac:dyDescent="0.25"/>
  <cols>
    <col min="1" max="1" width="31.5546875" style="31" customWidth="1"/>
    <col min="2" max="16" width="22.5546875" style="31" customWidth="1"/>
    <col min="17" max="16384" width="10" style="31"/>
  </cols>
  <sheetData>
    <row r="1" spans="1:16" ht="21" x14ac:dyDescent="0.4">
      <c r="A1" s="45" t="s">
        <v>4</v>
      </c>
      <c r="B1" s="46"/>
      <c r="C1" s="46"/>
      <c r="D1" s="46"/>
      <c r="E1" s="46"/>
      <c r="F1" s="46"/>
      <c r="G1" s="46"/>
      <c r="H1" s="46"/>
      <c r="I1" s="46"/>
    </row>
    <row r="2" spans="1:16"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6" ht="15.6" x14ac:dyDescent="0.3">
      <c r="A3" s="49" t="str">
        <f>TABLE_FACTOR_TYPE&amp;" - x-"&amp;TABLE_SERIES_NUMBER</f>
        <v>ERF - x-405</v>
      </c>
      <c r="B3" s="48"/>
      <c r="C3" s="48"/>
      <c r="D3" s="48"/>
      <c r="E3" s="48"/>
      <c r="F3" s="48"/>
      <c r="G3" s="48"/>
      <c r="H3" s="48"/>
      <c r="I3" s="48"/>
    </row>
    <row r="4" spans="1:16" x14ac:dyDescent="0.25">
      <c r="A4" s="50"/>
    </row>
    <row r="6" spans="1:16" x14ac:dyDescent="0.25">
      <c r="A6" s="85" t="s">
        <v>24</v>
      </c>
      <c r="B6" s="87" t="s">
        <v>26</v>
      </c>
      <c r="C6" s="87"/>
      <c r="D6" s="87"/>
      <c r="E6" s="87"/>
      <c r="F6" s="87"/>
      <c r="G6" s="87"/>
      <c r="H6" s="87"/>
      <c r="I6" s="87"/>
      <c r="J6" s="87"/>
      <c r="K6" s="87"/>
      <c r="L6" s="87"/>
      <c r="M6" s="87"/>
      <c r="N6" s="87"/>
      <c r="O6" s="87"/>
      <c r="P6" s="87"/>
    </row>
    <row r="7" spans="1:16" x14ac:dyDescent="0.25">
      <c r="A7" s="86" t="s">
        <v>354</v>
      </c>
      <c r="B7" s="88" t="s">
        <v>358</v>
      </c>
      <c r="C7" s="88"/>
      <c r="D7" s="88"/>
      <c r="E7" s="88"/>
      <c r="F7" s="88"/>
      <c r="G7" s="88"/>
      <c r="H7" s="88"/>
      <c r="I7" s="88"/>
      <c r="J7" s="88"/>
      <c r="K7" s="88"/>
      <c r="L7" s="88"/>
      <c r="M7" s="88"/>
      <c r="N7" s="88"/>
      <c r="O7" s="88"/>
      <c r="P7" s="88"/>
    </row>
    <row r="8" spans="1:16" x14ac:dyDescent="0.25">
      <c r="A8" s="86" t="s">
        <v>360</v>
      </c>
      <c r="B8" s="88" t="s">
        <v>50</v>
      </c>
      <c r="C8" s="88"/>
      <c r="D8" s="88"/>
      <c r="E8" s="88"/>
      <c r="F8" s="88"/>
      <c r="G8" s="88"/>
      <c r="H8" s="88"/>
      <c r="I8" s="88"/>
      <c r="J8" s="88"/>
      <c r="K8" s="88"/>
      <c r="L8" s="88"/>
      <c r="M8" s="88"/>
      <c r="N8" s="88"/>
      <c r="O8" s="88"/>
      <c r="P8" s="88"/>
    </row>
    <row r="9" spans="1:16" x14ac:dyDescent="0.25">
      <c r="A9" s="86" t="s">
        <v>17</v>
      </c>
      <c r="B9" s="88" t="s">
        <v>407</v>
      </c>
      <c r="C9" s="88"/>
      <c r="D9" s="88"/>
      <c r="E9" s="88"/>
      <c r="F9" s="88"/>
      <c r="G9" s="88"/>
      <c r="H9" s="88"/>
      <c r="I9" s="88"/>
      <c r="J9" s="88"/>
      <c r="K9" s="88"/>
      <c r="L9" s="88"/>
      <c r="M9" s="88"/>
      <c r="N9" s="88"/>
      <c r="O9" s="88"/>
      <c r="P9" s="88"/>
    </row>
    <row r="10" spans="1:16" x14ac:dyDescent="0.25">
      <c r="A10" s="86" t="s">
        <v>2</v>
      </c>
      <c r="B10" s="88" t="s">
        <v>423</v>
      </c>
      <c r="C10" s="88"/>
      <c r="D10" s="88"/>
      <c r="E10" s="88"/>
      <c r="F10" s="88"/>
      <c r="G10" s="88"/>
      <c r="H10" s="88"/>
      <c r="I10" s="88"/>
      <c r="J10" s="88"/>
      <c r="K10" s="88"/>
      <c r="L10" s="88"/>
      <c r="M10" s="88"/>
      <c r="N10" s="88"/>
      <c r="O10" s="88"/>
      <c r="P10" s="88"/>
    </row>
    <row r="11" spans="1:16" x14ac:dyDescent="0.25">
      <c r="A11" s="86" t="s">
        <v>23</v>
      </c>
      <c r="B11" s="88" t="s">
        <v>379</v>
      </c>
      <c r="C11" s="88"/>
      <c r="D11" s="88"/>
      <c r="E11" s="88"/>
      <c r="F11" s="88"/>
      <c r="G11" s="88"/>
      <c r="H11" s="88"/>
      <c r="I11" s="88"/>
      <c r="J11" s="88"/>
      <c r="K11" s="88"/>
      <c r="L11" s="88"/>
      <c r="M11" s="88"/>
      <c r="N11" s="88"/>
      <c r="O11" s="88"/>
      <c r="P11" s="88"/>
    </row>
    <row r="12" spans="1:16" x14ac:dyDescent="0.25">
      <c r="A12" s="86" t="s">
        <v>271</v>
      </c>
      <c r="B12" s="88" t="s">
        <v>409</v>
      </c>
      <c r="C12" s="88"/>
      <c r="D12" s="88"/>
      <c r="E12" s="88"/>
      <c r="F12" s="88"/>
      <c r="G12" s="88"/>
      <c r="H12" s="88"/>
      <c r="I12" s="88"/>
      <c r="J12" s="88"/>
      <c r="K12" s="88"/>
      <c r="L12" s="88"/>
      <c r="M12" s="88"/>
      <c r="N12" s="88"/>
      <c r="O12" s="88"/>
      <c r="P12" s="88"/>
    </row>
    <row r="13" spans="1:16" x14ac:dyDescent="0.25">
      <c r="A13" s="86" t="s">
        <v>372</v>
      </c>
      <c r="B13" s="88">
        <v>0</v>
      </c>
      <c r="C13" s="88"/>
      <c r="D13" s="88"/>
      <c r="E13" s="88"/>
      <c r="F13" s="88"/>
      <c r="G13" s="88"/>
      <c r="H13" s="88"/>
      <c r="I13" s="88"/>
      <c r="J13" s="88"/>
      <c r="K13" s="88"/>
      <c r="L13" s="88"/>
      <c r="M13" s="88"/>
      <c r="N13" s="88"/>
      <c r="O13" s="88"/>
      <c r="P13" s="88"/>
    </row>
    <row r="14" spans="1:16" x14ac:dyDescent="0.25">
      <c r="A14" s="86" t="s">
        <v>18</v>
      </c>
      <c r="B14" s="88">
        <v>405</v>
      </c>
      <c r="C14" s="88"/>
      <c r="D14" s="88"/>
      <c r="E14" s="88"/>
      <c r="F14" s="88"/>
      <c r="G14" s="88"/>
      <c r="H14" s="88"/>
      <c r="I14" s="88"/>
      <c r="J14" s="88"/>
      <c r="K14" s="88"/>
      <c r="L14" s="88"/>
      <c r="M14" s="88"/>
      <c r="N14" s="88"/>
      <c r="O14" s="88"/>
      <c r="P14" s="88"/>
    </row>
    <row r="15" spans="1:16" x14ac:dyDescent="0.25">
      <c r="A15" s="86" t="s">
        <v>58</v>
      </c>
      <c r="B15" s="88" t="s">
        <v>424</v>
      </c>
      <c r="C15" s="88"/>
      <c r="D15" s="88"/>
      <c r="E15" s="88"/>
      <c r="F15" s="88"/>
      <c r="G15" s="88"/>
      <c r="H15" s="88"/>
      <c r="I15" s="88"/>
      <c r="J15" s="88"/>
      <c r="K15" s="88"/>
      <c r="L15" s="88"/>
      <c r="M15" s="88"/>
      <c r="N15" s="88"/>
      <c r="O15" s="88"/>
      <c r="P15" s="88"/>
    </row>
    <row r="16" spans="1:16" x14ac:dyDescent="0.25">
      <c r="A16" s="86" t="s">
        <v>411</v>
      </c>
      <c r="B16" s="88" t="s">
        <v>425</v>
      </c>
      <c r="C16" s="88"/>
      <c r="D16" s="88"/>
      <c r="E16" s="88"/>
      <c r="F16" s="88"/>
      <c r="G16" s="88"/>
      <c r="H16" s="88"/>
      <c r="I16" s="88"/>
      <c r="J16" s="88"/>
      <c r="K16" s="88"/>
      <c r="L16" s="88"/>
      <c r="M16" s="88"/>
      <c r="N16" s="88"/>
      <c r="O16" s="88"/>
      <c r="P16" s="88"/>
    </row>
    <row r="17" spans="1:16" ht="52.8" x14ac:dyDescent="0.25">
      <c r="A17" s="86" t="s">
        <v>350</v>
      </c>
      <c r="B17" s="88" t="s">
        <v>1011</v>
      </c>
      <c r="C17" s="88"/>
      <c r="D17" s="88"/>
      <c r="E17" s="88"/>
      <c r="F17" s="88"/>
      <c r="G17" s="88"/>
      <c r="H17" s="88"/>
      <c r="I17" s="88"/>
      <c r="J17" s="88"/>
      <c r="K17" s="88"/>
      <c r="L17" s="88"/>
      <c r="M17" s="88"/>
      <c r="N17" s="88"/>
      <c r="O17" s="88"/>
      <c r="P17" s="88"/>
    </row>
    <row r="18" spans="1:16" x14ac:dyDescent="0.25">
      <c r="A18" s="86" t="s">
        <v>19</v>
      </c>
      <c r="B18" s="181">
        <v>45106</v>
      </c>
      <c r="C18" s="88"/>
      <c r="D18" s="88"/>
      <c r="E18" s="88"/>
      <c r="F18" s="88"/>
      <c r="G18" s="88"/>
      <c r="H18" s="88"/>
      <c r="I18" s="88"/>
      <c r="J18" s="88"/>
      <c r="K18" s="88"/>
      <c r="L18" s="88"/>
      <c r="M18" s="88"/>
      <c r="N18" s="88"/>
      <c r="O18" s="88"/>
      <c r="P18" s="88"/>
    </row>
    <row r="19" spans="1:16" x14ac:dyDescent="0.25">
      <c r="A19" s="86" t="s">
        <v>20</v>
      </c>
      <c r="B19" s="93"/>
      <c r="C19" s="88"/>
      <c r="D19" s="88"/>
      <c r="E19" s="88"/>
      <c r="F19" s="88"/>
      <c r="G19" s="88"/>
      <c r="H19" s="88"/>
      <c r="I19" s="88"/>
      <c r="J19" s="88"/>
      <c r="K19" s="88"/>
      <c r="L19" s="88"/>
      <c r="M19" s="88"/>
      <c r="N19" s="88"/>
      <c r="O19" s="88"/>
      <c r="P19" s="88"/>
    </row>
    <row r="20" spans="1:16" x14ac:dyDescent="0.25">
      <c r="A20" s="86" t="s">
        <v>269</v>
      </c>
      <c r="B20" s="93" t="s">
        <v>353</v>
      </c>
      <c r="C20" s="88"/>
      <c r="D20" s="88"/>
      <c r="E20" s="88"/>
      <c r="F20" s="88"/>
      <c r="G20" s="88"/>
      <c r="H20" s="88"/>
      <c r="I20" s="88"/>
      <c r="J20" s="88"/>
      <c r="K20" s="88"/>
      <c r="L20" s="88"/>
      <c r="M20" s="88"/>
      <c r="N20" s="88"/>
      <c r="O20" s="88"/>
      <c r="P20" s="88"/>
    </row>
    <row r="22" spans="1:16" x14ac:dyDescent="0.25">
      <c r="B22" s="119" t="str">
        <f>HYPERLINK("#'Factor List'!A1","Back to Factor List")</f>
        <v>Back to Factor List</v>
      </c>
    </row>
    <row r="23" spans="1:16" x14ac:dyDescent="0.25">
      <c r="A23" s="62"/>
    </row>
    <row r="25" spans="1:16" x14ac:dyDescent="0.25">
      <c r="A25" s="120" t="s">
        <v>413</v>
      </c>
      <c r="B25" s="120">
        <v>54</v>
      </c>
      <c r="C25" s="120">
        <v>55</v>
      </c>
      <c r="D25" s="120">
        <v>56</v>
      </c>
      <c r="E25" s="120">
        <v>57</v>
      </c>
      <c r="F25" s="120">
        <v>58</v>
      </c>
      <c r="G25" s="120">
        <v>59</v>
      </c>
      <c r="H25" s="120">
        <v>60</v>
      </c>
      <c r="I25" s="120">
        <v>61</v>
      </c>
      <c r="J25" s="120">
        <v>62</v>
      </c>
      <c r="K25" s="120">
        <v>63</v>
      </c>
      <c r="L25" s="120">
        <v>64</v>
      </c>
      <c r="M25" s="120">
        <v>65</v>
      </c>
      <c r="N25" s="120">
        <v>66</v>
      </c>
      <c r="O25" s="120">
        <v>67</v>
      </c>
      <c r="P25" s="120">
        <v>68</v>
      </c>
    </row>
    <row r="26" spans="1:16" x14ac:dyDescent="0.25">
      <c r="A26" s="121">
        <v>0</v>
      </c>
      <c r="B26" s="153">
        <v>0.51600000000000001</v>
      </c>
      <c r="C26" s="153">
        <v>0.53600000000000003</v>
      </c>
      <c r="D26" s="153">
        <v>0.55800000000000005</v>
      </c>
      <c r="E26" s="153">
        <v>0.58099999999999996</v>
      </c>
      <c r="F26" s="153">
        <v>0.60599999999999998</v>
      </c>
      <c r="G26" s="153">
        <v>0.63300000000000001</v>
      </c>
      <c r="H26" s="153">
        <v>0.66100000000000003</v>
      </c>
      <c r="I26" s="153">
        <v>0.69199999999999995</v>
      </c>
      <c r="J26" s="153">
        <v>0.72699999999999998</v>
      </c>
      <c r="K26" s="153">
        <v>0.76300000000000001</v>
      </c>
      <c r="L26" s="153">
        <v>0.80300000000000005</v>
      </c>
      <c r="M26" s="153">
        <v>0.84599999999999997</v>
      </c>
      <c r="N26" s="153">
        <v>0.89300000000000002</v>
      </c>
      <c r="O26" s="153">
        <v>0.94499999999999995</v>
      </c>
      <c r="P26" s="153">
        <v>1</v>
      </c>
    </row>
    <row r="27" spans="1:16" x14ac:dyDescent="0.25">
      <c r="A27" s="121">
        <v>1</v>
      </c>
      <c r="B27" s="153">
        <v>0.51800000000000002</v>
      </c>
      <c r="C27" s="153">
        <v>0.53800000000000003</v>
      </c>
      <c r="D27" s="153">
        <v>0.56000000000000005</v>
      </c>
      <c r="E27" s="153">
        <v>0.58299999999999996</v>
      </c>
      <c r="F27" s="153">
        <v>0.60799999999999998</v>
      </c>
      <c r="G27" s="153">
        <v>0.63600000000000001</v>
      </c>
      <c r="H27" s="153">
        <v>0.66400000000000003</v>
      </c>
      <c r="I27" s="153">
        <v>0.69499999999999995</v>
      </c>
      <c r="J27" s="153">
        <v>0.73</v>
      </c>
      <c r="K27" s="153">
        <v>0.76600000000000001</v>
      </c>
      <c r="L27" s="153">
        <v>0.80600000000000005</v>
      </c>
      <c r="M27" s="153">
        <v>0.85</v>
      </c>
      <c r="N27" s="153">
        <v>0.89800000000000002</v>
      </c>
      <c r="O27" s="153">
        <v>0.95</v>
      </c>
      <c r="P27" s="153"/>
    </row>
    <row r="28" spans="1:16" x14ac:dyDescent="0.25">
      <c r="A28" s="121">
        <v>2</v>
      </c>
      <c r="B28" s="153">
        <v>0.51900000000000002</v>
      </c>
      <c r="C28" s="153">
        <v>0.54</v>
      </c>
      <c r="D28" s="153">
        <v>0.56200000000000006</v>
      </c>
      <c r="E28" s="153">
        <v>0.58499999999999996</v>
      </c>
      <c r="F28" s="153">
        <v>0.61099999999999999</v>
      </c>
      <c r="G28" s="153">
        <v>0.63800000000000001</v>
      </c>
      <c r="H28" s="153">
        <v>0.66600000000000004</v>
      </c>
      <c r="I28" s="153">
        <v>0.69799999999999995</v>
      </c>
      <c r="J28" s="153">
        <v>0.73299999999999998</v>
      </c>
      <c r="K28" s="153">
        <v>0.76900000000000002</v>
      </c>
      <c r="L28" s="153">
        <v>0.81</v>
      </c>
      <c r="M28" s="153">
        <v>0.85399999999999998</v>
      </c>
      <c r="N28" s="153">
        <v>0.90200000000000002</v>
      </c>
      <c r="O28" s="153">
        <v>0.95499999999999996</v>
      </c>
      <c r="P28" s="153"/>
    </row>
    <row r="29" spans="1:16" x14ac:dyDescent="0.25">
      <c r="A29" s="121">
        <v>3</v>
      </c>
      <c r="B29" s="153">
        <v>0.52100000000000002</v>
      </c>
      <c r="C29" s="153">
        <v>0.54100000000000004</v>
      </c>
      <c r="D29" s="153">
        <v>0.56399999999999995</v>
      </c>
      <c r="E29" s="153">
        <v>0.58699999999999997</v>
      </c>
      <c r="F29" s="153">
        <v>0.61299999999999999</v>
      </c>
      <c r="G29" s="153">
        <v>0.64</v>
      </c>
      <c r="H29" s="153">
        <v>0.66900000000000004</v>
      </c>
      <c r="I29" s="153">
        <v>0.70099999999999996</v>
      </c>
      <c r="J29" s="153">
        <v>0.73599999999999999</v>
      </c>
      <c r="K29" s="153">
        <v>0.77300000000000002</v>
      </c>
      <c r="L29" s="153">
        <v>0.81399999999999995</v>
      </c>
      <c r="M29" s="153">
        <v>0.85799999999999998</v>
      </c>
      <c r="N29" s="153">
        <v>0.90600000000000003</v>
      </c>
      <c r="O29" s="153">
        <v>0.96</v>
      </c>
      <c r="P29" s="153"/>
    </row>
    <row r="30" spans="1:16" x14ac:dyDescent="0.25">
      <c r="A30" s="121">
        <v>4</v>
      </c>
      <c r="B30" s="153">
        <v>0.52300000000000002</v>
      </c>
      <c r="C30" s="153">
        <v>0.54300000000000004</v>
      </c>
      <c r="D30" s="153">
        <v>0.56599999999999995</v>
      </c>
      <c r="E30" s="153">
        <v>0.58899999999999997</v>
      </c>
      <c r="F30" s="153">
        <v>0.61499999999999999</v>
      </c>
      <c r="G30" s="153">
        <v>0.64300000000000002</v>
      </c>
      <c r="H30" s="153">
        <v>0.67200000000000004</v>
      </c>
      <c r="I30" s="153">
        <v>0.70399999999999996</v>
      </c>
      <c r="J30" s="153">
        <v>0.73899999999999999</v>
      </c>
      <c r="K30" s="153">
        <v>0.77600000000000002</v>
      </c>
      <c r="L30" s="153">
        <v>0.81699999999999995</v>
      </c>
      <c r="M30" s="153">
        <v>0.86199999999999999</v>
      </c>
      <c r="N30" s="153">
        <v>0.91100000000000003</v>
      </c>
      <c r="O30" s="153">
        <v>0.96399999999999997</v>
      </c>
      <c r="P30" s="153"/>
    </row>
    <row r="31" spans="1:16" x14ac:dyDescent="0.25">
      <c r="A31" s="121">
        <v>5</v>
      </c>
      <c r="B31" s="153">
        <v>0.52400000000000002</v>
      </c>
      <c r="C31" s="153">
        <v>0.54500000000000004</v>
      </c>
      <c r="D31" s="153">
        <v>0.56799999999999995</v>
      </c>
      <c r="E31" s="153">
        <v>0.59099999999999997</v>
      </c>
      <c r="F31" s="153">
        <v>0.61699999999999999</v>
      </c>
      <c r="G31" s="153">
        <v>0.64500000000000002</v>
      </c>
      <c r="H31" s="153">
        <v>0.67400000000000004</v>
      </c>
      <c r="I31" s="153">
        <v>0.70699999999999996</v>
      </c>
      <c r="J31" s="153">
        <v>0.74199999999999999</v>
      </c>
      <c r="K31" s="153">
        <v>0.77900000000000003</v>
      </c>
      <c r="L31" s="153">
        <v>0.82099999999999995</v>
      </c>
      <c r="M31" s="153">
        <v>0.86599999999999999</v>
      </c>
      <c r="N31" s="153">
        <v>0.91500000000000004</v>
      </c>
      <c r="O31" s="153">
        <v>0.96899999999999997</v>
      </c>
      <c r="P31" s="153"/>
    </row>
    <row r="32" spans="1:16" x14ac:dyDescent="0.25">
      <c r="A32" s="121">
        <v>6</v>
      </c>
      <c r="B32" s="153">
        <v>0.52600000000000002</v>
      </c>
      <c r="C32" s="153">
        <v>0.54700000000000004</v>
      </c>
      <c r="D32" s="153">
        <v>0.56899999999999995</v>
      </c>
      <c r="E32" s="153">
        <v>0.59399999999999997</v>
      </c>
      <c r="F32" s="153">
        <v>0.62</v>
      </c>
      <c r="G32" s="153">
        <v>0.64700000000000002</v>
      </c>
      <c r="H32" s="153">
        <v>0.67700000000000005</v>
      </c>
      <c r="I32" s="153">
        <v>0.70899999999999996</v>
      </c>
      <c r="J32" s="153">
        <v>0.745</v>
      </c>
      <c r="K32" s="153">
        <v>0.78300000000000003</v>
      </c>
      <c r="L32" s="153">
        <v>0.82399999999999995</v>
      </c>
      <c r="M32" s="153">
        <v>0.86899999999999999</v>
      </c>
      <c r="N32" s="153">
        <v>0.91900000000000004</v>
      </c>
      <c r="O32" s="153">
        <v>0.97399999999999998</v>
      </c>
      <c r="P32" s="153"/>
    </row>
    <row r="33" spans="1:16" x14ac:dyDescent="0.25">
      <c r="A33" s="121">
        <v>7</v>
      </c>
      <c r="B33" s="153">
        <v>0.52800000000000002</v>
      </c>
      <c r="C33" s="153">
        <v>0.54900000000000004</v>
      </c>
      <c r="D33" s="153">
        <v>0.57099999999999995</v>
      </c>
      <c r="E33" s="153">
        <v>0.59599999999999997</v>
      </c>
      <c r="F33" s="153">
        <v>0.622</v>
      </c>
      <c r="G33" s="153">
        <v>0.65</v>
      </c>
      <c r="H33" s="153">
        <v>0.67900000000000005</v>
      </c>
      <c r="I33" s="153">
        <v>0.71199999999999997</v>
      </c>
      <c r="J33" s="153">
        <v>0.748</v>
      </c>
      <c r="K33" s="153">
        <v>0.78600000000000003</v>
      </c>
      <c r="L33" s="153">
        <v>0.82799999999999996</v>
      </c>
      <c r="M33" s="153">
        <v>0.873</v>
      </c>
      <c r="N33" s="153">
        <v>0.92400000000000004</v>
      </c>
      <c r="O33" s="153">
        <v>0.97899999999999998</v>
      </c>
      <c r="P33" s="153"/>
    </row>
    <row r="34" spans="1:16" x14ac:dyDescent="0.25">
      <c r="A34" s="121">
        <v>8</v>
      </c>
      <c r="B34" s="153">
        <v>0.52900000000000003</v>
      </c>
      <c r="C34" s="153">
        <v>0.55100000000000005</v>
      </c>
      <c r="D34" s="153">
        <v>0.57299999999999995</v>
      </c>
      <c r="E34" s="153">
        <v>0.59799999999999998</v>
      </c>
      <c r="F34" s="153">
        <v>0.624</v>
      </c>
      <c r="G34" s="153">
        <v>0.65200000000000002</v>
      </c>
      <c r="H34" s="153">
        <v>0.68200000000000005</v>
      </c>
      <c r="I34" s="153">
        <v>0.71499999999999997</v>
      </c>
      <c r="J34" s="153">
        <v>0.751</v>
      </c>
      <c r="K34" s="153">
        <v>0.78900000000000003</v>
      </c>
      <c r="L34" s="153">
        <v>0.83099999999999996</v>
      </c>
      <c r="M34" s="153">
        <v>0.877</v>
      </c>
      <c r="N34" s="153">
        <v>0.92800000000000005</v>
      </c>
      <c r="O34" s="153">
        <v>0.98299999999999998</v>
      </c>
      <c r="P34" s="153"/>
    </row>
    <row r="35" spans="1:16" x14ac:dyDescent="0.25">
      <c r="A35" s="121">
        <v>9</v>
      </c>
      <c r="B35" s="153">
        <v>0.53100000000000003</v>
      </c>
      <c r="C35" s="153">
        <v>0.55200000000000005</v>
      </c>
      <c r="D35" s="153">
        <v>0.57499999999999996</v>
      </c>
      <c r="E35" s="153">
        <v>0.6</v>
      </c>
      <c r="F35" s="153">
        <v>0.626</v>
      </c>
      <c r="G35" s="153">
        <v>0.65400000000000003</v>
      </c>
      <c r="H35" s="153">
        <v>0.68500000000000005</v>
      </c>
      <c r="I35" s="153">
        <v>0.71799999999999997</v>
      </c>
      <c r="J35" s="153">
        <v>0.754</v>
      </c>
      <c r="K35" s="153">
        <v>0.79300000000000004</v>
      </c>
      <c r="L35" s="153">
        <v>0.83499999999999996</v>
      </c>
      <c r="M35" s="153">
        <v>0.88100000000000001</v>
      </c>
      <c r="N35" s="153">
        <v>0.93200000000000005</v>
      </c>
      <c r="O35" s="153">
        <v>0.98799999999999999</v>
      </c>
      <c r="P35" s="153"/>
    </row>
    <row r="36" spans="1:16" x14ac:dyDescent="0.25">
      <c r="A36" s="121">
        <v>10</v>
      </c>
      <c r="B36" s="153">
        <v>0.53300000000000003</v>
      </c>
      <c r="C36" s="153">
        <v>0.55400000000000005</v>
      </c>
      <c r="D36" s="153">
        <v>0.57699999999999996</v>
      </c>
      <c r="E36" s="153">
        <v>0.60199999999999998</v>
      </c>
      <c r="F36" s="153">
        <v>0.629</v>
      </c>
      <c r="G36" s="153">
        <v>0.65700000000000003</v>
      </c>
      <c r="H36" s="153">
        <v>0.68700000000000006</v>
      </c>
      <c r="I36" s="153">
        <v>0.72099999999999997</v>
      </c>
      <c r="J36" s="153">
        <v>0.75700000000000001</v>
      </c>
      <c r="K36" s="153">
        <v>0.79600000000000004</v>
      </c>
      <c r="L36" s="153">
        <v>0.83899999999999997</v>
      </c>
      <c r="M36" s="153">
        <v>0.88500000000000001</v>
      </c>
      <c r="N36" s="153">
        <v>0.93700000000000006</v>
      </c>
      <c r="O36" s="153">
        <v>0.99299999999999999</v>
      </c>
      <c r="P36" s="153"/>
    </row>
    <row r="37" spans="1:16" x14ac:dyDescent="0.25">
      <c r="A37" s="121">
        <v>11</v>
      </c>
      <c r="B37" s="153">
        <v>0.53400000000000003</v>
      </c>
      <c r="C37" s="153">
        <v>0.55600000000000005</v>
      </c>
      <c r="D37" s="153">
        <v>0.57899999999999996</v>
      </c>
      <c r="E37" s="153">
        <v>0.60399999999999998</v>
      </c>
      <c r="F37" s="153">
        <v>0.63100000000000001</v>
      </c>
      <c r="G37" s="153">
        <v>0.65900000000000003</v>
      </c>
      <c r="H37" s="153">
        <v>0.69</v>
      </c>
      <c r="I37" s="153">
        <v>0.72399999999999998</v>
      </c>
      <c r="J37" s="153">
        <v>0.76</v>
      </c>
      <c r="K37" s="153">
        <v>0.79900000000000004</v>
      </c>
      <c r="L37" s="153">
        <v>0.84199999999999997</v>
      </c>
      <c r="M37" s="153">
        <v>0.88900000000000001</v>
      </c>
      <c r="N37" s="153">
        <v>0.94099999999999995</v>
      </c>
      <c r="O37" s="153">
        <v>0.998</v>
      </c>
      <c r="P37" s="153"/>
    </row>
    <row r="38" spans="1:16" x14ac:dyDescent="0.25">
      <c r="A38"/>
      <c r="B38"/>
    </row>
    <row r="39" spans="1:16" x14ac:dyDescent="0.25">
      <c r="A39"/>
      <c r="B39"/>
    </row>
    <row r="40" spans="1:16" x14ac:dyDescent="0.25">
      <c r="A40"/>
      <c r="B40"/>
    </row>
    <row r="41" spans="1:16" x14ac:dyDescent="0.25">
      <c r="A41"/>
      <c r="B41"/>
    </row>
    <row r="42" spans="1:16" x14ac:dyDescent="0.25">
      <c r="A42"/>
      <c r="B42"/>
    </row>
    <row r="43" spans="1:16" ht="39.75" customHeight="1" x14ac:dyDescent="0.25">
      <c r="A43"/>
      <c r="B43"/>
    </row>
    <row r="44" spans="1:16" x14ac:dyDescent="0.25">
      <c r="A44"/>
      <c r="B44"/>
    </row>
    <row r="45" spans="1:16" ht="27.75" customHeight="1" x14ac:dyDescent="0.25">
      <c r="A45"/>
      <c r="B45"/>
    </row>
    <row r="46" spans="1:16"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6XIhNTR6eqqcBWlc9XQFM6wDeVNZCEALxaxgdO7wZX4LqFMSofv6/TWeWgl47z01YFW7GHtjl6CHO/ixMahaQ==" saltValue="4mFqqXNImReBKPZQKU+tWQ==" spinCount="100000" sheet="1" objects="1" scenarios="1"/>
  <conditionalFormatting sqref="A6">
    <cfRule type="expression" dxfId="1739" priority="23" stopIfTrue="1">
      <formula>MOD(ROW(),2)=0</formula>
    </cfRule>
    <cfRule type="expression" dxfId="1738" priority="24" stopIfTrue="1">
      <formula>MOD(ROW(),2)&lt;&gt;0</formula>
    </cfRule>
  </conditionalFormatting>
  <conditionalFormatting sqref="B6:P16 C17:P20">
    <cfRule type="expression" dxfId="1737" priority="25" stopIfTrue="1">
      <formula>MOD(ROW(),2)=0</formula>
    </cfRule>
    <cfRule type="expression" dxfId="1736" priority="26" stopIfTrue="1">
      <formula>MOD(ROW(),2)&lt;&gt;0</formula>
    </cfRule>
  </conditionalFormatting>
  <conditionalFormatting sqref="A7:A20">
    <cfRule type="expression" dxfId="1735" priority="17" stopIfTrue="1">
      <formula>MOD(ROW(),2)=0</formula>
    </cfRule>
    <cfRule type="expression" dxfId="1734" priority="18" stopIfTrue="1">
      <formula>MOD(ROW(),2)&lt;&gt;0</formula>
    </cfRule>
  </conditionalFormatting>
  <conditionalFormatting sqref="B17">
    <cfRule type="expression" dxfId="1733" priority="15" stopIfTrue="1">
      <formula>MOD(ROW(),2)=0</formula>
    </cfRule>
    <cfRule type="expression" dxfId="1732" priority="16" stopIfTrue="1">
      <formula>MOD(ROW(),2)&lt;&gt;0</formula>
    </cfRule>
  </conditionalFormatting>
  <conditionalFormatting sqref="A25:A37">
    <cfRule type="expression" dxfId="1731" priority="5" stopIfTrue="1">
      <formula>MOD(ROW(),2)=0</formula>
    </cfRule>
    <cfRule type="expression" dxfId="1730" priority="6" stopIfTrue="1">
      <formula>MOD(ROW(),2)&lt;&gt;0</formula>
    </cfRule>
  </conditionalFormatting>
  <conditionalFormatting sqref="B25:P37">
    <cfRule type="expression" dxfId="1729" priority="7" stopIfTrue="1">
      <formula>MOD(ROW(),2)=0</formula>
    </cfRule>
    <cfRule type="expression" dxfId="1728" priority="8" stopIfTrue="1">
      <formula>MOD(ROW(),2)&lt;&gt;0</formula>
    </cfRule>
  </conditionalFormatting>
  <conditionalFormatting sqref="B19:B20">
    <cfRule type="expression" dxfId="1727" priority="3" stopIfTrue="1">
      <formula>MOD(ROW(),2)=0</formula>
    </cfRule>
    <cfRule type="expression" dxfId="1726" priority="4" stopIfTrue="1">
      <formula>MOD(ROW(),2)&lt;&gt;0</formula>
    </cfRule>
  </conditionalFormatting>
  <conditionalFormatting sqref="B18">
    <cfRule type="expression" dxfId="1725" priority="1" stopIfTrue="1">
      <formula>MOD(ROW(),2)=0</formula>
    </cfRule>
    <cfRule type="expression" dxfId="17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L64"/>
  <sheetViews>
    <sheetView showGridLines="0" zoomScale="85" zoomScaleNormal="85" workbookViewId="0">
      <selection activeCell="B18" sqref="B18"/>
    </sheetView>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ERF - x-406</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354</v>
      </c>
      <c r="B7" s="88" t="s">
        <v>357</v>
      </c>
      <c r="C7" s="88"/>
      <c r="D7" s="88"/>
      <c r="E7" s="88"/>
      <c r="F7" s="88"/>
      <c r="G7" s="88"/>
      <c r="H7" s="88"/>
      <c r="I7" s="88"/>
      <c r="J7" s="88"/>
      <c r="K7" s="88"/>
      <c r="L7" s="88"/>
    </row>
    <row r="8" spans="1:12" x14ac:dyDescent="0.25">
      <c r="A8" s="86" t="s">
        <v>360</v>
      </c>
      <c r="B8" s="88" t="s">
        <v>291</v>
      </c>
      <c r="C8" s="88"/>
      <c r="D8" s="88"/>
      <c r="E8" s="88"/>
      <c r="F8" s="88"/>
      <c r="G8" s="88"/>
      <c r="H8" s="88"/>
      <c r="I8" s="88"/>
      <c r="J8" s="88"/>
      <c r="K8" s="88"/>
      <c r="L8" s="88"/>
    </row>
    <row r="9" spans="1:12" x14ac:dyDescent="0.25">
      <c r="A9" s="86" t="s">
        <v>17</v>
      </c>
      <c r="B9" s="88" t="s">
        <v>407</v>
      </c>
      <c r="C9" s="88"/>
      <c r="D9" s="88"/>
      <c r="E9" s="88"/>
      <c r="F9" s="88"/>
      <c r="G9" s="88"/>
      <c r="H9" s="88"/>
      <c r="I9" s="88"/>
      <c r="J9" s="88"/>
      <c r="K9" s="88"/>
      <c r="L9" s="88"/>
    </row>
    <row r="10" spans="1:12" ht="26.4" x14ac:dyDescent="0.25">
      <c r="A10" s="86" t="s">
        <v>2</v>
      </c>
      <c r="B10" s="88" t="s">
        <v>426</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427</v>
      </c>
      <c r="C12" s="88"/>
      <c r="D12" s="88"/>
      <c r="E12" s="88"/>
      <c r="F12" s="88"/>
      <c r="G12" s="88"/>
      <c r="H12" s="88"/>
      <c r="I12" s="88"/>
      <c r="J12" s="88"/>
      <c r="K12" s="88"/>
      <c r="L12" s="88"/>
    </row>
    <row r="13" spans="1:12" x14ac:dyDescent="0.25">
      <c r="A13" s="86" t="s">
        <v>372</v>
      </c>
      <c r="B13" s="88">
        <v>1</v>
      </c>
      <c r="C13" s="88"/>
      <c r="D13" s="88"/>
      <c r="E13" s="88"/>
      <c r="F13" s="88"/>
      <c r="G13" s="88"/>
      <c r="H13" s="88"/>
      <c r="I13" s="88"/>
      <c r="J13" s="88"/>
      <c r="K13" s="88"/>
      <c r="L13" s="88"/>
    </row>
    <row r="14" spans="1:12" x14ac:dyDescent="0.25">
      <c r="A14" s="86" t="s">
        <v>18</v>
      </c>
      <c r="B14" s="88">
        <v>406</v>
      </c>
      <c r="C14" s="88"/>
      <c r="D14" s="88"/>
      <c r="E14" s="88"/>
      <c r="F14" s="88"/>
      <c r="G14" s="88"/>
      <c r="H14" s="88"/>
      <c r="I14" s="88"/>
      <c r="J14" s="88"/>
      <c r="K14" s="88"/>
      <c r="L14" s="88"/>
    </row>
    <row r="15" spans="1:12" x14ac:dyDescent="0.25">
      <c r="A15" s="86" t="s">
        <v>58</v>
      </c>
      <c r="B15" s="88" t="s">
        <v>428</v>
      </c>
      <c r="C15" s="88"/>
      <c r="D15" s="88"/>
      <c r="E15" s="88"/>
      <c r="F15" s="88"/>
      <c r="G15" s="88"/>
      <c r="H15" s="88"/>
      <c r="I15" s="88"/>
      <c r="J15" s="88"/>
      <c r="K15" s="88"/>
      <c r="L15" s="88"/>
    </row>
    <row r="16" spans="1:12" x14ac:dyDescent="0.25">
      <c r="A16" s="86" t="s">
        <v>411</v>
      </c>
      <c r="B16" s="88" t="s">
        <v>429</v>
      </c>
      <c r="C16" s="88"/>
      <c r="D16" s="88"/>
      <c r="E16" s="88"/>
      <c r="F16" s="88"/>
      <c r="G16" s="88"/>
      <c r="H16" s="88"/>
      <c r="I16" s="88"/>
      <c r="J16" s="88"/>
      <c r="K16" s="88"/>
      <c r="L16" s="88"/>
    </row>
    <row r="17" spans="1:12" ht="52.8" x14ac:dyDescent="0.25">
      <c r="A17" s="86" t="s">
        <v>350</v>
      </c>
      <c r="B17" s="88" t="s">
        <v>1012</v>
      </c>
      <c r="C17" s="88"/>
      <c r="D17" s="88"/>
      <c r="E17" s="88"/>
      <c r="F17" s="88"/>
      <c r="G17" s="88"/>
      <c r="H17" s="88"/>
      <c r="I17" s="88"/>
      <c r="J17" s="88"/>
      <c r="K17" s="88"/>
      <c r="L17" s="88"/>
    </row>
    <row r="18" spans="1:12" x14ac:dyDescent="0.25">
      <c r="A18" s="86" t="s">
        <v>19</v>
      </c>
      <c r="B18" s="181">
        <v>45106</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50</v>
      </c>
      <c r="C25" s="120">
        <v>51</v>
      </c>
      <c r="D25" s="120">
        <v>52</v>
      </c>
      <c r="E25" s="120">
        <v>53</v>
      </c>
      <c r="F25" s="120">
        <v>54</v>
      </c>
      <c r="G25" s="120">
        <v>55</v>
      </c>
      <c r="H25" s="120">
        <v>56</v>
      </c>
      <c r="I25" s="120">
        <v>57</v>
      </c>
      <c r="J25" s="120">
        <v>58</v>
      </c>
      <c r="K25" s="120">
        <v>59</v>
      </c>
      <c r="L25" s="120">
        <v>60</v>
      </c>
    </row>
    <row r="26" spans="1:12" x14ac:dyDescent="0.25">
      <c r="A26" s="121">
        <v>0</v>
      </c>
      <c r="B26" s="153">
        <v>0.67300000000000004</v>
      </c>
      <c r="C26" s="153">
        <v>0.69599999999999995</v>
      </c>
      <c r="D26" s="153">
        <v>0.72</v>
      </c>
      <c r="E26" s="153">
        <v>0.747</v>
      </c>
      <c r="F26" s="153">
        <v>0.77500000000000002</v>
      </c>
      <c r="G26" s="153">
        <v>0.80600000000000005</v>
      </c>
      <c r="H26" s="153">
        <v>0.84099999999999997</v>
      </c>
      <c r="I26" s="153">
        <v>0.877</v>
      </c>
      <c r="J26" s="153">
        <v>0.91600000000000004</v>
      </c>
      <c r="K26" s="153">
        <v>0.95699999999999996</v>
      </c>
      <c r="L26" s="153">
        <v>1</v>
      </c>
    </row>
    <row r="27" spans="1:12" x14ac:dyDescent="0.25">
      <c r="A27" s="121">
        <v>1</v>
      </c>
      <c r="B27" s="153">
        <v>0.67500000000000004</v>
      </c>
      <c r="C27" s="153">
        <v>0.69799999999999995</v>
      </c>
      <c r="D27" s="153">
        <v>0.72199999999999998</v>
      </c>
      <c r="E27" s="153">
        <v>0.75</v>
      </c>
      <c r="F27" s="153">
        <v>0.77800000000000002</v>
      </c>
      <c r="G27" s="153">
        <v>0.80900000000000005</v>
      </c>
      <c r="H27" s="153">
        <v>0.84399999999999997</v>
      </c>
      <c r="I27" s="153">
        <v>0.88</v>
      </c>
      <c r="J27" s="153">
        <v>0.91900000000000004</v>
      </c>
      <c r="K27" s="153">
        <v>0.96099999999999997</v>
      </c>
      <c r="L27" s="153"/>
    </row>
    <row r="28" spans="1:12" x14ac:dyDescent="0.25">
      <c r="A28" s="121">
        <v>2</v>
      </c>
      <c r="B28" s="153">
        <v>0.67700000000000005</v>
      </c>
      <c r="C28" s="153">
        <v>0.7</v>
      </c>
      <c r="D28" s="153">
        <v>0.72499999999999998</v>
      </c>
      <c r="E28" s="153">
        <v>0.752</v>
      </c>
      <c r="F28" s="153">
        <v>0.78</v>
      </c>
      <c r="G28" s="153">
        <v>0.81200000000000006</v>
      </c>
      <c r="H28" s="153">
        <v>0.84699999999999998</v>
      </c>
      <c r="I28" s="153">
        <v>0.88300000000000001</v>
      </c>
      <c r="J28" s="153">
        <v>0.92300000000000004</v>
      </c>
      <c r="K28" s="153">
        <v>0.96399999999999997</v>
      </c>
      <c r="L28" s="153"/>
    </row>
    <row r="29" spans="1:12" x14ac:dyDescent="0.25">
      <c r="A29" s="121">
        <v>3</v>
      </c>
      <c r="B29" s="153">
        <v>0.67900000000000005</v>
      </c>
      <c r="C29" s="153">
        <v>0.70199999999999996</v>
      </c>
      <c r="D29" s="153">
        <v>0.72699999999999998</v>
      </c>
      <c r="E29" s="153">
        <v>0.754</v>
      </c>
      <c r="F29" s="153">
        <v>0.78300000000000003</v>
      </c>
      <c r="G29" s="153">
        <v>0.81499999999999995</v>
      </c>
      <c r="H29" s="153">
        <v>0.85</v>
      </c>
      <c r="I29" s="153">
        <v>0.88600000000000001</v>
      </c>
      <c r="J29" s="153">
        <v>0.92600000000000005</v>
      </c>
      <c r="K29" s="153">
        <v>0.96799999999999997</v>
      </c>
      <c r="L29" s="153"/>
    </row>
    <row r="30" spans="1:12" x14ac:dyDescent="0.25">
      <c r="A30" s="121">
        <v>4</v>
      </c>
      <c r="B30" s="153">
        <v>0.68100000000000005</v>
      </c>
      <c r="C30" s="153">
        <v>0.70399999999999996</v>
      </c>
      <c r="D30" s="153">
        <v>0.72899999999999998</v>
      </c>
      <c r="E30" s="153">
        <v>0.75700000000000001</v>
      </c>
      <c r="F30" s="153">
        <v>0.78600000000000003</v>
      </c>
      <c r="G30" s="153">
        <v>0.81799999999999995</v>
      </c>
      <c r="H30" s="153">
        <v>0.85299999999999998</v>
      </c>
      <c r="I30" s="153">
        <v>0.89</v>
      </c>
      <c r="J30" s="153">
        <v>0.92900000000000005</v>
      </c>
      <c r="K30" s="153">
        <v>0.97199999999999998</v>
      </c>
      <c r="L30" s="153"/>
    </row>
    <row r="31" spans="1:12" x14ac:dyDescent="0.25">
      <c r="A31" s="121">
        <v>5</v>
      </c>
      <c r="B31" s="153">
        <v>0.68300000000000005</v>
      </c>
      <c r="C31" s="153">
        <v>0.70599999999999996</v>
      </c>
      <c r="D31" s="153">
        <v>0.73099999999999998</v>
      </c>
      <c r="E31" s="153">
        <v>0.75900000000000001</v>
      </c>
      <c r="F31" s="153">
        <v>0.78800000000000003</v>
      </c>
      <c r="G31" s="153">
        <v>0.82099999999999995</v>
      </c>
      <c r="H31" s="153">
        <v>0.85599999999999998</v>
      </c>
      <c r="I31" s="153">
        <v>0.89300000000000002</v>
      </c>
      <c r="J31" s="153">
        <v>0.93300000000000005</v>
      </c>
      <c r="K31" s="153">
        <v>0.97599999999999998</v>
      </c>
      <c r="L31" s="153"/>
    </row>
    <row r="32" spans="1:12" x14ac:dyDescent="0.25">
      <c r="A32" s="121">
        <v>6</v>
      </c>
      <c r="B32" s="153">
        <v>0.68400000000000005</v>
      </c>
      <c r="C32" s="153">
        <v>0.70799999999999996</v>
      </c>
      <c r="D32" s="153">
        <v>0.73399999999999999</v>
      </c>
      <c r="E32" s="153">
        <v>0.76100000000000001</v>
      </c>
      <c r="F32" s="153">
        <v>0.79100000000000004</v>
      </c>
      <c r="G32" s="153">
        <v>0.82299999999999995</v>
      </c>
      <c r="H32" s="153">
        <v>0.85899999999999999</v>
      </c>
      <c r="I32" s="153">
        <v>0.89600000000000002</v>
      </c>
      <c r="J32" s="153">
        <v>0.93600000000000005</v>
      </c>
      <c r="K32" s="153">
        <v>0.97899999999999998</v>
      </c>
      <c r="L32" s="153"/>
    </row>
    <row r="33" spans="1:12" x14ac:dyDescent="0.25">
      <c r="A33" s="121">
        <v>7</v>
      </c>
      <c r="B33" s="153">
        <v>0.68600000000000005</v>
      </c>
      <c r="C33" s="153">
        <v>0.71</v>
      </c>
      <c r="D33" s="153">
        <v>0.73599999999999999</v>
      </c>
      <c r="E33" s="153">
        <v>0.76400000000000001</v>
      </c>
      <c r="F33" s="153">
        <v>0.79300000000000004</v>
      </c>
      <c r="G33" s="153">
        <v>0.82599999999999996</v>
      </c>
      <c r="H33" s="153">
        <v>0.86199999999999999</v>
      </c>
      <c r="I33" s="153">
        <v>0.89900000000000002</v>
      </c>
      <c r="J33" s="153">
        <v>0.94</v>
      </c>
      <c r="K33" s="153">
        <v>0.98299999999999998</v>
      </c>
      <c r="L33" s="153"/>
    </row>
    <row r="34" spans="1:12" x14ac:dyDescent="0.25">
      <c r="A34" s="121">
        <v>8</v>
      </c>
      <c r="B34" s="153">
        <v>0.68799999999999994</v>
      </c>
      <c r="C34" s="153">
        <v>0.71199999999999997</v>
      </c>
      <c r="D34" s="153">
        <v>0.73799999999999999</v>
      </c>
      <c r="E34" s="153">
        <v>0.76600000000000001</v>
      </c>
      <c r="F34" s="153">
        <v>0.79600000000000004</v>
      </c>
      <c r="G34" s="153">
        <v>0.82899999999999996</v>
      </c>
      <c r="H34" s="153">
        <v>0.86499999999999999</v>
      </c>
      <c r="I34" s="153">
        <v>0.90300000000000002</v>
      </c>
      <c r="J34" s="153">
        <v>0.94299999999999995</v>
      </c>
      <c r="K34" s="153">
        <v>0.98699999999999999</v>
      </c>
      <c r="L34" s="153"/>
    </row>
    <row r="35" spans="1:12" x14ac:dyDescent="0.25">
      <c r="A35" s="121">
        <v>9</v>
      </c>
      <c r="B35" s="153">
        <v>0.69</v>
      </c>
      <c r="C35" s="153">
        <v>0.71399999999999997</v>
      </c>
      <c r="D35" s="153">
        <v>0.74</v>
      </c>
      <c r="E35" s="153">
        <v>0.76800000000000002</v>
      </c>
      <c r="F35" s="153">
        <v>0.79900000000000004</v>
      </c>
      <c r="G35" s="153">
        <v>0.83199999999999996</v>
      </c>
      <c r="H35" s="153">
        <v>0.86799999999999999</v>
      </c>
      <c r="I35" s="153">
        <v>0.90600000000000003</v>
      </c>
      <c r="J35" s="153">
        <v>0.94599999999999995</v>
      </c>
      <c r="K35" s="153">
        <v>0.99099999999999999</v>
      </c>
      <c r="L35" s="153"/>
    </row>
    <row r="36" spans="1:12" x14ac:dyDescent="0.25">
      <c r="A36" s="121">
        <v>10</v>
      </c>
      <c r="B36" s="153">
        <v>0.69199999999999995</v>
      </c>
      <c r="C36" s="153">
        <v>0.71599999999999997</v>
      </c>
      <c r="D36" s="153">
        <v>0.74299999999999999</v>
      </c>
      <c r="E36" s="153">
        <v>0.77100000000000002</v>
      </c>
      <c r="F36" s="153">
        <v>0.80100000000000005</v>
      </c>
      <c r="G36" s="153">
        <v>0.83499999999999996</v>
      </c>
      <c r="H36" s="153">
        <v>0.871</v>
      </c>
      <c r="I36" s="153">
        <v>0.90900000000000003</v>
      </c>
      <c r="J36" s="153">
        <v>0.95</v>
      </c>
      <c r="K36" s="153">
        <v>0.99399999999999999</v>
      </c>
      <c r="L36" s="153"/>
    </row>
    <row r="37" spans="1:12" x14ac:dyDescent="0.25">
      <c r="A37" s="121">
        <v>11</v>
      </c>
      <c r="B37" s="153">
        <v>0.69399999999999995</v>
      </c>
      <c r="C37" s="153">
        <v>0.71799999999999997</v>
      </c>
      <c r="D37" s="153">
        <v>0.745</v>
      </c>
      <c r="E37" s="153">
        <v>0.77300000000000002</v>
      </c>
      <c r="F37" s="153">
        <v>0.80400000000000005</v>
      </c>
      <c r="G37" s="153">
        <v>0.83799999999999997</v>
      </c>
      <c r="H37" s="153">
        <v>0.874</v>
      </c>
      <c r="I37" s="153">
        <v>0.91200000000000003</v>
      </c>
      <c r="J37" s="153">
        <v>0.95299999999999996</v>
      </c>
      <c r="K37" s="153">
        <v>0.998</v>
      </c>
      <c r="L37" s="153"/>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VWUgMrkN9OIcFF1fsNFHgzYmSX8R/cp78drG0U5vQaQG672dpPvRhYHg7YOJ/SKGmZmj/8oubkmJUyD/YQSzlg==" saltValue="ao8ASU2fwXzfeCHUcRhnzw==" spinCount="100000" sheet="1" objects="1" scenarios="1"/>
  <conditionalFormatting sqref="A6">
    <cfRule type="expression" dxfId="1723" priority="21" stopIfTrue="1">
      <formula>MOD(ROW(),2)=0</formula>
    </cfRule>
    <cfRule type="expression" dxfId="1722" priority="22" stopIfTrue="1">
      <formula>MOD(ROW(),2)&lt;&gt;0</formula>
    </cfRule>
  </conditionalFormatting>
  <conditionalFormatting sqref="B6:L17 C18:L20">
    <cfRule type="expression" dxfId="1721" priority="23" stopIfTrue="1">
      <formula>MOD(ROW(),2)=0</formula>
    </cfRule>
    <cfRule type="expression" dxfId="1720" priority="24" stopIfTrue="1">
      <formula>MOD(ROW(),2)&lt;&gt;0</formula>
    </cfRule>
  </conditionalFormatting>
  <conditionalFormatting sqref="A7:A20">
    <cfRule type="expression" dxfId="1719" priority="15" stopIfTrue="1">
      <formula>MOD(ROW(),2)=0</formula>
    </cfRule>
    <cfRule type="expression" dxfId="1718" priority="16" stopIfTrue="1">
      <formula>MOD(ROW(),2)&lt;&gt;0</formula>
    </cfRule>
  </conditionalFormatting>
  <conditionalFormatting sqref="A25:A37">
    <cfRule type="expression" dxfId="1717" priority="5" stopIfTrue="1">
      <formula>MOD(ROW(),2)=0</formula>
    </cfRule>
    <cfRule type="expression" dxfId="1716" priority="6" stopIfTrue="1">
      <formula>MOD(ROW(),2)&lt;&gt;0</formula>
    </cfRule>
  </conditionalFormatting>
  <conditionalFormatting sqref="B25:L37">
    <cfRule type="expression" dxfId="1715" priority="7" stopIfTrue="1">
      <formula>MOD(ROW(),2)=0</formula>
    </cfRule>
    <cfRule type="expression" dxfId="1714" priority="8" stopIfTrue="1">
      <formula>MOD(ROW(),2)&lt;&gt;0</formula>
    </cfRule>
  </conditionalFormatting>
  <conditionalFormatting sqref="B19:B20">
    <cfRule type="expression" dxfId="1713" priority="3" stopIfTrue="1">
      <formula>MOD(ROW(),2)=0</formula>
    </cfRule>
    <cfRule type="expression" dxfId="1712" priority="4" stopIfTrue="1">
      <formula>MOD(ROW(),2)&lt;&gt;0</formula>
    </cfRule>
  </conditionalFormatting>
  <conditionalFormatting sqref="B18">
    <cfRule type="expression" dxfId="1711" priority="1" stopIfTrue="1">
      <formula>MOD(ROW(),2)=0</formula>
    </cfRule>
    <cfRule type="expression" dxfId="17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L64"/>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ERF - x-407</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354</v>
      </c>
      <c r="B7" s="88" t="s">
        <v>357</v>
      </c>
      <c r="C7" s="88"/>
      <c r="D7" s="88"/>
      <c r="E7" s="88"/>
      <c r="F7" s="88"/>
      <c r="G7" s="88"/>
      <c r="H7" s="88"/>
      <c r="I7" s="88"/>
      <c r="J7" s="88"/>
      <c r="K7" s="88"/>
      <c r="L7" s="88"/>
    </row>
    <row r="8" spans="1:12" x14ac:dyDescent="0.25">
      <c r="A8" s="86" t="s">
        <v>360</v>
      </c>
      <c r="B8" s="88" t="s">
        <v>51</v>
      </c>
      <c r="C8" s="88"/>
      <c r="D8" s="88"/>
      <c r="E8" s="88"/>
      <c r="F8" s="88"/>
      <c r="G8" s="88"/>
      <c r="H8" s="88"/>
      <c r="I8" s="88"/>
      <c r="J8" s="88"/>
      <c r="K8" s="88"/>
      <c r="L8" s="88"/>
    </row>
    <row r="9" spans="1:12" x14ac:dyDescent="0.25">
      <c r="A9" s="86" t="s">
        <v>17</v>
      </c>
      <c r="B9" s="88" t="s">
        <v>407</v>
      </c>
      <c r="C9" s="88"/>
      <c r="D9" s="88"/>
      <c r="E9" s="88"/>
      <c r="F9" s="88"/>
      <c r="G9" s="88"/>
      <c r="H9" s="88"/>
      <c r="I9" s="88"/>
      <c r="J9" s="88"/>
      <c r="K9" s="88"/>
      <c r="L9" s="88"/>
    </row>
    <row r="10" spans="1:12" x14ac:dyDescent="0.25">
      <c r="A10" s="86" t="s">
        <v>2</v>
      </c>
      <c r="B10" s="88" t="s">
        <v>1014</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427</v>
      </c>
      <c r="C12" s="88"/>
      <c r="D12" s="88"/>
      <c r="E12" s="88"/>
      <c r="F12" s="88"/>
      <c r="G12" s="88"/>
      <c r="H12" s="88"/>
      <c r="I12" s="88"/>
      <c r="J12" s="88"/>
      <c r="K12" s="88"/>
      <c r="L12" s="88"/>
    </row>
    <row r="13" spans="1:12" x14ac:dyDescent="0.25">
      <c r="A13" s="86" t="s">
        <v>372</v>
      </c>
      <c r="B13" s="88">
        <v>1</v>
      </c>
      <c r="C13" s="88"/>
      <c r="D13" s="88"/>
      <c r="E13" s="88"/>
      <c r="F13" s="88"/>
      <c r="G13" s="88"/>
      <c r="H13" s="88"/>
      <c r="I13" s="88"/>
      <c r="J13" s="88"/>
      <c r="K13" s="88"/>
      <c r="L13" s="88"/>
    </row>
    <row r="14" spans="1:12" x14ac:dyDescent="0.25">
      <c r="A14" s="86" t="s">
        <v>18</v>
      </c>
      <c r="B14" s="88">
        <v>407</v>
      </c>
      <c r="C14" s="88"/>
      <c r="D14" s="88"/>
      <c r="E14" s="88"/>
      <c r="F14" s="88"/>
      <c r="G14" s="88"/>
      <c r="H14" s="88"/>
      <c r="I14" s="88"/>
      <c r="J14" s="88"/>
      <c r="K14" s="88"/>
      <c r="L14" s="88"/>
    </row>
    <row r="15" spans="1:12" x14ac:dyDescent="0.25">
      <c r="A15" s="86" t="s">
        <v>58</v>
      </c>
      <c r="B15" s="88" t="s">
        <v>430</v>
      </c>
      <c r="C15" s="88"/>
      <c r="D15" s="88"/>
      <c r="E15" s="88"/>
      <c r="F15" s="88"/>
      <c r="G15" s="88"/>
      <c r="H15" s="88"/>
      <c r="I15" s="88"/>
      <c r="J15" s="88"/>
      <c r="K15" s="88"/>
      <c r="L15" s="88"/>
    </row>
    <row r="16" spans="1:12" x14ac:dyDescent="0.25">
      <c r="A16" s="86" t="s">
        <v>411</v>
      </c>
      <c r="B16" s="88" t="s">
        <v>431</v>
      </c>
      <c r="C16" s="88"/>
      <c r="D16" s="88"/>
      <c r="E16" s="88"/>
      <c r="F16" s="88"/>
      <c r="G16" s="88"/>
      <c r="H16" s="88"/>
      <c r="I16" s="88"/>
      <c r="J16" s="88"/>
      <c r="K16" s="88"/>
      <c r="L16" s="88"/>
    </row>
    <row r="17" spans="1:12" ht="52.8" x14ac:dyDescent="0.25">
      <c r="A17" s="86" t="s">
        <v>350</v>
      </c>
      <c r="B17" s="88" t="s">
        <v>1012</v>
      </c>
      <c r="C17" s="88"/>
      <c r="D17" s="88"/>
      <c r="E17" s="88"/>
      <c r="F17" s="88"/>
      <c r="G17" s="88"/>
      <c r="H17" s="88"/>
      <c r="I17" s="88"/>
      <c r="J17" s="88"/>
      <c r="K17" s="88"/>
      <c r="L17" s="88"/>
    </row>
    <row r="18" spans="1:12" x14ac:dyDescent="0.25">
      <c r="A18" s="86" t="s">
        <v>19</v>
      </c>
      <c r="B18" s="181">
        <v>45106</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50</v>
      </c>
      <c r="C25" s="120">
        <v>51</v>
      </c>
      <c r="D25" s="120">
        <v>52</v>
      </c>
      <c r="E25" s="120">
        <v>53</v>
      </c>
      <c r="F25" s="120">
        <v>54</v>
      </c>
      <c r="G25" s="120">
        <v>55</v>
      </c>
      <c r="H25" s="120">
        <v>56</v>
      </c>
      <c r="I25" s="120">
        <v>57</v>
      </c>
      <c r="J25" s="120">
        <v>58</v>
      </c>
      <c r="K25" s="120">
        <v>59</v>
      </c>
      <c r="L25" s="120">
        <v>60</v>
      </c>
    </row>
    <row r="26" spans="1:12" x14ac:dyDescent="0.25">
      <c r="A26" s="121">
        <v>0</v>
      </c>
      <c r="B26" s="153">
        <v>0.84599999999999997</v>
      </c>
      <c r="C26" s="153">
        <v>0.86</v>
      </c>
      <c r="D26" s="153">
        <v>0.875</v>
      </c>
      <c r="E26" s="153">
        <v>0.89</v>
      </c>
      <c r="F26" s="153">
        <v>0.90500000000000003</v>
      </c>
      <c r="G26" s="153">
        <v>0.92</v>
      </c>
      <c r="H26" s="153">
        <v>0.93600000000000005</v>
      </c>
      <c r="I26" s="153">
        <v>0.95199999999999996</v>
      </c>
      <c r="J26" s="153">
        <v>0.96799999999999997</v>
      </c>
      <c r="K26" s="153">
        <v>0.98399999999999999</v>
      </c>
      <c r="L26" s="153">
        <v>1</v>
      </c>
    </row>
    <row r="27" spans="1:12" x14ac:dyDescent="0.25">
      <c r="A27" s="121">
        <v>1</v>
      </c>
      <c r="B27" s="153">
        <v>0.84699999999999998</v>
      </c>
      <c r="C27" s="153">
        <v>0.86099999999999999</v>
      </c>
      <c r="D27" s="153">
        <v>0.876</v>
      </c>
      <c r="E27" s="153">
        <v>0.89100000000000001</v>
      </c>
      <c r="F27" s="153">
        <v>0.90600000000000003</v>
      </c>
      <c r="G27" s="153">
        <v>0.92100000000000004</v>
      </c>
      <c r="H27" s="153">
        <v>0.93700000000000006</v>
      </c>
      <c r="I27" s="153">
        <v>0.95299999999999996</v>
      </c>
      <c r="J27" s="153">
        <v>0.96899999999999997</v>
      </c>
      <c r="K27" s="153">
        <v>0.98499999999999999</v>
      </c>
      <c r="L27" s="153"/>
    </row>
    <row r="28" spans="1:12" x14ac:dyDescent="0.25">
      <c r="A28" s="121">
        <v>2</v>
      </c>
      <c r="B28" s="153">
        <v>0.84799999999999998</v>
      </c>
      <c r="C28" s="153">
        <v>0.86199999999999999</v>
      </c>
      <c r="D28" s="153">
        <v>0.877</v>
      </c>
      <c r="E28" s="153">
        <v>0.89200000000000002</v>
      </c>
      <c r="F28" s="153">
        <v>0.90700000000000003</v>
      </c>
      <c r="G28" s="153">
        <v>0.92200000000000004</v>
      </c>
      <c r="H28" s="153">
        <v>0.93799999999999994</v>
      </c>
      <c r="I28" s="153">
        <v>0.95399999999999996</v>
      </c>
      <c r="J28" s="153">
        <v>0.97</v>
      </c>
      <c r="K28" s="153">
        <v>0.98699999999999999</v>
      </c>
      <c r="L28" s="153"/>
    </row>
    <row r="29" spans="1:12" x14ac:dyDescent="0.25">
      <c r="A29" s="121">
        <v>3</v>
      </c>
      <c r="B29" s="153">
        <v>0.84899999999999998</v>
      </c>
      <c r="C29" s="153">
        <v>0.86299999999999999</v>
      </c>
      <c r="D29" s="153">
        <v>0.878</v>
      </c>
      <c r="E29" s="153">
        <v>0.89300000000000002</v>
      </c>
      <c r="F29" s="153">
        <v>0.90800000000000003</v>
      </c>
      <c r="G29" s="153">
        <v>0.92400000000000004</v>
      </c>
      <c r="H29" s="153">
        <v>0.94</v>
      </c>
      <c r="I29" s="153">
        <v>0.95599999999999996</v>
      </c>
      <c r="J29" s="153">
        <v>0.97199999999999998</v>
      </c>
      <c r="K29" s="153">
        <v>0.98799999999999999</v>
      </c>
      <c r="L29" s="153"/>
    </row>
    <row r="30" spans="1:12" x14ac:dyDescent="0.25">
      <c r="A30" s="121">
        <v>4</v>
      </c>
      <c r="B30" s="153">
        <v>0.85</v>
      </c>
      <c r="C30" s="153">
        <v>0.86499999999999999</v>
      </c>
      <c r="D30" s="153">
        <v>0.88</v>
      </c>
      <c r="E30" s="153">
        <v>0.89500000000000002</v>
      </c>
      <c r="F30" s="153">
        <v>0.91</v>
      </c>
      <c r="G30" s="153">
        <v>0.92500000000000004</v>
      </c>
      <c r="H30" s="153">
        <v>0.94099999999999995</v>
      </c>
      <c r="I30" s="153">
        <v>0.95699999999999996</v>
      </c>
      <c r="J30" s="153">
        <v>0.97299999999999998</v>
      </c>
      <c r="K30" s="153">
        <v>0.98899999999999999</v>
      </c>
      <c r="L30" s="153"/>
    </row>
    <row r="31" spans="1:12" x14ac:dyDescent="0.25">
      <c r="A31" s="121">
        <v>5</v>
      </c>
      <c r="B31" s="153">
        <v>0.85099999999999998</v>
      </c>
      <c r="C31" s="153">
        <v>0.86599999999999999</v>
      </c>
      <c r="D31" s="153">
        <v>0.88100000000000001</v>
      </c>
      <c r="E31" s="153">
        <v>0.89600000000000002</v>
      </c>
      <c r="F31" s="153">
        <v>0.91100000000000003</v>
      </c>
      <c r="G31" s="153">
        <v>0.92600000000000005</v>
      </c>
      <c r="H31" s="153">
        <v>0.94199999999999995</v>
      </c>
      <c r="I31" s="153">
        <v>0.95799999999999996</v>
      </c>
      <c r="J31" s="153">
        <v>0.97399999999999998</v>
      </c>
      <c r="K31" s="153">
        <v>0.99099999999999999</v>
      </c>
      <c r="L31" s="153"/>
    </row>
    <row r="32" spans="1:12" x14ac:dyDescent="0.25">
      <c r="A32" s="121">
        <v>6</v>
      </c>
      <c r="B32" s="153">
        <v>0.85299999999999998</v>
      </c>
      <c r="C32" s="153">
        <v>0.86699999999999999</v>
      </c>
      <c r="D32" s="153">
        <v>0.88200000000000001</v>
      </c>
      <c r="E32" s="153">
        <v>0.89700000000000002</v>
      </c>
      <c r="F32" s="153">
        <v>0.91200000000000003</v>
      </c>
      <c r="G32" s="153">
        <v>0.92800000000000005</v>
      </c>
      <c r="H32" s="153">
        <v>0.94399999999999995</v>
      </c>
      <c r="I32" s="153">
        <v>0.96</v>
      </c>
      <c r="J32" s="153">
        <v>0.97599999999999998</v>
      </c>
      <c r="K32" s="153">
        <v>0.99199999999999999</v>
      </c>
      <c r="L32" s="153"/>
    </row>
    <row r="33" spans="1:12" x14ac:dyDescent="0.25">
      <c r="A33" s="121">
        <v>7</v>
      </c>
      <c r="B33" s="153">
        <v>0.85399999999999998</v>
      </c>
      <c r="C33" s="153">
        <v>0.86799999999999999</v>
      </c>
      <c r="D33" s="153">
        <v>0.88300000000000001</v>
      </c>
      <c r="E33" s="153">
        <v>0.89800000000000002</v>
      </c>
      <c r="F33" s="153">
        <v>0.91300000000000003</v>
      </c>
      <c r="G33" s="153">
        <v>0.92900000000000005</v>
      </c>
      <c r="H33" s="153">
        <v>0.94499999999999995</v>
      </c>
      <c r="I33" s="153">
        <v>0.96099999999999997</v>
      </c>
      <c r="J33" s="153">
        <v>0.97699999999999998</v>
      </c>
      <c r="K33" s="153">
        <v>0.99399999999999999</v>
      </c>
      <c r="L33" s="153"/>
    </row>
    <row r="34" spans="1:12" x14ac:dyDescent="0.25">
      <c r="A34" s="121">
        <v>8</v>
      </c>
      <c r="B34" s="153">
        <v>0.85499999999999998</v>
      </c>
      <c r="C34" s="153">
        <v>0.87</v>
      </c>
      <c r="D34" s="153">
        <v>0.88500000000000001</v>
      </c>
      <c r="E34" s="153">
        <v>0.9</v>
      </c>
      <c r="F34" s="153">
        <v>0.91500000000000004</v>
      </c>
      <c r="G34" s="153">
        <v>0.93</v>
      </c>
      <c r="H34" s="153">
        <v>0.94599999999999995</v>
      </c>
      <c r="I34" s="153">
        <v>0.96199999999999997</v>
      </c>
      <c r="J34" s="153">
        <v>0.97799999999999998</v>
      </c>
      <c r="K34" s="153">
        <v>0.995</v>
      </c>
      <c r="L34" s="153"/>
    </row>
    <row r="35" spans="1:12" x14ac:dyDescent="0.25">
      <c r="A35" s="121">
        <v>9</v>
      </c>
      <c r="B35" s="153">
        <v>0.85599999999999998</v>
      </c>
      <c r="C35" s="153">
        <v>0.871</v>
      </c>
      <c r="D35" s="153">
        <v>0.88600000000000001</v>
      </c>
      <c r="E35" s="153">
        <v>0.90100000000000002</v>
      </c>
      <c r="F35" s="153">
        <v>0.91600000000000004</v>
      </c>
      <c r="G35" s="153">
        <v>0.93200000000000005</v>
      </c>
      <c r="H35" s="153">
        <v>0.94799999999999995</v>
      </c>
      <c r="I35" s="153">
        <v>0.96399999999999997</v>
      </c>
      <c r="J35" s="153">
        <v>0.98</v>
      </c>
      <c r="K35" s="153">
        <v>0.996</v>
      </c>
      <c r="L35" s="153"/>
    </row>
    <row r="36" spans="1:12" x14ac:dyDescent="0.25">
      <c r="A36" s="121">
        <v>10</v>
      </c>
      <c r="B36" s="153">
        <v>0.85699999999999998</v>
      </c>
      <c r="C36" s="153">
        <v>0.872</v>
      </c>
      <c r="D36" s="153">
        <v>0.88700000000000001</v>
      </c>
      <c r="E36" s="153">
        <v>0.90200000000000002</v>
      </c>
      <c r="F36" s="153">
        <v>0.91700000000000004</v>
      </c>
      <c r="G36" s="153">
        <v>0.93300000000000005</v>
      </c>
      <c r="H36" s="153">
        <v>0.94899999999999995</v>
      </c>
      <c r="I36" s="153">
        <v>0.96499999999999997</v>
      </c>
      <c r="J36" s="153">
        <v>0.98099999999999998</v>
      </c>
      <c r="K36" s="153">
        <v>0.998</v>
      </c>
      <c r="L36" s="153"/>
    </row>
    <row r="37" spans="1:12" x14ac:dyDescent="0.25">
      <c r="A37" s="121">
        <v>11</v>
      </c>
      <c r="B37" s="153">
        <v>0.85799999999999998</v>
      </c>
      <c r="C37" s="153">
        <v>0.873</v>
      </c>
      <c r="D37" s="153">
        <v>0.88800000000000001</v>
      </c>
      <c r="E37" s="153">
        <v>0.90300000000000002</v>
      </c>
      <c r="F37" s="153">
        <v>0.91800000000000004</v>
      </c>
      <c r="G37" s="153">
        <v>0.93400000000000005</v>
      </c>
      <c r="H37" s="153">
        <v>0.95</v>
      </c>
      <c r="I37" s="153">
        <v>0.96599999999999997</v>
      </c>
      <c r="J37" s="153">
        <v>0.98199999999999998</v>
      </c>
      <c r="K37" s="153">
        <v>0.999</v>
      </c>
      <c r="L37" s="153"/>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2SDXdx1ALx0LUFsHeFjjOKnlOQxAaYApeG/MfogZlz2yVy3qatYm7qfSFvn3UR689ha1z9fo/R8MuXLIjXjUdg==" saltValue="GBi79JTuE+qgLc+nbbenkA==" spinCount="100000" sheet="1" objects="1" scenarios="1"/>
  <conditionalFormatting sqref="A6">
    <cfRule type="expression" dxfId="1709" priority="21" stopIfTrue="1">
      <formula>MOD(ROW(),2)=0</formula>
    </cfRule>
    <cfRule type="expression" dxfId="1708" priority="22" stopIfTrue="1">
      <formula>MOD(ROW(),2)&lt;&gt;0</formula>
    </cfRule>
  </conditionalFormatting>
  <conditionalFormatting sqref="B6:L17 C18:L20">
    <cfRule type="expression" dxfId="1707" priority="23" stopIfTrue="1">
      <formula>MOD(ROW(),2)=0</formula>
    </cfRule>
    <cfRule type="expression" dxfId="1706" priority="24" stopIfTrue="1">
      <formula>MOD(ROW(),2)&lt;&gt;0</formula>
    </cfRule>
  </conditionalFormatting>
  <conditionalFormatting sqref="A7:A20">
    <cfRule type="expression" dxfId="1705" priority="15" stopIfTrue="1">
      <formula>MOD(ROW(),2)=0</formula>
    </cfRule>
    <cfRule type="expression" dxfId="1704" priority="16" stopIfTrue="1">
      <formula>MOD(ROW(),2)&lt;&gt;0</formula>
    </cfRule>
  </conditionalFormatting>
  <conditionalFormatting sqref="A25:A37">
    <cfRule type="expression" dxfId="1703" priority="5" stopIfTrue="1">
      <formula>MOD(ROW(),2)=0</formula>
    </cfRule>
    <cfRule type="expression" dxfId="1702" priority="6" stopIfTrue="1">
      <formula>MOD(ROW(),2)&lt;&gt;0</formula>
    </cfRule>
  </conditionalFormatting>
  <conditionalFormatting sqref="B25:L37">
    <cfRule type="expression" dxfId="1701" priority="7" stopIfTrue="1">
      <formula>MOD(ROW(),2)=0</formula>
    </cfRule>
    <cfRule type="expression" dxfId="1700" priority="8" stopIfTrue="1">
      <formula>MOD(ROW(),2)&lt;&gt;0</formula>
    </cfRule>
  </conditionalFormatting>
  <conditionalFormatting sqref="B19:B20">
    <cfRule type="expression" dxfId="1699" priority="3" stopIfTrue="1">
      <formula>MOD(ROW(),2)=0</formula>
    </cfRule>
    <cfRule type="expression" dxfId="1698" priority="4" stopIfTrue="1">
      <formula>MOD(ROW(),2)&lt;&gt;0</formula>
    </cfRule>
  </conditionalFormatting>
  <conditionalFormatting sqref="B18">
    <cfRule type="expression" dxfId="1697" priority="1" stopIfTrue="1">
      <formula>MOD(ROW(),2)=0</formula>
    </cfRule>
    <cfRule type="expression" dxfId="16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ERF - x-408</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357</v>
      </c>
      <c r="C7" s="88"/>
      <c r="D7" s="88"/>
      <c r="E7" s="88"/>
      <c r="F7" s="88"/>
      <c r="G7" s="88"/>
    </row>
    <row r="8" spans="1:9" x14ac:dyDescent="0.25">
      <c r="A8" s="86" t="s">
        <v>360</v>
      </c>
      <c r="B8" s="88" t="s">
        <v>291</v>
      </c>
      <c r="C8" s="88"/>
      <c r="D8" s="88"/>
      <c r="E8" s="88"/>
      <c r="F8" s="88"/>
      <c r="G8" s="88"/>
    </row>
    <row r="9" spans="1:9" x14ac:dyDescent="0.25">
      <c r="A9" s="86" t="s">
        <v>17</v>
      </c>
      <c r="B9" s="88" t="s">
        <v>407</v>
      </c>
      <c r="C9" s="88"/>
      <c r="D9" s="88"/>
      <c r="E9" s="88"/>
      <c r="F9" s="88"/>
      <c r="G9" s="88"/>
    </row>
    <row r="10" spans="1:9" ht="26.4" x14ac:dyDescent="0.25">
      <c r="A10" s="86" t="s">
        <v>2</v>
      </c>
      <c r="B10" s="88" t="s">
        <v>432</v>
      </c>
      <c r="C10" s="88"/>
      <c r="D10" s="88"/>
      <c r="E10" s="88"/>
      <c r="F10" s="88"/>
      <c r="G10" s="88"/>
    </row>
    <row r="11" spans="1:9" x14ac:dyDescent="0.25">
      <c r="A11" s="86" t="s">
        <v>23</v>
      </c>
      <c r="B11" s="88" t="s">
        <v>379</v>
      </c>
      <c r="C11" s="88"/>
      <c r="D11" s="88"/>
      <c r="E11" s="88"/>
      <c r="F11" s="88"/>
      <c r="G11" s="88"/>
    </row>
    <row r="12" spans="1:9" x14ac:dyDescent="0.25">
      <c r="A12" s="86" t="s">
        <v>271</v>
      </c>
      <c r="B12" s="88" t="s">
        <v>427</v>
      </c>
      <c r="C12" s="88"/>
      <c r="D12" s="88"/>
      <c r="E12" s="88"/>
      <c r="F12" s="88"/>
      <c r="G12" s="88"/>
    </row>
    <row r="13" spans="1:9" x14ac:dyDescent="0.25">
      <c r="A13" s="86" t="s">
        <v>372</v>
      </c>
      <c r="B13" s="88">
        <v>1</v>
      </c>
      <c r="C13" s="88"/>
      <c r="D13" s="88"/>
      <c r="E13" s="88"/>
      <c r="F13" s="88"/>
      <c r="G13" s="88"/>
    </row>
    <row r="14" spans="1:9" x14ac:dyDescent="0.25">
      <c r="A14" s="86" t="s">
        <v>18</v>
      </c>
      <c r="B14" s="88">
        <v>408</v>
      </c>
      <c r="C14" s="88"/>
      <c r="D14" s="88"/>
      <c r="E14" s="88"/>
      <c r="F14" s="88"/>
      <c r="G14" s="88"/>
    </row>
    <row r="15" spans="1:9" x14ac:dyDescent="0.25">
      <c r="A15" s="86" t="s">
        <v>58</v>
      </c>
      <c r="B15" s="88" t="s">
        <v>433</v>
      </c>
      <c r="C15" s="88"/>
      <c r="D15" s="88"/>
      <c r="E15" s="88"/>
      <c r="F15" s="88"/>
      <c r="G15" s="88"/>
    </row>
    <row r="16" spans="1:9" x14ac:dyDescent="0.25">
      <c r="A16" s="86" t="s">
        <v>411</v>
      </c>
      <c r="B16" s="88" t="s">
        <v>434</v>
      </c>
      <c r="C16" s="88"/>
      <c r="D16" s="88"/>
      <c r="E16" s="88"/>
      <c r="F16" s="88"/>
      <c r="G16" s="88"/>
    </row>
    <row r="17" spans="1:7" ht="52.8" x14ac:dyDescent="0.25">
      <c r="A17" s="86" t="s">
        <v>350</v>
      </c>
      <c r="B17" s="88" t="s">
        <v>1012</v>
      </c>
      <c r="C17" s="88"/>
      <c r="D17" s="88"/>
      <c r="E17" s="88"/>
      <c r="F17" s="88"/>
      <c r="G17" s="88"/>
    </row>
    <row r="18" spans="1:7" x14ac:dyDescent="0.25">
      <c r="A18" s="86" t="s">
        <v>19</v>
      </c>
      <c r="B18" s="181">
        <v>45106</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50</v>
      </c>
      <c r="C25" s="120">
        <v>51</v>
      </c>
      <c r="D25" s="120">
        <v>52</v>
      </c>
      <c r="E25" s="120">
        <v>53</v>
      </c>
      <c r="F25" s="120">
        <v>54</v>
      </c>
      <c r="G25" s="120">
        <v>55</v>
      </c>
    </row>
    <row r="26" spans="1:7" x14ac:dyDescent="0.25">
      <c r="A26" s="121">
        <v>0</v>
      </c>
      <c r="B26" s="153">
        <v>0.245</v>
      </c>
      <c r="C26" s="153">
        <v>0.19600000000000001</v>
      </c>
      <c r="D26" s="153">
        <v>0.14699999999999999</v>
      </c>
      <c r="E26" s="153">
        <v>9.8000000000000004E-2</v>
      </c>
      <c r="F26" s="153">
        <v>4.8000000000000001E-2</v>
      </c>
      <c r="G26" s="153">
        <v>0</v>
      </c>
    </row>
    <row r="27" spans="1:7" x14ac:dyDescent="0.25">
      <c r="A27" s="121">
        <v>1</v>
      </c>
      <c r="B27" s="153">
        <v>0.24099999999999999</v>
      </c>
      <c r="C27" s="153">
        <v>0.192</v>
      </c>
      <c r="D27" s="153">
        <v>0.14299999999999999</v>
      </c>
      <c r="E27" s="153">
        <v>9.4E-2</v>
      </c>
      <c r="F27" s="153">
        <v>4.3999999999999997E-2</v>
      </c>
      <c r="G27" s="153"/>
    </row>
    <row r="28" spans="1:7" x14ac:dyDescent="0.25">
      <c r="A28" s="121">
        <v>2</v>
      </c>
      <c r="B28" s="153">
        <v>0.23699999999999999</v>
      </c>
      <c r="C28" s="153">
        <v>0.188</v>
      </c>
      <c r="D28" s="153">
        <v>0.13900000000000001</v>
      </c>
      <c r="E28" s="153">
        <v>0.09</v>
      </c>
      <c r="F28" s="153">
        <v>0.04</v>
      </c>
      <c r="G28" s="153"/>
    </row>
    <row r="29" spans="1:7" x14ac:dyDescent="0.25">
      <c r="A29" s="121">
        <v>3</v>
      </c>
      <c r="B29" s="153">
        <v>0.23300000000000001</v>
      </c>
      <c r="C29" s="153">
        <v>0.184</v>
      </c>
      <c r="D29" s="153">
        <v>0.13500000000000001</v>
      </c>
      <c r="E29" s="153">
        <v>8.5000000000000006E-2</v>
      </c>
      <c r="F29" s="153">
        <v>3.5000000000000003E-2</v>
      </c>
      <c r="G29" s="153"/>
    </row>
    <row r="30" spans="1:7" x14ac:dyDescent="0.25">
      <c r="A30" s="121">
        <v>4</v>
      </c>
      <c r="B30" s="153">
        <v>0.22900000000000001</v>
      </c>
      <c r="C30" s="153">
        <v>0.18</v>
      </c>
      <c r="D30" s="153">
        <v>0.13100000000000001</v>
      </c>
      <c r="E30" s="153">
        <v>8.1000000000000003E-2</v>
      </c>
      <c r="F30" s="153">
        <v>3.1E-2</v>
      </c>
      <c r="G30" s="153"/>
    </row>
    <row r="31" spans="1:7" x14ac:dyDescent="0.25">
      <c r="A31" s="121">
        <v>5</v>
      </c>
      <c r="B31" s="153">
        <v>0.22500000000000001</v>
      </c>
      <c r="C31" s="153">
        <v>0.17599999999999999</v>
      </c>
      <c r="D31" s="153">
        <v>0.127</v>
      </c>
      <c r="E31" s="153">
        <v>7.6999999999999999E-2</v>
      </c>
      <c r="F31" s="153">
        <v>2.7E-2</v>
      </c>
      <c r="G31" s="153"/>
    </row>
    <row r="32" spans="1:7" x14ac:dyDescent="0.25">
      <c r="A32" s="121">
        <v>6</v>
      </c>
      <c r="B32" s="153">
        <v>0.22</v>
      </c>
      <c r="C32" s="153">
        <v>0.17100000000000001</v>
      </c>
      <c r="D32" s="153">
        <v>0.122</v>
      </c>
      <c r="E32" s="153">
        <v>7.2999999999999995E-2</v>
      </c>
      <c r="F32" s="153">
        <v>2.3E-2</v>
      </c>
      <c r="G32" s="153"/>
    </row>
    <row r="33" spans="1:7" x14ac:dyDescent="0.25">
      <c r="A33" s="121">
        <v>7</v>
      </c>
      <c r="B33" s="153">
        <v>0.216</v>
      </c>
      <c r="C33" s="153">
        <v>0.16700000000000001</v>
      </c>
      <c r="D33" s="153">
        <v>0.11799999999999999</v>
      </c>
      <c r="E33" s="153">
        <v>6.9000000000000006E-2</v>
      </c>
      <c r="F33" s="153">
        <v>1.9E-2</v>
      </c>
      <c r="G33" s="153"/>
    </row>
    <row r="34" spans="1:7" x14ac:dyDescent="0.25">
      <c r="A34" s="121">
        <v>8</v>
      </c>
      <c r="B34" s="153">
        <v>0.21199999999999999</v>
      </c>
      <c r="C34" s="153">
        <v>0.16300000000000001</v>
      </c>
      <c r="D34" s="153">
        <v>0.114</v>
      </c>
      <c r="E34" s="153">
        <v>6.5000000000000002E-2</v>
      </c>
      <c r="F34" s="153">
        <v>1.4999999999999999E-2</v>
      </c>
      <c r="G34" s="153"/>
    </row>
    <row r="35" spans="1:7" x14ac:dyDescent="0.25">
      <c r="A35" s="121">
        <v>9</v>
      </c>
      <c r="B35" s="153">
        <v>0.20799999999999999</v>
      </c>
      <c r="C35" s="153">
        <v>0.159</v>
      </c>
      <c r="D35" s="153">
        <v>0.11</v>
      </c>
      <c r="E35" s="153">
        <v>0.06</v>
      </c>
      <c r="F35" s="153">
        <v>0.01</v>
      </c>
      <c r="G35" s="153"/>
    </row>
    <row r="36" spans="1:7" x14ac:dyDescent="0.25">
      <c r="A36" s="121">
        <v>10</v>
      </c>
      <c r="B36" s="153">
        <v>0.20399999999999999</v>
      </c>
      <c r="C36" s="153">
        <v>0.155</v>
      </c>
      <c r="D36" s="153">
        <v>0.106</v>
      </c>
      <c r="E36" s="153">
        <v>5.6000000000000001E-2</v>
      </c>
      <c r="F36" s="153">
        <v>6.0000000000000001E-3</v>
      </c>
      <c r="G36" s="153"/>
    </row>
    <row r="37" spans="1:7" x14ac:dyDescent="0.25">
      <c r="A37" s="121">
        <v>11</v>
      </c>
      <c r="B37" s="153">
        <v>0.2</v>
      </c>
      <c r="C37" s="153">
        <v>0.151</v>
      </c>
      <c r="D37" s="153">
        <v>0.10199999999999999</v>
      </c>
      <c r="E37" s="153">
        <v>5.1999999999999998E-2</v>
      </c>
      <c r="F37" s="153">
        <v>2E-3</v>
      </c>
      <c r="G37" s="153"/>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kT08vpetKefv5XbNm0PjmXHF1jS3EWroDUVRtslsdYSgEqazRldGjS21rZm/66MOFo9hmwS8V9/+mOojQIRHSg==" saltValue="lHQa+1guiePiWJ28qAQ7FQ==" spinCount="100000" sheet="1" objects="1" scenarios="1"/>
  <conditionalFormatting sqref="A7:A20">
    <cfRule type="expression" dxfId="1695" priority="15" stopIfTrue="1">
      <formula>MOD(ROW(),2)=0</formula>
    </cfRule>
    <cfRule type="expression" dxfId="1694" priority="16" stopIfTrue="1">
      <formula>MOD(ROW(),2)&lt;&gt;0</formula>
    </cfRule>
  </conditionalFormatting>
  <conditionalFormatting sqref="B7">
    <cfRule type="expression" dxfId="1693" priority="17" stopIfTrue="1">
      <formula>MOD(ROW(),2)=0</formula>
    </cfRule>
    <cfRule type="expression" dxfId="1692" priority="18" stopIfTrue="1">
      <formula>MOD(ROW(),2)&lt;&gt;0</formula>
    </cfRule>
  </conditionalFormatting>
  <conditionalFormatting sqref="A6">
    <cfRule type="expression" dxfId="1691" priority="23" stopIfTrue="1">
      <formula>MOD(ROW(),2)=0</formula>
    </cfRule>
    <cfRule type="expression" dxfId="1690" priority="24" stopIfTrue="1">
      <formula>MOD(ROW(),2)&lt;&gt;0</formula>
    </cfRule>
  </conditionalFormatting>
  <conditionalFormatting sqref="B6:G6 B8:G17 C7:G7 C18:G20">
    <cfRule type="expression" dxfId="1689" priority="25" stopIfTrue="1">
      <formula>MOD(ROW(),2)=0</formula>
    </cfRule>
    <cfRule type="expression" dxfId="1688" priority="26" stopIfTrue="1">
      <formula>MOD(ROW(),2)&lt;&gt;0</formula>
    </cfRule>
  </conditionalFormatting>
  <conditionalFormatting sqref="A25:A37">
    <cfRule type="expression" dxfId="1687" priority="5" stopIfTrue="1">
      <formula>MOD(ROW(),2)=0</formula>
    </cfRule>
    <cfRule type="expression" dxfId="1686" priority="6" stopIfTrue="1">
      <formula>MOD(ROW(),2)&lt;&gt;0</formula>
    </cfRule>
  </conditionalFormatting>
  <conditionalFormatting sqref="B25:G37">
    <cfRule type="expression" dxfId="1685" priority="7" stopIfTrue="1">
      <formula>MOD(ROW(),2)=0</formula>
    </cfRule>
    <cfRule type="expression" dxfId="1684" priority="8" stopIfTrue="1">
      <formula>MOD(ROW(),2)&lt;&gt;0</formula>
    </cfRule>
  </conditionalFormatting>
  <conditionalFormatting sqref="B19:B20">
    <cfRule type="expression" dxfId="1683" priority="3" stopIfTrue="1">
      <formula>MOD(ROW(),2)=0</formula>
    </cfRule>
    <cfRule type="expression" dxfId="1682" priority="4" stopIfTrue="1">
      <formula>MOD(ROW(),2)&lt;&gt;0</formula>
    </cfRule>
  </conditionalFormatting>
  <conditionalFormatting sqref="B18">
    <cfRule type="expression" dxfId="1681" priority="1" stopIfTrue="1">
      <formula>MOD(ROW(),2)=0</formula>
    </cfRule>
    <cfRule type="expression" dxfId="1680" priority="2" stopIfTrue="1">
      <formula>MOD(ROW(),2)&lt;&gt;0</formula>
    </cfRule>
  </conditionalFormatting>
  <pageMargins left="0.74803149606299213" right="0.74803149606299213" top="0.98425196850393704" bottom="0.98425196850393704" header="0.51181102362204722" footer="0.51181102362204722"/>
  <pageSetup paperSize="9" scale="55" orientation="landscape"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P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9" width="10" style="31"/>
    <col min="10" max="10" width="31.5546875" style="31" customWidth="1"/>
    <col min="11" max="16" width="22.5546875" style="31" customWidth="1"/>
    <col min="17" max="16384" width="10" style="31"/>
  </cols>
  <sheetData>
    <row r="1" spans="1:16" ht="21" x14ac:dyDescent="0.4">
      <c r="A1" s="45" t="s">
        <v>4</v>
      </c>
      <c r="B1" s="46"/>
      <c r="C1" s="46"/>
      <c r="D1" s="46"/>
      <c r="E1" s="46"/>
      <c r="F1" s="46"/>
      <c r="G1" s="46"/>
      <c r="H1" s="46"/>
      <c r="I1" s="46"/>
    </row>
    <row r="2" spans="1:16"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6" ht="15.6" x14ac:dyDescent="0.3">
      <c r="A3" s="49" t="str">
        <f>TABLE_FACTOR_TYPE&amp;" - x-"&amp;TABLE_SERIES_NUMBER</f>
        <v>ERF - x-409</v>
      </c>
      <c r="B3" s="48"/>
      <c r="C3" s="48"/>
      <c r="D3" s="48"/>
      <c r="E3" s="48"/>
      <c r="F3" s="48"/>
      <c r="G3" s="48"/>
      <c r="H3" s="48"/>
      <c r="I3" s="48"/>
    </row>
    <row r="4" spans="1:16" x14ac:dyDescent="0.25">
      <c r="A4" s="50"/>
    </row>
    <row r="6" spans="1:16" x14ac:dyDescent="0.25">
      <c r="A6" s="85" t="s">
        <v>24</v>
      </c>
      <c r="B6" s="87" t="s">
        <v>26</v>
      </c>
      <c r="C6" s="87"/>
      <c r="D6" s="87"/>
      <c r="E6" s="87"/>
      <c r="F6" s="87"/>
      <c r="G6" s="87"/>
      <c r="J6" s="85" t="s">
        <v>24</v>
      </c>
      <c r="K6" s="87" t="s">
        <v>26</v>
      </c>
      <c r="L6" s="87"/>
      <c r="M6" s="87"/>
      <c r="N6" s="87"/>
      <c r="O6" s="87"/>
      <c r="P6" s="87"/>
    </row>
    <row r="7" spans="1:16" x14ac:dyDescent="0.25">
      <c r="A7" s="86" t="s">
        <v>354</v>
      </c>
      <c r="B7" s="88" t="s">
        <v>357</v>
      </c>
      <c r="C7" s="88"/>
      <c r="D7" s="88"/>
      <c r="E7" s="88"/>
      <c r="F7" s="88"/>
      <c r="G7" s="88"/>
      <c r="J7" s="86" t="s">
        <v>354</v>
      </c>
      <c r="K7" s="88" t="s">
        <v>357</v>
      </c>
      <c r="L7" s="88"/>
      <c r="M7" s="88"/>
      <c r="N7" s="88"/>
      <c r="O7" s="88"/>
      <c r="P7" s="88"/>
    </row>
    <row r="8" spans="1:16" x14ac:dyDescent="0.25">
      <c r="A8" s="86" t="s">
        <v>360</v>
      </c>
      <c r="B8" s="88" t="s">
        <v>51</v>
      </c>
      <c r="C8" s="88"/>
      <c r="D8" s="88"/>
      <c r="E8" s="88"/>
      <c r="F8" s="88"/>
      <c r="G8" s="88"/>
      <c r="J8" s="86" t="s">
        <v>360</v>
      </c>
      <c r="K8" s="88" t="s">
        <v>51</v>
      </c>
      <c r="L8" s="88"/>
      <c r="M8" s="88"/>
      <c r="N8" s="88"/>
      <c r="O8" s="88"/>
      <c r="P8" s="88"/>
    </row>
    <row r="9" spans="1:16" x14ac:dyDescent="0.25">
      <c r="A9" s="86" t="s">
        <v>17</v>
      </c>
      <c r="B9" s="88" t="s">
        <v>407</v>
      </c>
      <c r="C9" s="88"/>
      <c r="D9" s="88"/>
      <c r="E9" s="88"/>
      <c r="F9" s="88"/>
      <c r="G9" s="88"/>
      <c r="J9" s="86" t="s">
        <v>17</v>
      </c>
      <c r="K9" s="88" t="s">
        <v>407</v>
      </c>
      <c r="L9" s="88"/>
      <c r="M9" s="88"/>
      <c r="N9" s="88"/>
      <c r="O9" s="88"/>
      <c r="P9" s="88"/>
    </row>
    <row r="10" spans="1:16" ht="26.4" x14ac:dyDescent="0.25">
      <c r="A10" s="86" t="s">
        <v>2</v>
      </c>
      <c r="B10" s="88" t="s">
        <v>435</v>
      </c>
      <c r="C10" s="88"/>
      <c r="D10" s="88"/>
      <c r="E10" s="88"/>
      <c r="F10" s="88"/>
      <c r="G10" s="88"/>
      <c r="J10" s="86" t="s">
        <v>2</v>
      </c>
      <c r="K10" s="88" t="s">
        <v>435</v>
      </c>
      <c r="L10" s="88"/>
      <c r="M10" s="88"/>
      <c r="N10" s="88"/>
      <c r="O10" s="88"/>
      <c r="P10" s="88"/>
    </row>
    <row r="11" spans="1:16" x14ac:dyDescent="0.25">
      <c r="A11" s="86" t="s">
        <v>23</v>
      </c>
      <c r="B11" s="88" t="s">
        <v>379</v>
      </c>
      <c r="C11" s="88"/>
      <c r="D11" s="88"/>
      <c r="E11" s="88"/>
      <c r="F11" s="88"/>
      <c r="G11" s="88"/>
      <c r="J11" s="86" t="s">
        <v>23</v>
      </c>
      <c r="K11" s="88" t="s">
        <v>379</v>
      </c>
      <c r="L11" s="88"/>
      <c r="M11" s="88"/>
      <c r="N11" s="88"/>
      <c r="O11" s="88"/>
      <c r="P11" s="88"/>
    </row>
    <row r="12" spans="1:16" x14ac:dyDescent="0.25">
      <c r="A12" s="86" t="s">
        <v>271</v>
      </c>
      <c r="B12" s="88" t="s">
        <v>427</v>
      </c>
      <c r="C12" s="88"/>
      <c r="D12" s="88"/>
      <c r="E12" s="88"/>
      <c r="F12" s="88"/>
      <c r="G12" s="88"/>
      <c r="J12" s="86" t="s">
        <v>271</v>
      </c>
      <c r="K12" s="88" t="s">
        <v>427</v>
      </c>
      <c r="L12" s="88"/>
      <c r="M12" s="88"/>
      <c r="N12" s="88"/>
      <c r="O12" s="88"/>
      <c r="P12" s="88"/>
    </row>
    <row r="13" spans="1:16" x14ac:dyDescent="0.25">
      <c r="A13" s="86" t="s">
        <v>372</v>
      </c>
      <c r="B13" s="88">
        <v>1</v>
      </c>
      <c r="C13" s="88"/>
      <c r="D13" s="88"/>
      <c r="E13" s="88"/>
      <c r="F13" s="88"/>
      <c r="G13" s="88"/>
      <c r="J13" s="86" t="s">
        <v>372</v>
      </c>
      <c r="K13" s="88">
        <v>1</v>
      </c>
      <c r="L13" s="88"/>
      <c r="M13" s="88"/>
      <c r="N13" s="88"/>
      <c r="O13" s="88"/>
      <c r="P13" s="88"/>
    </row>
    <row r="14" spans="1:16" x14ac:dyDescent="0.25">
      <c r="A14" s="86" t="s">
        <v>18</v>
      </c>
      <c r="B14" s="88">
        <v>409</v>
      </c>
      <c r="C14" s="88"/>
      <c r="D14" s="88"/>
      <c r="E14" s="88"/>
      <c r="F14" s="88"/>
      <c r="G14" s="88"/>
      <c r="J14" s="86" t="s">
        <v>18</v>
      </c>
      <c r="K14" s="88">
        <v>409</v>
      </c>
      <c r="L14" s="88"/>
      <c r="M14" s="88"/>
      <c r="N14" s="88"/>
      <c r="O14" s="88"/>
      <c r="P14" s="88"/>
    </row>
    <row r="15" spans="1:16" x14ac:dyDescent="0.25">
      <c r="A15" s="86" t="s">
        <v>58</v>
      </c>
      <c r="B15" s="88" t="s">
        <v>437</v>
      </c>
      <c r="C15" s="88"/>
      <c r="D15" s="88"/>
      <c r="E15" s="88"/>
      <c r="F15" s="88"/>
      <c r="G15" s="88"/>
      <c r="J15" s="86" t="s">
        <v>58</v>
      </c>
      <c r="K15" s="88" t="s">
        <v>438</v>
      </c>
      <c r="L15" s="88"/>
      <c r="M15" s="88"/>
      <c r="N15" s="88"/>
      <c r="O15" s="88"/>
      <c r="P15" s="88"/>
    </row>
    <row r="16" spans="1:16" x14ac:dyDescent="0.25">
      <c r="A16" s="86" t="s">
        <v>411</v>
      </c>
      <c r="B16" s="88" t="s">
        <v>439</v>
      </c>
      <c r="C16" s="88"/>
      <c r="D16" s="88"/>
      <c r="E16" s="88"/>
      <c r="F16" s="88"/>
      <c r="G16" s="88"/>
      <c r="J16" s="86" t="s">
        <v>411</v>
      </c>
      <c r="K16" s="88" t="s">
        <v>439</v>
      </c>
      <c r="L16" s="88"/>
      <c r="M16" s="88"/>
      <c r="N16" s="88"/>
      <c r="O16" s="88"/>
      <c r="P16" s="88"/>
    </row>
    <row r="17" spans="1:16" ht="52.8" x14ac:dyDescent="0.25">
      <c r="A17" s="86" t="s">
        <v>350</v>
      </c>
      <c r="B17" s="88" t="s">
        <v>1012</v>
      </c>
      <c r="C17" s="88"/>
      <c r="D17" s="88"/>
      <c r="E17" s="88"/>
      <c r="F17" s="88"/>
      <c r="G17" s="88"/>
      <c r="J17" s="86" t="s">
        <v>350</v>
      </c>
      <c r="K17" s="88" t="s">
        <v>1012</v>
      </c>
      <c r="L17" s="88"/>
      <c r="M17" s="88"/>
      <c r="N17" s="88"/>
      <c r="O17" s="88"/>
      <c r="P17" s="88"/>
    </row>
    <row r="18" spans="1:16" x14ac:dyDescent="0.25">
      <c r="A18" s="86" t="s">
        <v>19</v>
      </c>
      <c r="B18" s="181">
        <v>45106</v>
      </c>
      <c r="C18" s="88"/>
      <c r="D18" s="88"/>
      <c r="E18" s="88"/>
      <c r="F18" s="88"/>
      <c r="G18" s="88"/>
      <c r="J18" s="86" t="s">
        <v>19</v>
      </c>
      <c r="K18" s="181">
        <v>45106</v>
      </c>
      <c r="L18" s="88"/>
      <c r="M18" s="88"/>
      <c r="N18" s="88"/>
      <c r="O18" s="88"/>
      <c r="P18" s="88"/>
    </row>
    <row r="19" spans="1:16" x14ac:dyDescent="0.25">
      <c r="A19" s="86" t="s">
        <v>20</v>
      </c>
      <c r="B19" s="93"/>
      <c r="C19" s="88"/>
      <c r="D19" s="88"/>
      <c r="E19" s="88"/>
      <c r="F19" s="88"/>
      <c r="G19" s="88"/>
      <c r="J19" s="86" t="s">
        <v>20</v>
      </c>
      <c r="K19" s="93"/>
      <c r="L19" s="88"/>
      <c r="M19" s="88"/>
      <c r="N19" s="88"/>
      <c r="O19" s="88"/>
      <c r="P19" s="88"/>
    </row>
    <row r="20" spans="1:16" x14ac:dyDescent="0.25">
      <c r="A20" s="86" t="s">
        <v>269</v>
      </c>
      <c r="B20" s="93" t="s">
        <v>353</v>
      </c>
      <c r="C20" s="88"/>
      <c r="D20" s="88"/>
      <c r="E20" s="88"/>
      <c r="F20" s="88"/>
      <c r="G20" s="88"/>
      <c r="J20" s="86" t="s">
        <v>269</v>
      </c>
      <c r="K20" s="93" t="s">
        <v>353</v>
      </c>
      <c r="L20" s="88"/>
      <c r="M20" s="88"/>
      <c r="N20" s="88"/>
      <c r="O20" s="88"/>
      <c r="P20" s="88"/>
    </row>
    <row r="22" spans="1:16" x14ac:dyDescent="0.25">
      <c r="B22" s="119" t="str">
        <f>HYPERLINK("#'Factor List'!A1","Back to Factor List")</f>
        <v>Back to Factor List</v>
      </c>
    </row>
    <row r="23" spans="1:16" x14ac:dyDescent="0.25">
      <c r="A23" s="62"/>
    </row>
    <row r="25" spans="1:16" x14ac:dyDescent="0.25">
      <c r="A25" s="120" t="s">
        <v>413</v>
      </c>
      <c r="B25" s="120">
        <v>50</v>
      </c>
      <c r="C25" s="120">
        <v>51</v>
      </c>
      <c r="D25" s="120">
        <v>52</v>
      </c>
      <c r="E25" s="120">
        <v>53</v>
      </c>
      <c r="F25" s="120">
        <v>54</v>
      </c>
      <c r="G25" s="120">
        <v>55</v>
      </c>
      <c r="J25" s="120" t="s">
        <v>413</v>
      </c>
      <c r="K25" s="120">
        <v>50</v>
      </c>
      <c r="L25" s="120">
        <v>51</v>
      </c>
      <c r="M25" s="120">
        <v>52</v>
      </c>
      <c r="N25" s="120">
        <v>53</v>
      </c>
      <c r="O25" s="120">
        <v>54</v>
      </c>
      <c r="P25" s="120">
        <v>55</v>
      </c>
    </row>
    <row r="26" spans="1:16" x14ac:dyDescent="0.25">
      <c r="A26" s="121">
        <v>0</v>
      </c>
      <c r="B26" s="153">
        <v>0.19600000000000001</v>
      </c>
      <c r="C26" s="153">
        <v>0.157</v>
      </c>
      <c r="D26" s="153">
        <v>0.11700000000000001</v>
      </c>
      <c r="E26" s="153">
        <v>7.8E-2</v>
      </c>
      <c r="F26" s="153">
        <v>3.7999999999999999E-2</v>
      </c>
      <c r="G26" s="153">
        <v>0</v>
      </c>
      <c r="J26" s="121">
        <v>0</v>
      </c>
      <c r="K26" s="153">
        <v>0.98599999999999999</v>
      </c>
      <c r="L26" s="153">
        <v>1.006</v>
      </c>
      <c r="M26" s="153">
        <v>1.026</v>
      </c>
      <c r="N26" s="153">
        <v>1.0469999999999999</v>
      </c>
      <c r="O26" s="153">
        <v>1.0680000000000001</v>
      </c>
      <c r="P26" s="153">
        <v>1.0880000000000001</v>
      </c>
    </row>
    <row r="27" spans="1:16" x14ac:dyDescent="0.25">
      <c r="A27" s="121">
        <v>1</v>
      </c>
      <c r="B27" s="153">
        <v>0.193</v>
      </c>
      <c r="C27" s="153">
        <v>0.154</v>
      </c>
      <c r="D27" s="153">
        <v>0.114</v>
      </c>
      <c r="E27" s="153">
        <v>7.4999999999999997E-2</v>
      </c>
      <c r="F27" s="153">
        <v>3.5000000000000003E-2</v>
      </c>
      <c r="G27" s="153"/>
      <c r="J27" s="121">
        <v>1</v>
      </c>
      <c r="K27" s="153">
        <v>0.98799999999999999</v>
      </c>
      <c r="L27" s="153">
        <v>1.008</v>
      </c>
      <c r="M27" s="153">
        <v>1.028</v>
      </c>
      <c r="N27" s="153">
        <v>1.0489999999999999</v>
      </c>
      <c r="O27" s="153">
        <v>1.07</v>
      </c>
      <c r="P27" s="153"/>
    </row>
    <row r="28" spans="1:16" x14ac:dyDescent="0.25">
      <c r="A28" s="121">
        <v>2</v>
      </c>
      <c r="B28" s="153">
        <v>0.19</v>
      </c>
      <c r="C28" s="153">
        <v>0.151</v>
      </c>
      <c r="D28" s="153">
        <v>0.111</v>
      </c>
      <c r="E28" s="153">
        <v>7.1999999999999995E-2</v>
      </c>
      <c r="F28" s="153">
        <v>3.2000000000000001E-2</v>
      </c>
      <c r="G28" s="153"/>
      <c r="J28" s="121">
        <v>2</v>
      </c>
      <c r="K28" s="153">
        <v>0.98899999999999999</v>
      </c>
      <c r="L28" s="153">
        <v>1.0089999999999999</v>
      </c>
      <c r="M28" s="153">
        <v>1.0289999999999999</v>
      </c>
      <c r="N28" s="153">
        <v>1.05</v>
      </c>
      <c r="O28" s="153">
        <v>1.071</v>
      </c>
      <c r="P28" s="153"/>
    </row>
    <row r="29" spans="1:16" x14ac:dyDescent="0.25">
      <c r="A29" s="121">
        <v>3</v>
      </c>
      <c r="B29" s="153">
        <v>0.187</v>
      </c>
      <c r="C29" s="153">
        <v>0.14699999999999999</v>
      </c>
      <c r="D29" s="153">
        <v>0.108</v>
      </c>
      <c r="E29" s="153">
        <v>6.8000000000000005E-2</v>
      </c>
      <c r="F29" s="153">
        <v>2.8000000000000001E-2</v>
      </c>
      <c r="G29" s="153"/>
      <c r="J29" s="121">
        <v>3</v>
      </c>
      <c r="K29" s="153">
        <v>0.99099999999999999</v>
      </c>
      <c r="L29" s="153">
        <v>1.0109999999999999</v>
      </c>
      <c r="M29" s="153">
        <v>1.0309999999999999</v>
      </c>
      <c r="N29" s="153">
        <v>1.052</v>
      </c>
      <c r="O29" s="153">
        <v>1.073</v>
      </c>
      <c r="P29" s="153"/>
    </row>
    <row r="30" spans="1:16" x14ac:dyDescent="0.25">
      <c r="A30" s="121">
        <v>4</v>
      </c>
      <c r="B30" s="153">
        <v>0.183</v>
      </c>
      <c r="C30" s="153">
        <v>0.14399999999999999</v>
      </c>
      <c r="D30" s="153">
        <v>0.104</v>
      </c>
      <c r="E30" s="153">
        <v>6.5000000000000002E-2</v>
      </c>
      <c r="F30" s="153">
        <v>2.5000000000000001E-2</v>
      </c>
      <c r="G30" s="153"/>
      <c r="J30" s="121">
        <v>4</v>
      </c>
      <c r="K30" s="153">
        <v>0.99299999999999999</v>
      </c>
      <c r="L30" s="153">
        <v>1.0129999999999999</v>
      </c>
      <c r="M30" s="153">
        <v>1.0329999999999999</v>
      </c>
      <c r="N30" s="153">
        <v>1.054</v>
      </c>
      <c r="O30" s="153">
        <v>1.075</v>
      </c>
      <c r="P30" s="153"/>
    </row>
    <row r="31" spans="1:16" x14ac:dyDescent="0.25">
      <c r="A31" s="121">
        <v>5</v>
      </c>
      <c r="B31" s="153">
        <v>0.18</v>
      </c>
      <c r="C31" s="153">
        <v>0.14099999999999999</v>
      </c>
      <c r="D31" s="153">
        <v>0.10100000000000001</v>
      </c>
      <c r="E31" s="153">
        <v>6.2E-2</v>
      </c>
      <c r="F31" s="153">
        <v>2.1999999999999999E-2</v>
      </c>
      <c r="G31" s="153"/>
      <c r="J31" s="121">
        <v>5</v>
      </c>
      <c r="K31" s="153">
        <v>0.99399999999999999</v>
      </c>
      <c r="L31" s="153">
        <v>1.014</v>
      </c>
      <c r="M31" s="153">
        <v>1.0349999999999999</v>
      </c>
      <c r="N31" s="153">
        <v>1.056</v>
      </c>
      <c r="O31" s="153">
        <v>1.077</v>
      </c>
      <c r="P31" s="153"/>
    </row>
    <row r="32" spans="1:16" x14ac:dyDescent="0.25">
      <c r="A32" s="121">
        <v>6</v>
      </c>
      <c r="B32" s="153">
        <v>0.17699999999999999</v>
      </c>
      <c r="C32" s="153">
        <v>0.13700000000000001</v>
      </c>
      <c r="D32" s="153">
        <v>9.8000000000000004E-2</v>
      </c>
      <c r="E32" s="153">
        <v>5.8000000000000003E-2</v>
      </c>
      <c r="F32" s="153">
        <v>1.7999999999999999E-2</v>
      </c>
      <c r="G32" s="153"/>
      <c r="J32" s="121">
        <v>6</v>
      </c>
      <c r="K32" s="153">
        <v>0.996</v>
      </c>
      <c r="L32" s="153">
        <v>1.016</v>
      </c>
      <c r="M32" s="153">
        <v>1.036</v>
      </c>
      <c r="N32" s="153">
        <v>1.0569999999999999</v>
      </c>
      <c r="O32" s="153">
        <v>1.0780000000000001</v>
      </c>
      <c r="P32" s="153"/>
    </row>
    <row r="33" spans="1:16" x14ac:dyDescent="0.25">
      <c r="A33" s="121">
        <v>7</v>
      </c>
      <c r="B33" s="153">
        <v>0.17399999999999999</v>
      </c>
      <c r="C33" s="153">
        <v>0.13400000000000001</v>
      </c>
      <c r="D33" s="153">
        <v>9.5000000000000001E-2</v>
      </c>
      <c r="E33" s="153">
        <v>5.5E-2</v>
      </c>
      <c r="F33" s="153">
        <v>1.4999999999999999E-2</v>
      </c>
      <c r="G33" s="153"/>
      <c r="J33" s="121">
        <v>7</v>
      </c>
      <c r="K33" s="153">
        <v>0.998</v>
      </c>
      <c r="L33" s="153">
        <v>1.018</v>
      </c>
      <c r="M33" s="153">
        <v>1.038</v>
      </c>
      <c r="N33" s="153">
        <v>1.0589999999999999</v>
      </c>
      <c r="O33" s="153">
        <v>1.08</v>
      </c>
      <c r="P33" s="153"/>
    </row>
    <row r="34" spans="1:16" x14ac:dyDescent="0.25">
      <c r="A34" s="121">
        <v>8</v>
      </c>
      <c r="B34" s="153">
        <v>0.17</v>
      </c>
      <c r="C34" s="153">
        <v>0.13100000000000001</v>
      </c>
      <c r="D34" s="153">
        <v>9.0999999999999998E-2</v>
      </c>
      <c r="E34" s="153">
        <v>5.1999999999999998E-2</v>
      </c>
      <c r="F34" s="153">
        <v>1.2E-2</v>
      </c>
      <c r="G34" s="153"/>
      <c r="J34" s="121">
        <v>8</v>
      </c>
      <c r="K34" s="153">
        <v>0.999</v>
      </c>
      <c r="L34" s="153">
        <v>1.0189999999999999</v>
      </c>
      <c r="M34" s="153">
        <v>1.04</v>
      </c>
      <c r="N34" s="153">
        <v>1.0609999999999999</v>
      </c>
      <c r="O34" s="153">
        <v>1.0820000000000001</v>
      </c>
      <c r="P34" s="153"/>
    </row>
    <row r="35" spans="1:16" x14ac:dyDescent="0.25">
      <c r="A35" s="121">
        <v>9</v>
      </c>
      <c r="B35" s="153">
        <v>0.16700000000000001</v>
      </c>
      <c r="C35" s="153">
        <v>0.127</v>
      </c>
      <c r="D35" s="153">
        <v>8.7999999999999995E-2</v>
      </c>
      <c r="E35" s="153">
        <v>4.8000000000000001E-2</v>
      </c>
      <c r="F35" s="153">
        <v>8.0000000000000002E-3</v>
      </c>
      <c r="G35" s="153"/>
      <c r="J35" s="121">
        <v>9</v>
      </c>
      <c r="K35" s="153">
        <v>1.0009999999999999</v>
      </c>
      <c r="L35" s="153">
        <v>1.0209999999999999</v>
      </c>
      <c r="M35" s="153">
        <v>1.042</v>
      </c>
      <c r="N35" s="153">
        <v>1.0629999999999999</v>
      </c>
      <c r="O35" s="153">
        <v>1.0840000000000001</v>
      </c>
      <c r="P35" s="153"/>
    </row>
    <row r="36" spans="1:16" x14ac:dyDescent="0.25">
      <c r="A36" s="121">
        <v>10</v>
      </c>
      <c r="B36" s="153">
        <v>0.16400000000000001</v>
      </c>
      <c r="C36" s="153">
        <v>0.124</v>
      </c>
      <c r="D36" s="153">
        <v>8.5000000000000006E-2</v>
      </c>
      <c r="E36" s="153">
        <v>4.4999999999999998E-2</v>
      </c>
      <c r="F36" s="153">
        <v>5.0000000000000001E-3</v>
      </c>
      <c r="G36" s="153"/>
      <c r="J36" s="121">
        <v>10</v>
      </c>
      <c r="K36" s="153">
        <v>1.0029999999999999</v>
      </c>
      <c r="L36" s="153">
        <v>1.0229999999999999</v>
      </c>
      <c r="M36" s="153">
        <v>1.0429999999999999</v>
      </c>
      <c r="N36" s="153">
        <v>1.0640000000000001</v>
      </c>
      <c r="O36" s="153">
        <v>1.085</v>
      </c>
      <c r="P36" s="153"/>
    </row>
    <row r="37" spans="1:16" x14ac:dyDescent="0.25">
      <c r="A37" s="121">
        <v>11</v>
      </c>
      <c r="B37" s="153">
        <v>0.161</v>
      </c>
      <c r="C37" s="153">
        <v>0.121</v>
      </c>
      <c r="D37" s="153">
        <v>8.2000000000000003E-2</v>
      </c>
      <c r="E37" s="153">
        <v>4.2000000000000003E-2</v>
      </c>
      <c r="F37" s="153">
        <v>2E-3</v>
      </c>
      <c r="G37" s="153"/>
      <c r="J37" s="121">
        <v>11</v>
      </c>
      <c r="K37" s="153">
        <v>1.004</v>
      </c>
      <c r="L37" s="153">
        <v>1.024</v>
      </c>
      <c r="M37" s="153">
        <v>1.0449999999999999</v>
      </c>
      <c r="N37" s="153">
        <v>1.0660000000000001</v>
      </c>
      <c r="O37" s="153">
        <v>1.087</v>
      </c>
      <c r="P37" s="153"/>
    </row>
    <row r="38" spans="1:16" x14ac:dyDescent="0.25">
      <c r="A38"/>
      <c r="B38"/>
    </row>
    <row r="39" spans="1:16" x14ac:dyDescent="0.25">
      <c r="A39"/>
      <c r="B39"/>
    </row>
    <row r="40" spans="1:16" x14ac:dyDescent="0.25">
      <c r="A40"/>
      <c r="B40"/>
    </row>
    <row r="41" spans="1:16" x14ac:dyDescent="0.25">
      <c r="A41"/>
      <c r="B41"/>
    </row>
    <row r="42" spans="1:16" x14ac:dyDescent="0.25">
      <c r="A42"/>
      <c r="B42"/>
    </row>
    <row r="43" spans="1:16" ht="39.75" customHeight="1" x14ac:dyDescent="0.25">
      <c r="A43"/>
      <c r="B43"/>
    </row>
    <row r="44" spans="1:16" x14ac:dyDescent="0.25">
      <c r="A44"/>
      <c r="B44"/>
    </row>
    <row r="45" spans="1:16" ht="27.75" customHeight="1" x14ac:dyDescent="0.25">
      <c r="A45"/>
      <c r="B45"/>
    </row>
    <row r="46" spans="1:16"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dsVSBMij/bDTh5KHutGr2X77eUE/CKb+lJYIcpeFulWFfubZsFz/vdqoe7Pi8EZmZ44g/wAGHEdtpcTg/EEwPA==" saltValue="w9mNKHLq3h9sYPsNlggePA==" spinCount="100000" sheet="1" objects="1" scenarios="1"/>
  <conditionalFormatting sqref="J7:J20">
    <cfRule type="expression" dxfId="1679" priority="27" stopIfTrue="1">
      <formula>MOD(ROW(),2)=0</formula>
    </cfRule>
    <cfRule type="expression" dxfId="1678" priority="28" stopIfTrue="1">
      <formula>MOD(ROW(),2)&lt;&gt;0</formula>
    </cfRule>
  </conditionalFormatting>
  <conditionalFormatting sqref="A6">
    <cfRule type="expression" dxfId="1677" priority="39" stopIfTrue="1">
      <formula>MOD(ROW(),2)=0</formula>
    </cfRule>
    <cfRule type="expression" dxfId="1676" priority="40" stopIfTrue="1">
      <formula>MOD(ROW(),2)&lt;&gt;0</formula>
    </cfRule>
  </conditionalFormatting>
  <conditionalFormatting sqref="B6:G6 B8:G17 C7:G7 C18:G20">
    <cfRule type="expression" dxfId="1675" priority="41" stopIfTrue="1">
      <formula>MOD(ROW(),2)=0</formula>
    </cfRule>
    <cfRule type="expression" dxfId="1674" priority="42" stopIfTrue="1">
      <formula>MOD(ROW(),2)&lt;&gt;0</formula>
    </cfRule>
  </conditionalFormatting>
  <conditionalFormatting sqref="J6">
    <cfRule type="expression" dxfId="1673" priority="47" stopIfTrue="1">
      <formula>MOD(ROW(),2)=0</formula>
    </cfRule>
    <cfRule type="expression" dxfId="1672" priority="48" stopIfTrue="1">
      <formula>MOD(ROW(),2)&lt;&gt;0</formula>
    </cfRule>
  </conditionalFormatting>
  <conditionalFormatting sqref="K6:P6 K8:P17 L7:P7 L18:P20">
    <cfRule type="expression" dxfId="1671" priority="49" stopIfTrue="1">
      <formula>MOD(ROW(),2)=0</formula>
    </cfRule>
    <cfRule type="expression" dxfId="1670" priority="50" stopIfTrue="1">
      <formula>MOD(ROW(),2)&lt;&gt;0</formula>
    </cfRule>
  </conditionalFormatting>
  <conditionalFormatting sqref="B7">
    <cfRule type="expression" dxfId="1669" priority="33" stopIfTrue="1">
      <formula>MOD(ROW(),2)=0</formula>
    </cfRule>
    <cfRule type="expression" dxfId="1668" priority="34" stopIfTrue="1">
      <formula>MOD(ROW(),2)&lt;&gt;0</formula>
    </cfRule>
  </conditionalFormatting>
  <conditionalFormatting sqref="K7">
    <cfRule type="expression" dxfId="1667" priority="31" stopIfTrue="1">
      <formula>MOD(ROW(),2)=0</formula>
    </cfRule>
    <cfRule type="expression" dxfId="1666" priority="32" stopIfTrue="1">
      <formula>MOD(ROW(),2)&lt;&gt;0</formula>
    </cfRule>
  </conditionalFormatting>
  <conditionalFormatting sqref="A7:A20">
    <cfRule type="expression" dxfId="1665" priority="29" stopIfTrue="1">
      <formula>MOD(ROW(),2)=0</formula>
    </cfRule>
    <cfRule type="expression" dxfId="1664" priority="30" stopIfTrue="1">
      <formula>MOD(ROW(),2)&lt;&gt;0</formula>
    </cfRule>
  </conditionalFormatting>
  <conditionalFormatting sqref="A25:A37">
    <cfRule type="expression" dxfId="1663" priority="13" stopIfTrue="1">
      <formula>MOD(ROW(),2)=0</formula>
    </cfRule>
    <cfRule type="expression" dxfId="1662" priority="14" stopIfTrue="1">
      <formula>MOD(ROW(),2)&lt;&gt;0</formula>
    </cfRule>
  </conditionalFormatting>
  <conditionalFormatting sqref="B25:G37">
    <cfRule type="expression" dxfId="1661" priority="15" stopIfTrue="1">
      <formula>MOD(ROW(),2)=0</formula>
    </cfRule>
    <cfRule type="expression" dxfId="1660" priority="16" stopIfTrue="1">
      <formula>MOD(ROW(),2)&lt;&gt;0</formula>
    </cfRule>
  </conditionalFormatting>
  <conditionalFormatting sqref="J25:J37">
    <cfRule type="expression" dxfId="1659" priority="9" stopIfTrue="1">
      <formula>MOD(ROW(),2)=0</formula>
    </cfRule>
    <cfRule type="expression" dxfId="1658" priority="10" stopIfTrue="1">
      <formula>MOD(ROW(),2)&lt;&gt;0</formula>
    </cfRule>
  </conditionalFormatting>
  <conditionalFormatting sqref="K25:P37">
    <cfRule type="expression" dxfId="1657" priority="11" stopIfTrue="1">
      <formula>MOD(ROW(),2)=0</formula>
    </cfRule>
    <cfRule type="expression" dxfId="1656" priority="12" stopIfTrue="1">
      <formula>MOD(ROW(),2)&lt;&gt;0</formula>
    </cfRule>
  </conditionalFormatting>
  <conditionalFormatting sqref="B19:B20">
    <cfRule type="expression" dxfId="1655" priority="7" stopIfTrue="1">
      <formula>MOD(ROW(),2)=0</formula>
    </cfRule>
    <cfRule type="expression" dxfId="1654" priority="8" stopIfTrue="1">
      <formula>MOD(ROW(),2)&lt;&gt;0</formula>
    </cfRule>
  </conditionalFormatting>
  <conditionalFormatting sqref="B18">
    <cfRule type="expression" dxfId="1653" priority="5" stopIfTrue="1">
      <formula>MOD(ROW(),2)=0</formula>
    </cfRule>
    <cfRule type="expression" dxfId="1652" priority="6" stopIfTrue="1">
      <formula>MOD(ROW(),2)&lt;&gt;0</formula>
    </cfRule>
  </conditionalFormatting>
  <conditionalFormatting sqref="K19:K20">
    <cfRule type="expression" dxfId="1651" priority="3" stopIfTrue="1">
      <formula>MOD(ROW(),2)=0</formula>
    </cfRule>
    <cfRule type="expression" dxfId="1650" priority="4" stopIfTrue="1">
      <formula>MOD(ROW(),2)&lt;&gt;0</formula>
    </cfRule>
  </conditionalFormatting>
  <conditionalFormatting sqref="K18">
    <cfRule type="expression" dxfId="1649" priority="1" stopIfTrue="1">
      <formula>MOD(ROW(),2)=0</formula>
    </cfRule>
    <cfRule type="expression" dxfId="16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Q64"/>
  <sheetViews>
    <sheetView showGridLines="0" zoomScale="85" zoomScaleNormal="85" workbookViewId="0"/>
  </sheetViews>
  <sheetFormatPr defaultColWidth="10" defaultRowHeight="13.2" x14ac:dyDescent="0.25"/>
  <cols>
    <col min="1" max="1" width="31.5546875" style="31" customWidth="1"/>
    <col min="2" max="17" width="22.5546875" style="31" customWidth="1"/>
    <col min="18" max="16384" width="10" style="31"/>
  </cols>
  <sheetData>
    <row r="1" spans="1:17" ht="21" x14ac:dyDescent="0.4">
      <c r="A1" s="45" t="s">
        <v>4</v>
      </c>
      <c r="B1" s="46"/>
      <c r="C1" s="46"/>
      <c r="D1" s="46"/>
      <c r="E1" s="46"/>
      <c r="F1" s="46"/>
      <c r="G1" s="46"/>
      <c r="H1" s="46"/>
      <c r="I1" s="46"/>
    </row>
    <row r="2" spans="1:1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7" ht="15.6" x14ac:dyDescent="0.3">
      <c r="A3" s="49" t="str">
        <f>TABLE_FACTOR_TYPE&amp;" - x-"&amp;TABLE_SERIES_NUMBER</f>
        <v>ERF - x-410</v>
      </c>
      <c r="B3" s="48"/>
      <c r="C3" s="48"/>
      <c r="D3" s="48"/>
      <c r="E3" s="48"/>
      <c r="F3" s="48"/>
      <c r="G3" s="48"/>
      <c r="H3" s="48"/>
      <c r="I3" s="48"/>
    </row>
    <row r="4" spans="1:17" x14ac:dyDescent="0.25">
      <c r="A4" s="50"/>
    </row>
    <row r="6" spans="1:17" x14ac:dyDescent="0.25">
      <c r="A6" s="85" t="s">
        <v>24</v>
      </c>
      <c r="B6" s="87" t="s">
        <v>26</v>
      </c>
      <c r="C6" s="87"/>
      <c r="D6" s="87"/>
      <c r="E6" s="87"/>
      <c r="F6" s="87"/>
      <c r="G6" s="87"/>
      <c r="H6" s="87"/>
      <c r="I6" s="87"/>
      <c r="J6" s="87"/>
      <c r="K6" s="87"/>
      <c r="L6" s="87"/>
      <c r="M6" s="87"/>
      <c r="N6" s="87"/>
      <c r="O6" s="87"/>
      <c r="P6" s="87"/>
      <c r="Q6" s="87"/>
    </row>
    <row r="7" spans="1:17" x14ac:dyDescent="0.25">
      <c r="A7" s="86" t="s">
        <v>354</v>
      </c>
      <c r="B7" s="88" t="s">
        <v>357</v>
      </c>
      <c r="C7" s="88"/>
      <c r="D7" s="88"/>
      <c r="E7" s="88"/>
      <c r="F7" s="88"/>
      <c r="G7" s="88"/>
      <c r="H7" s="88"/>
      <c r="I7" s="88"/>
      <c r="J7" s="88"/>
      <c r="K7" s="88"/>
      <c r="L7" s="88"/>
      <c r="M7" s="88"/>
      <c r="N7" s="88"/>
      <c r="O7" s="88"/>
      <c r="P7" s="88"/>
      <c r="Q7" s="88"/>
    </row>
    <row r="8" spans="1:17" x14ac:dyDescent="0.25">
      <c r="A8" s="86" t="s">
        <v>360</v>
      </c>
      <c r="B8" s="88" t="s">
        <v>291</v>
      </c>
      <c r="C8" s="88"/>
      <c r="D8" s="88"/>
      <c r="E8" s="88"/>
      <c r="F8" s="88"/>
      <c r="G8" s="88"/>
      <c r="H8" s="88"/>
      <c r="I8" s="88"/>
      <c r="J8" s="88"/>
      <c r="K8" s="88"/>
      <c r="L8" s="88"/>
      <c r="M8" s="88"/>
      <c r="N8" s="88"/>
      <c r="O8" s="88"/>
      <c r="P8" s="88"/>
      <c r="Q8" s="88"/>
    </row>
    <row r="9" spans="1:17" x14ac:dyDescent="0.25">
      <c r="A9" s="86" t="s">
        <v>17</v>
      </c>
      <c r="B9" s="88" t="s">
        <v>407</v>
      </c>
      <c r="C9" s="88"/>
      <c r="D9" s="88"/>
      <c r="E9" s="88"/>
      <c r="F9" s="88"/>
      <c r="G9" s="88"/>
      <c r="H9" s="88"/>
      <c r="I9" s="88"/>
      <c r="J9" s="88"/>
      <c r="K9" s="88"/>
      <c r="L9" s="88"/>
      <c r="M9" s="88"/>
      <c r="N9" s="88"/>
      <c r="O9" s="88"/>
      <c r="P9" s="88"/>
      <c r="Q9" s="88"/>
    </row>
    <row r="10" spans="1:17" x14ac:dyDescent="0.25">
      <c r="A10" s="86" t="s">
        <v>2</v>
      </c>
      <c r="B10" s="88" t="s">
        <v>440</v>
      </c>
      <c r="C10" s="88"/>
      <c r="D10" s="88"/>
      <c r="E10" s="88"/>
      <c r="F10" s="88"/>
      <c r="G10" s="88"/>
      <c r="H10" s="88"/>
      <c r="I10" s="88"/>
      <c r="J10" s="88"/>
      <c r="K10" s="88"/>
      <c r="L10" s="88"/>
      <c r="M10" s="88"/>
      <c r="N10" s="88"/>
      <c r="O10" s="88"/>
      <c r="P10" s="88"/>
      <c r="Q10" s="88"/>
    </row>
    <row r="11" spans="1:17" x14ac:dyDescent="0.25">
      <c r="A11" s="86" t="s">
        <v>23</v>
      </c>
      <c r="B11" s="88" t="s">
        <v>379</v>
      </c>
      <c r="C11" s="88"/>
      <c r="D11" s="88"/>
      <c r="E11" s="88"/>
      <c r="F11" s="88"/>
      <c r="G11" s="88"/>
      <c r="H11" s="88"/>
      <c r="I11" s="88"/>
      <c r="J11" s="88"/>
      <c r="K11" s="88"/>
      <c r="L11" s="88"/>
      <c r="M11" s="88"/>
      <c r="N11" s="88"/>
      <c r="O11" s="88"/>
      <c r="P11" s="88"/>
      <c r="Q11" s="88"/>
    </row>
    <row r="12" spans="1:17" x14ac:dyDescent="0.25">
      <c r="A12" s="86" t="s">
        <v>271</v>
      </c>
      <c r="B12" s="88" t="s">
        <v>427</v>
      </c>
      <c r="C12" s="88"/>
      <c r="D12" s="88"/>
      <c r="E12" s="88"/>
      <c r="F12" s="88"/>
      <c r="G12" s="88"/>
      <c r="H12" s="88"/>
      <c r="I12" s="88"/>
      <c r="J12" s="88"/>
      <c r="K12" s="88"/>
      <c r="L12" s="88"/>
      <c r="M12" s="88"/>
      <c r="N12" s="88"/>
      <c r="O12" s="88"/>
      <c r="P12" s="88"/>
      <c r="Q12" s="88"/>
    </row>
    <row r="13" spans="1:17" x14ac:dyDescent="0.25">
      <c r="A13" s="86" t="s">
        <v>372</v>
      </c>
      <c r="B13" s="88">
        <v>1</v>
      </c>
      <c r="C13" s="88"/>
      <c r="D13" s="88"/>
      <c r="E13" s="88"/>
      <c r="F13" s="88"/>
      <c r="G13" s="88"/>
      <c r="H13" s="88"/>
      <c r="I13" s="88"/>
      <c r="J13" s="88"/>
      <c r="K13" s="88"/>
      <c r="L13" s="88"/>
      <c r="M13" s="88"/>
      <c r="N13" s="88"/>
      <c r="O13" s="88"/>
      <c r="P13" s="88"/>
      <c r="Q13" s="88"/>
    </row>
    <row r="14" spans="1:17" x14ac:dyDescent="0.25">
      <c r="A14" s="86" t="s">
        <v>18</v>
      </c>
      <c r="B14" s="88">
        <v>410</v>
      </c>
      <c r="C14" s="88"/>
      <c r="D14" s="88"/>
      <c r="E14" s="88"/>
      <c r="F14" s="88"/>
      <c r="G14" s="88"/>
      <c r="H14" s="88"/>
      <c r="I14" s="88"/>
      <c r="J14" s="88"/>
      <c r="K14" s="88"/>
      <c r="L14" s="88"/>
      <c r="M14" s="88"/>
      <c r="N14" s="88"/>
      <c r="O14" s="88"/>
      <c r="P14" s="88"/>
      <c r="Q14" s="88"/>
    </row>
    <row r="15" spans="1:17" x14ac:dyDescent="0.25">
      <c r="A15" s="86" t="s">
        <v>58</v>
      </c>
      <c r="B15" s="88" t="s">
        <v>441</v>
      </c>
      <c r="C15" s="88"/>
      <c r="D15" s="88"/>
      <c r="E15" s="88"/>
      <c r="F15" s="88"/>
      <c r="G15" s="88"/>
      <c r="H15" s="88"/>
      <c r="I15" s="88"/>
      <c r="J15" s="88"/>
      <c r="K15" s="88"/>
      <c r="L15" s="88"/>
      <c r="M15" s="88"/>
      <c r="N15" s="88"/>
      <c r="O15" s="88"/>
      <c r="P15" s="88"/>
      <c r="Q15" s="88"/>
    </row>
    <row r="16" spans="1:17" x14ac:dyDescent="0.25">
      <c r="A16" s="86" t="s">
        <v>411</v>
      </c>
      <c r="B16" s="88" t="s">
        <v>442</v>
      </c>
      <c r="C16" s="88"/>
      <c r="D16" s="88"/>
      <c r="E16" s="88"/>
      <c r="F16" s="88"/>
      <c r="G16" s="88"/>
      <c r="H16" s="88"/>
      <c r="I16" s="88"/>
      <c r="J16" s="88"/>
      <c r="K16" s="88"/>
      <c r="L16" s="88"/>
      <c r="M16" s="88"/>
      <c r="N16" s="88"/>
      <c r="O16" s="88"/>
      <c r="P16" s="88"/>
      <c r="Q16" s="88"/>
    </row>
    <row r="17" spans="1:17" ht="52.8" x14ac:dyDescent="0.25">
      <c r="A17" s="86" t="s">
        <v>350</v>
      </c>
      <c r="B17" s="88" t="s">
        <v>1012</v>
      </c>
      <c r="C17" s="88"/>
      <c r="D17" s="88"/>
      <c r="E17" s="88"/>
      <c r="F17" s="88"/>
      <c r="G17" s="88"/>
      <c r="H17" s="88"/>
      <c r="I17" s="88"/>
      <c r="J17" s="88"/>
      <c r="K17" s="88"/>
      <c r="L17" s="88"/>
      <c r="M17" s="88"/>
      <c r="N17" s="88"/>
      <c r="O17" s="88"/>
      <c r="P17" s="88"/>
      <c r="Q17" s="88"/>
    </row>
    <row r="18" spans="1:17" x14ac:dyDescent="0.25">
      <c r="A18" s="86" t="s">
        <v>19</v>
      </c>
      <c r="B18" s="181">
        <v>45106</v>
      </c>
      <c r="C18" s="88"/>
      <c r="D18" s="88"/>
      <c r="E18" s="88"/>
      <c r="F18" s="88"/>
      <c r="G18" s="88"/>
      <c r="H18" s="88"/>
      <c r="I18" s="88"/>
      <c r="J18" s="88"/>
      <c r="K18" s="88"/>
      <c r="L18" s="88"/>
      <c r="M18" s="88"/>
      <c r="N18" s="88"/>
      <c r="O18" s="88"/>
      <c r="P18" s="88"/>
      <c r="Q18" s="88"/>
    </row>
    <row r="19" spans="1:17" x14ac:dyDescent="0.25">
      <c r="A19" s="86" t="s">
        <v>20</v>
      </c>
      <c r="B19" s="93"/>
      <c r="C19" s="88"/>
      <c r="D19" s="88"/>
      <c r="E19" s="88"/>
      <c r="F19" s="88"/>
      <c r="G19" s="88"/>
      <c r="H19" s="88"/>
      <c r="I19" s="88"/>
      <c r="J19" s="88"/>
      <c r="K19" s="88"/>
      <c r="L19" s="88"/>
      <c r="M19" s="88"/>
      <c r="N19" s="88"/>
      <c r="O19" s="88"/>
      <c r="P19" s="88"/>
      <c r="Q19" s="88"/>
    </row>
    <row r="20" spans="1:17" x14ac:dyDescent="0.25">
      <c r="A20" s="86" t="s">
        <v>269</v>
      </c>
      <c r="B20" s="93" t="s">
        <v>353</v>
      </c>
      <c r="C20" s="88"/>
      <c r="D20" s="88"/>
      <c r="E20" s="88"/>
      <c r="F20" s="88"/>
      <c r="G20" s="88"/>
      <c r="H20" s="88"/>
      <c r="I20" s="88"/>
      <c r="J20" s="88"/>
      <c r="K20" s="88"/>
      <c r="L20" s="88"/>
      <c r="M20" s="88"/>
      <c r="N20" s="88"/>
      <c r="O20" s="88"/>
      <c r="P20" s="88"/>
      <c r="Q20" s="88"/>
    </row>
    <row r="22" spans="1:17" x14ac:dyDescent="0.25">
      <c r="B22" s="119" t="str">
        <f>HYPERLINK("#'Factor List'!A1","Back to Factor List")</f>
        <v>Back to Factor List</v>
      </c>
    </row>
    <row r="23" spans="1:17" x14ac:dyDescent="0.25">
      <c r="A23" s="62"/>
    </row>
    <row r="25" spans="1:17" x14ac:dyDescent="0.25">
      <c r="A25" s="120" t="s">
        <v>413</v>
      </c>
      <c r="B25" s="120">
        <v>50</v>
      </c>
      <c r="C25" s="120">
        <v>51</v>
      </c>
      <c r="D25" s="120">
        <v>52</v>
      </c>
      <c r="E25" s="120">
        <v>53</v>
      </c>
      <c r="F25" s="120">
        <v>54</v>
      </c>
      <c r="G25" s="120">
        <v>55</v>
      </c>
      <c r="H25" s="120">
        <v>56</v>
      </c>
      <c r="I25" s="120">
        <v>57</v>
      </c>
      <c r="J25" s="120">
        <v>58</v>
      </c>
      <c r="K25" s="120">
        <v>59</v>
      </c>
      <c r="L25" s="120">
        <v>60</v>
      </c>
      <c r="M25" s="120">
        <v>61</v>
      </c>
      <c r="N25" s="120">
        <v>62</v>
      </c>
      <c r="O25" s="120">
        <v>63</v>
      </c>
      <c r="P25" s="120">
        <v>64</v>
      </c>
      <c r="Q25" s="120">
        <v>65</v>
      </c>
    </row>
    <row r="26" spans="1:17" x14ac:dyDescent="0.25">
      <c r="A26" s="121">
        <v>0</v>
      </c>
      <c r="B26" s="153">
        <v>0.52900000000000003</v>
      </c>
      <c r="C26" s="153">
        <v>0.54700000000000004</v>
      </c>
      <c r="D26" s="153">
        <v>0.56599999999999995</v>
      </c>
      <c r="E26" s="153">
        <v>0.58599999999999997</v>
      </c>
      <c r="F26" s="153">
        <v>0.60799999999999998</v>
      </c>
      <c r="G26" s="153">
        <v>0.63200000000000001</v>
      </c>
      <c r="H26" s="153">
        <v>0.65800000000000003</v>
      </c>
      <c r="I26" s="153">
        <v>0.68600000000000005</v>
      </c>
      <c r="J26" s="153">
        <v>0.71499999999999997</v>
      </c>
      <c r="K26" s="153">
        <v>0.747</v>
      </c>
      <c r="L26" s="153">
        <v>0.78300000000000003</v>
      </c>
      <c r="M26" s="153">
        <v>0.82</v>
      </c>
      <c r="N26" s="153">
        <v>0.86</v>
      </c>
      <c r="O26" s="153">
        <v>0.90300000000000002</v>
      </c>
      <c r="P26" s="153">
        <v>0.95</v>
      </c>
      <c r="Q26" s="153">
        <v>1</v>
      </c>
    </row>
    <row r="27" spans="1:17" x14ac:dyDescent="0.25">
      <c r="A27" s="121">
        <v>1</v>
      </c>
      <c r="B27" s="153">
        <v>0.53</v>
      </c>
      <c r="C27" s="153">
        <v>0.54800000000000004</v>
      </c>
      <c r="D27" s="153">
        <v>0.56799999999999995</v>
      </c>
      <c r="E27" s="153">
        <v>0.58799999999999997</v>
      </c>
      <c r="F27" s="153">
        <v>0.61</v>
      </c>
      <c r="G27" s="153">
        <v>0.63400000000000001</v>
      </c>
      <c r="H27" s="153">
        <v>0.66100000000000003</v>
      </c>
      <c r="I27" s="153">
        <v>0.68899999999999995</v>
      </c>
      <c r="J27" s="153">
        <v>0.71799999999999997</v>
      </c>
      <c r="K27" s="153">
        <v>0.75</v>
      </c>
      <c r="L27" s="153">
        <v>0.78600000000000003</v>
      </c>
      <c r="M27" s="153">
        <v>0.82299999999999995</v>
      </c>
      <c r="N27" s="153">
        <v>0.86299999999999999</v>
      </c>
      <c r="O27" s="153">
        <v>0.90700000000000003</v>
      </c>
      <c r="P27" s="153">
        <v>0.95499999999999996</v>
      </c>
      <c r="Q27" s="153"/>
    </row>
    <row r="28" spans="1:17" x14ac:dyDescent="0.25">
      <c r="A28" s="121">
        <v>2</v>
      </c>
      <c r="B28" s="153">
        <v>0.53200000000000003</v>
      </c>
      <c r="C28" s="153">
        <v>0.55000000000000004</v>
      </c>
      <c r="D28" s="153">
        <v>0.56899999999999995</v>
      </c>
      <c r="E28" s="153">
        <v>0.59</v>
      </c>
      <c r="F28" s="153">
        <v>0.61199999999999999</v>
      </c>
      <c r="G28" s="153">
        <v>0.63600000000000001</v>
      </c>
      <c r="H28" s="153">
        <v>0.66300000000000003</v>
      </c>
      <c r="I28" s="153">
        <v>0.69099999999999995</v>
      </c>
      <c r="J28" s="153">
        <v>0.72099999999999997</v>
      </c>
      <c r="K28" s="153">
        <v>0.753</v>
      </c>
      <c r="L28" s="153">
        <v>0.78900000000000003</v>
      </c>
      <c r="M28" s="153">
        <v>0.82599999999999996</v>
      </c>
      <c r="N28" s="153">
        <v>0.86699999999999999</v>
      </c>
      <c r="O28" s="153">
        <v>0.91100000000000003</v>
      </c>
      <c r="P28" s="153">
        <v>0.95899999999999996</v>
      </c>
      <c r="Q28" s="153"/>
    </row>
    <row r="29" spans="1:17" x14ac:dyDescent="0.25">
      <c r="A29" s="121">
        <v>3</v>
      </c>
      <c r="B29" s="153">
        <v>0.53300000000000003</v>
      </c>
      <c r="C29" s="153">
        <v>0.55200000000000005</v>
      </c>
      <c r="D29" s="153">
        <v>0.57099999999999995</v>
      </c>
      <c r="E29" s="153">
        <v>0.59099999999999997</v>
      </c>
      <c r="F29" s="153">
        <v>0.61399999999999999</v>
      </c>
      <c r="G29" s="153">
        <v>0.63900000000000001</v>
      </c>
      <c r="H29" s="153">
        <v>0.66500000000000004</v>
      </c>
      <c r="I29" s="153">
        <v>0.69299999999999995</v>
      </c>
      <c r="J29" s="153">
        <v>0.72299999999999998</v>
      </c>
      <c r="K29" s="153">
        <v>0.75600000000000001</v>
      </c>
      <c r="L29" s="153">
        <v>0.79200000000000004</v>
      </c>
      <c r="M29" s="153">
        <v>0.83</v>
      </c>
      <c r="N29" s="153">
        <v>0.871</v>
      </c>
      <c r="O29" s="153">
        <v>0.91500000000000004</v>
      </c>
      <c r="P29" s="153">
        <v>0.96299999999999997</v>
      </c>
      <c r="Q29" s="153"/>
    </row>
    <row r="30" spans="1:17" x14ac:dyDescent="0.25">
      <c r="A30" s="121">
        <v>4</v>
      </c>
      <c r="B30" s="153">
        <v>0.53500000000000003</v>
      </c>
      <c r="C30" s="153">
        <v>0.55300000000000005</v>
      </c>
      <c r="D30" s="153">
        <v>0.57299999999999995</v>
      </c>
      <c r="E30" s="153">
        <v>0.59299999999999997</v>
      </c>
      <c r="F30" s="153">
        <v>0.61599999999999999</v>
      </c>
      <c r="G30" s="153">
        <v>0.64100000000000001</v>
      </c>
      <c r="H30" s="153">
        <v>0.66800000000000004</v>
      </c>
      <c r="I30" s="153">
        <v>0.69599999999999995</v>
      </c>
      <c r="J30" s="153">
        <v>0.72599999999999998</v>
      </c>
      <c r="K30" s="153">
        <v>0.75900000000000001</v>
      </c>
      <c r="L30" s="153">
        <v>0.79500000000000004</v>
      </c>
      <c r="M30" s="153">
        <v>0.83299999999999996</v>
      </c>
      <c r="N30" s="153">
        <v>0.874</v>
      </c>
      <c r="O30" s="153">
        <v>0.91900000000000004</v>
      </c>
      <c r="P30" s="153">
        <v>0.96799999999999997</v>
      </c>
      <c r="Q30" s="153"/>
    </row>
    <row r="31" spans="1:17" x14ac:dyDescent="0.25">
      <c r="A31" s="121">
        <v>5</v>
      </c>
      <c r="B31" s="153">
        <v>0.53600000000000003</v>
      </c>
      <c r="C31" s="153">
        <v>0.55500000000000005</v>
      </c>
      <c r="D31" s="153">
        <v>0.57399999999999995</v>
      </c>
      <c r="E31" s="153">
        <v>0.59499999999999997</v>
      </c>
      <c r="F31" s="153">
        <v>0.61799999999999999</v>
      </c>
      <c r="G31" s="153">
        <v>0.64300000000000002</v>
      </c>
      <c r="H31" s="153">
        <v>0.67</v>
      </c>
      <c r="I31" s="153">
        <v>0.69799999999999995</v>
      </c>
      <c r="J31" s="153">
        <v>0.72899999999999998</v>
      </c>
      <c r="K31" s="153">
        <v>0.76200000000000001</v>
      </c>
      <c r="L31" s="153">
        <v>0.79800000000000004</v>
      </c>
      <c r="M31" s="153">
        <v>0.83599999999999997</v>
      </c>
      <c r="N31" s="153">
        <v>0.878</v>
      </c>
      <c r="O31" s="153">
        <v>0.92300000000000004</v>
      </c>
      <c r="P31" s="153">
        <v>0.97199999999999998</v>
      </c>
      <c r="Q31" s="153"/>
    </row>
    <row r="32" spans="1:17" x14ac:dyDescent="0.25">
      <c r="A32" s="121">
        <v>6</v>
      </c>
      <c r="B32" s="153">
        <v>0.53800000000000003</v>
      </c>
      <c r="C32" s="153">
        <v>0.55600000000000005</v>
      </c>
      <c r="D32" s="153">
        <v>0.57599999999999996</v>
      </c>
      <c r="E32" s="153">
        <v>0.59699999999999998</v>
      </c>
      <c r="F32" s="153">
        <v>0.62</v>
      </c>
      <c r="G32" s="153">
        <v>0.64500000000000002</v>
      </c>
      <c r="H32" s="153">
        <v>0.67200000000000004</v>
      </c>
      <c r="I32" s="153">
        <v>0.70099999999999996</v>
      </c>
      <c r="J32" s="153">
        <v>0.73099999999999998</v>
      </c>
      <c r="K32" s="153">
        <v>0.76500000000000001</v>
      </c>
      <c r="L32" s="153">
        <v>0.80100000000000005</v>
      </c>
      <c r="M32" s="153">
        <v>0.84</v>
      </c>
      <c r="N32" s="153">
        <v>0.88100000000000001</v>
      </c>
      <c r="O32" s="153">
        <v>0.92600000000000005</v>
      </c>
      <c r="P32" s="153">
        <v>0.97599999999999998</v>
      </c>
      <c r="Q32" s="153"/>
    </row>
    <row r="33" spans="1:17" x14ac:dyDescent="0.25">
      <c r="A33" s="121">
        <v>7</v>
      </c>
      <c r="B33" s="153">
        <v>0.53900000000000003</v>
      </c>
      <c r="C33" s="153">
        <v>0.55800000000000005</v>
      </c>
      <c r="D33" s="153">
        <v>0.57799999999999996</v>
      </c>
      <c r="E33" s="153">
        <v>0.59899999999999998</v>
      </c>
      <c r="F33" s="153">
        <v>0.622</v>
      </c>
      <c r="G33" s="153">
        <v>0.64700000000000002</v>
      </c>
      <c r="H33" s="153">
        <v>0.67500000000000004</v>
      </c>
      <c r="I33" s="153">
        <v>0.70299999999999996</v>
      </c>
      <c r="J33" s="153">
        <v>0.73399999999999999</v>
      </c>
      <c r="K33" s="153">
        <v>0.76800000000000002</v>
      </c>
      <c r="L33" s="153">
        <v>0.80400000000000005</v>
      </c>
      <c r="M33" s="153">
        <v>0.84299999999999997</v>
      </c>
      <c r="N33" s="153">
        <v>0.88500000000000001</v>
      </c>
      <c r="O33" s="153">
        <v>0.93</v>
      </c>
      <c r="P33" s="153">
        <v>0.98099999999999998</v>
      </c>
      <c r="Q33" s="153"/>
    </row>
    <row r="34" spans="1:17" x14ac:dyDescent="0.25">
      <c r="A34" s="121">
        <v>8</v>
      </c>
      <c r="B34" s="153">
        <v>0.54100000000000004</v>
      </c>
      <c r="C34" s="153">
        <v>0.55900000000000005</v>
      </c>
      <c r="D34" s="153">
        <v>0.57899999999999996</v>
      </c>
      <c r="E34" s="153">
        <v>0.60099999999999998</v>
      </c>
      <c r="F34" s="153">
        <v>0.624</v>
      </c>
      <c r="G34" s="153">
        <v>0.64900000000000002</v>
      </c>
      <c r="H34" s="153">
        <v>0.67700000000000005</v>
      </c>
      <c r="I34" s="153">
        <v>0.70599999999999996</v>
      </c>
      <c r="J34" s="153">
        <v>0.73699999999999999</v>
      </c>
      <c r="K34" s="153">
        <v>0.77100000000000002</v>
      </c>
      <c r="L34" s="153">
        <v>0.80700000000000005</v>
      </c>
      <c r="M34" s="153">
        <v>0.84599999999999997</v>
      </c>
      <c r="N34" s="153">
        <v>0.88800000000000001</v>
      </c>
      <c r="O34" s="153">
        <v>0.93400000000000005</v>
      </c>
      <c r="P34" s="153">
        <v>0.98499999999999999</v>
      </c>
      <c r="Q34" s="153"/>
    </row>
    <row r="35" spans="1:17" x14ac:dyDescent="0.25">
      <c r="A35" s="121">
        <v>9</v>
      </c>
      <c r="B35" s="153">
        <v>0.54200000000000004</v>
      </c>
      <c r="C35" s="153">
        <v>0.56100000000000005</v>
      </c>
      <c r="D35" s="153">
        <v>0.58099999999999996</v>
      </c>
      <c r="E35" s="153">
        <v>0.60199999999999998</v>
      </c>
      <c r="F35" s="153">
        <v>0.626</v>
      </c>
      <c r="G35" s="153">
        <v>0.65200000000000002</v>
      </c>
      <c r="H35" s="153">
        <v>0.67900000000000005</v>
      </c>
      <c r="I35" s="153">
        <v>0.70799999999999996</v>
      </c>
      <c r="J35" s="153">
        <v>0.73899999999999999</v>
      </c>
      <c r="K35" s="153">
        <v>0.77400000000000002</v>
      </c>
      <c r="L35" s="153">
        <v>0.81</v>
      </c>
      <c r="M35" s="153">
        <v>0.85</v>
      </c>
      <c r="N35" s="153">
        <v>0.89200000000000002</v>
      </c>
      <c r="O35" s="153">
        <v>0.93799999999999994</v>
      </c>
      <c r="P35" s="153">
        <v>0.98899999999999999</v>
      </c>
      <c r="Q35" s="153"/>
    </row>
    <row r="36" spans="1:17" x14ac:dyDescent="0.25">
      <c r="A36" s="121">
        <v>10</v>
      </c>
      <c r="B36" s="153">
        <v>0.54400000000000004</v>
      </c>
      <c r="C36" s="153">
        <v>0.56299999999999994</v>
      </c>
      <c r="D36" s="153">
        <v>0.58299999999999996</v>
      </c>
      <c r="E36" s="153">
        <v>0.60399999999999998</v>
      </c>
      <c r="F36" s="153">
        <v>0.628</v>
      </c>
      <c r="G36" s="153">
        <v>0.65400000000000003</v>
      </c>
      <c r="H36" s="153">
        <v>0.68200000000000005</v>
      </c>
      <c r="I36" s="153">
        <v>0.71</v>
      </c>
      <c r="J36" s="153">
        <v>0.74199999999999999</v>
      </c>
      <c r="K36" s="153">
        <v>0.77700000000000002</v>
      </c>
      <c r="L36" s="153">
        <v>0.81299999999999994</v>
      </c>
      <c r="M36" s="153">
        <v>0.85299999999999998</v>
      </c>
      <c r="N36" s="153">
        <v>0.89600000000000002</v>
      </c>
      <c r="O36" s="153">
        <v>0.94199999999999995</v>
      </c>
      <c r="P36" s="153">
        <v>0.99399999999999999</v>
      </c>
      <c r="Q36" s="153"/>
    </row>
    <row r="37" spans="1:17" x14ac:dyDescent="0.25">
      <c r="A37" s="121">
        <v>11</v>
      </c>
      <c r="B37" s="153">
        <v>0.54500000000000004</v>
      </c>
      <c r="C37" s="153">
        <v>0.56399999999999995</v>
      </c>
      <c r="D37" s="153">
        <v>0.58399999999999996</v>
      </c>
      <c r="E37" s="153">
        <v>0.60599999999999998</v>
      </c>
      <c r="F37" s="153">
        <v>0.63</v>
      </c>
      <c r="G37" s="153">
        <v>0.65600000000000003</v>
      </c>
      <c r="H37" s="153">
        <v>0.68400000000000005</v>
      </c>
      <c r="I37" s="153">
        <v>0.71299999999999997</v>
      </c>
      <c r="J37" s="153">
        <v>0.745</v>
      </c>
      <c r="K37" s="153">
        <v>0.78</v>
      </c>
      <c r="L37" s="153">
        <v>0.81599999999999995</v>
      </c>
      <c r="M37" s="153">
        <v>0.85599999999999998</v>
      </c>
      <c r="N37" s="153">
        <v>0.89900000000000002</v>
      </c>
      <c r="O37" s="153">
        <v>0.94599999999999995</v>
      </c>
      <c r="P37" s="153">
        <v>0.998</v>
      </c>
      <c r="Q37" s="153"/>
    </row>
    <row r="38" spans="1:17" x14ac:dyDescent="0.25">
      <c r="A38"/>
      <c r="B38"/>
    </row>
    <row r="39" spans="1:17" x14ac:dyDescent="0.25">
      <c r="A39"/>
      <c r="B39"/>
    </row>
    <row r="40" spans="1:17" x14ac:dyDescent="0.25">
      <c r="A40"/>
      <c r="B40"/>
    </row>
    <row r="41" spans="1:17" x14ac:dyDescent="0.25">
      <c r="A41"/>
      <c r="B41"/>
    </row>
    <row r="42" spans="1:17" x14ac:dyDescent="0.25">
      <c r="A42"/>
      <c r="B42"/>
    </row>
    <row r="43" spans="1:17" ht="39.75" customHeight="1" x14ac:dyDescent="0.25">
      <c r="A43"/>
      <c r="B43"/>
    </row>
    <row r="44" spans="1:17" x14ac:dyDescent="0.25">
      <c r="A44"/>
      <c r="B44"/>
    </row>
    <row r="45" spans="1:17" ht="27.75" customHeight="1" x14ac:dyDescent="0.25">
      <c r="A45"/>
      <c r="B45"/>
    </row>
    <row r="46" spans="1:17"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DPs/uNKdM7OyIByLtvPA2vMJj4u05rzLswOmad+FqBLH56RprVxVAUgpdXfUrWtXRwJq17SnE9AhNyadjrZq4g==" saltValue="gGLr7+/v9QNhlFagOEnbEg==" spinCount="100000" sheet="1" objects="1" scenarios="1"/>
  <conditionalFormatting sqref="A7:A20">
    <cfRule type="expression" dxfId="1647" priority="15" stopIfTrue="1">
      <formula>MOD(ROW(),2)=0</formula>
    </cfRule>
    <cfRule type="expression" dxfId="1646" priority="16" stopIfTrue="1">
      <formula>MOD(ROW(),2)&lt;&gt;0</formula>
    </cfRule>
  </conditionalFormatting>
  <conditionalFormatting sqref="B7">
    <cfRule type="expression" dxfId="1645" priority="17" stopIfTrue="1">
      <formula>MOD(ROW(),2)=0</formula>
    </cfRule>
    <cfRule type="expression" dxfId="1644" priority="18" stopIfTrue="1">
      <formula>MOD(ROW(),2)&lt;&gt;0</formula>
    </cfRule>
  </conditionalFormatting>
  <conditionalFormatting sqref="A6">
    <cfRule type="expression" dxfId="1643" priority="23" stopIfTrue="1">
      <formula>MOD(ROW(),2)=0</formula>
    </cfRule>
    <cfRule type="expression" dxfId="1642" priority="24" stopIfTrue="1">
      <formula>MOD(ROW(),2)&lt;&gt;0</formula>
    </cfRule>
  </conditionalFormatting>
  <conditionalFormatting sqref="B6:Q6 B8:Q17 C7:Q7 C18:Q20">
    <cfRule type="expression" dxfId="1641" priority="25" stopIfTrue="1">
      <formula>MOD(ROW(),2)=0</formula>
    </cfRule>
    <cfRule type="expression" dxfId="1640" priority="26" stopIfTrue="1">
      <formula>MOD(ROW(),2)&lt;&gt;0</formula>
    </cfRule>
  </conditionalFormatting>
  <conditionalFormatting sqref="A25:A37">
    <cfRule type="expression" dxfId="1639" priority="5" stopIfTrue="1">
      <formula>MOD(ROW(),2)=0</formula>
    </cfRule>
    <cfRule type="expression" dxfId="1638" priority="6" stopIfTrue="1">
      <formula>MOD(ROW(),2)&lt;&gt;0</formula>
    </cfRule>
  </conditionalFormatting>
  <conditionalFormatting sqref="B25:Q37">
    <cfRule type="expression" dxfId="1637" priority="7" stopIfTrue="1">
      <formula>MOD(ROW(),2)=0</formula>
    </cfRule>
    <cfRule type="expression" dxfId="1636" priority="8" stopIfTrue="1">
      <formula>MOD(ROW(),2)&lt;&gt;0</formula>
    </cfRule>
  </conditionalFormatting>
  <conditionalFormatting sqref="B19:B20">
    <cfRule type="expression" dxfId="1635" priority="3" stopIfTrue="1">
      <formula>MOD(ROW(),2)=0</formula>
    </cfRule>
    <cfRule type="expression" dxfId="1634" priority="4" stopIfTrue="1">
      <formula>MOD(ROW(),2)&lt;&gt;0</formula>
    </cfRule>
  </conditionalFormatting>
  <conditionalFormatting sqref="B18">
    <cfRule type="expression" dxfId="1633" priority="1" stopIfTrue="1">
      <formula>MOD(ROW(),2)=0</formula>
    </cfRule>
    <cfRule type="expression" dxfId="16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dimension ref="A1:Q64"/>
  <sheetViews>
    <sheetView showGridLines="0" zoomScale="85" zoomScaleNormal="85" workbookViewId="0"/>
  </sheetViews>
  <sheetFormatPr defaultColWidth="10" defaultRowHeight="13.2" x14ac:dyDescent="0.25"/>
  <cols>
    <col min="1" max="1" width="31.5546875" style="31" customWidth="1"/>
    <col min="2" max="17" width="22.5546875" style="31" customWidth="1"/>
    <col min="18" max="16384" width="10" style="31"/>
  </cols>
  <sheetData>
    <row r="1" spans="1:17" ht="21" x14ac:dyDescent="0.4">
      <c r="A1" s="45" t="s">
        <v>4</v>
      </c>
      <c r="B1" s="46"/>
      <c r="C1" s="46"/>
      <c r="D1" s="46"/>
      <c r="E1" s="46"/>
      <c r="F1" s="46"/>
      <c r="G1" s="46"/>
      <c r="H1" s="46"/>
      <c r="I1" s="46"/>
    </row>
    <row r="2" spans="1:1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7" ht="15.6" x14ac:dyDescent="0.3">
      <c r="A3" s="49" t="str">
        <f>TABLE_FACTOR_TYPE&amp;" - x-"&amp;TABLE_SERIES_NUMBER</f>
        <v>ERF - x-411</v>
      </c>
      <c r="B3" s="48"/>
      <c r="C3" s="48"/>
      <c r="D3" s="48"/>
      <c r="E3" s="48"/>
      <c r="F3" s="48"/>
      <c r="G3" s="48"/>
      <c r="H3" s="48"/>
      <c r="I3" s="48"/>
    </row>
    <row r="4" spans="1:17" x14ac:dyDescent="0.25">
      <c r="A4" s="50"/>
    </row>
    <row r="6" spans="1:17" x14ac:dyDescent="0.25">
      <c r="A6" s="85" t="s">
        <v>24</v>
      </c>
      <c r="B6" s="87" t="s">
        <v>26</v>
      </c>
      <c r="C6" s="87"/>
      <c r="D6" s="87"/>
      <c r="E6" s="87"/>
      <c r="F6" s="87"/>
      <c r="G6" s="87"/>
      <c r="H6" s="87"/>
      <c r="I6" s="87"/>
      <c r="J6" s="87"/>
      <c r="K6" s="87"/>
      <c r="L6" s="87"/>
      <c r="M6" s="87"/>
      <c r="N6" s="87"/>
      <c r="O6" s="87"/>
      <c r="P6" s="87"/>
      <c r="Q6" s="87"/>
    </row>
    <row r="7" spans="1:17" x14ac:dyDescent="0.25">
      <c r="A7" s="86" t="s">
        <v>354</v>
      </c>
      <c r="B7" s="88" t="s">
        <v>357</v>
      </c>
      <c r="C7" s="88"/>
      <c r="D7" s="88"/>
      <c r="E7" s="88"/>
      <c r="F7" s="88"/>
      <c r="G7" s="88"/>
      <c r="H7" s="88"/>
      <c r="I7" s="88"/>
      <c r="J7" s="88"/>
      <c r="K7" s="88"/>
      <c r="L7" s="88"/>
      <c r="M7" s="88"/>
      <c r="N7" s="88"/>
      <c r="O7" s="88"/>
      <c r="P7" s="88"/>
      <c r="Q7" s="88"/>
    </row>
    <row r="8" spans="1:17" x14ac:dyDescent="0.25">
      <c r="A8" s="86" t="s">
        <v>360</v>
      </c>
      <c r="B8" s="88" t="s">
        <v>51</v>
      </c>
      <c r="C8" s="88"/>
      <c r="D8" s="88"/>
      <c r="E8" s="88"/>
      <c r="F8" s="88"/>
      <c r="G8" s="88"/>
      <c r="H8" s="88"/>
      <c r="I8" s="88"/>
      <c r="J8" s="88"/>
      <c r="K8" s="88"/>
      <c r="L8" s="88"/>
      <c r="M8" s="88"/>
      <c r="N8" s="88"/>
      <c r="O8" s="88"/>
      <c r="P8" s="88"/>
      <c r="Q8" s="88"/>
    </row>
    <row r="9" spans="1:17" x14ac:dyDescent="0.25">
      <c r="A9" s="86" t="s">
        <v>17</v>
      </c>
      <c r="B9" s="88" t="s">
        <v>407</v>
      </c>
      <c r="C9" s="88"/>
      <c r="D9" s="88"/>
      <c r="E9" s="88"/>
      <c r="F9" s="88"/>
      <c r="G9" s="88"/>
      <c r="H9" s="88"/>
      <c r="I9" s="88"/>
      <c r="J9" s="88"/>
      <c r="K9" s="88"/>
      <c r="L9" s="88"/>
      <c r="M9" s="88"/>
      <c r="N9" s="88"/>
      <c r="O9" s="88"/>
      <c r="P9" s="88"/>
      <c r="Q9" s="88"/>
    </row>
    <row r="10" spans="1:17" x14ac:dyDescent="0.25">
      <c r="A10" s="86" t="s">
        <v>2</v>
      </c>
      <c r="B10" s="88" t="s">
        <v>1015</v>
      </c>
      <c r="C10" s="88"/>
      <c r="D10" s="88"/>
      <c r="E10" s="88"/>
      <c r="F10" s="88"/>
      <c r="G10" s="88"/>
      <c r="H10" s="88"/>
      <c r="I10" s="88"/>
      <c r="J10" s="88"/>
      <c r="K10" s="88"/>
      <c r="L10" s="88"/>
      <c r="M10" s="88"/>
      <c r="N10" s="88"/>
      <c r="O10" s="88"/>
      <c r="P10" s="88"/>
      <c r="Q10" s="88"/>
    </row>
    <row r="11" spans="1:17" x14ac:dyDescent="0.25">
      <c r="A11" s="86" t="s">
        <v>23</v>
      </c>
      <c r="B11" s="88" t="s">
        <v>379</v>
      </c>
      <c r="C11" s="88"/>
      <c r="D11" s="88"/>
      <c r="E11" s="88"/>
      <c r="F11" s="88"/>
      <c r="G11" s="88"/>
      <c r="H11" s="88"/>
      <c r="I11" s="88"/>
      <c r="J11" s="88"/>
      <c r="K11" s="88"/>
      <c r="L11" s="88"/>
      <c r="M11" s="88"/>
      <c r="N11" s="88"/>
      <c r="O11" s="88"/>
      <c r="P11" s="88"/>
      <c r="Q11" s="88"/>
    </row>
    <row r="12" spans="1:17" x14ac:dyDescent="0.25">
      <c r="A12" s="86" t="s">
        <v>271</v>
      </c>
      <c r="B12" s="88" t="s">
        <v>427</v>
      </c>
      <c r="C12" s="88"/>
      <c r="D12" s="88"/>
      <c r="E12" s="88"/>
      <c r="F12" s="88"/>
      <c r="G12" s="88"/>
      <c r="H12" s="88"/>
      <c r="I12" s="88"/>
      <c r="J12" s="88"/>
      <c r="K12" s="88"/>
      <c r="L12" s="88"/>
      <c r="M12" s="88"/>
      <c r="N12" s="88"/>
      <c r="O12" s="88"/>
      <c r="P12" s="88"/>
      <c r="Q12" s="88"/>
    </row>
    <row r="13" spans="1:17" x14ac:dyDescent="0.25">
      <c r="A13" s="86" t="s">
        <v>372</v>
      </c>
      <c r="B13" s="88">
        <v>1</v>
      </c>
      <c r="C13" s="88"/>
      <c r="D13" s="88"/>
      <c r="E13" s="88"/>
      <c r="F13" s="88"/>
      <c r="G13" s="88"/>
      <c r="H13" s="88"/>
      <c r="I13" s="88"/>
      <c r="J13" s="88"/>
      <c r="K13" s="88"/>
      <c r="L13" s="88"/>
      <c r="M13" s="88"/>
      <c r="N13" s="88"/>
      <c r="O13" s="88"/>
      <c r="P13" s="88"/>
      <c r="Q13" s="88"/>
    </row>
    <row r="14" spans="1:17" x14ac:dyDescent="0.25">
      <c r="A14" s="86" t="s">
        <v>18</v>
      </c>
      <c r="B14" s="88">
        <v>411</v>
      </c>
      <c r="C14" s="88"/>
      <c r="D14" s="88"/>
      <c r="E14" s="88"/>
      <c r="F14" s="88"/>
      <c r="G14" s="88"/>
      <c r="H14" s="88"/>
      <c r="I14" s="88"/>
      <c r="J14" s="88"/>
      <c r="K14" s="88"/>
      <c r="L14" s="88"/>
      <c r="M14" s="88"/>
      <c r="N14" s="88"/>
      <c r="O14" s="88"/>
      <c r="P14" s="88"/>
      <c r="Q14" s="88"/>
    </row>
    <row r="15" spans="1:17" x14ac:dyDescent="0.25">
      <c r="A15" s="86" t="s">
        <v>58</v>
      </c>
      <c r="B15" s="88" t="s">
        <v>443</v>
      </c>
      <c r="C15" s="88"/>
      <c r="D15" s="88"/>
      <c r="E15" s="88"/>
      <c r="F15" s="88"/>
      <c r="G15" s="88"/>
      <c r="H15" s="88"/>
      <c r="I15" s="88"/>
      <c r="J15" s="88"/>
      <c r="K15" s="88"/>
      <c r="L15" s="88"/>
      <c r="M15" s="88"/>
      <c r="N15" s="88"/>
      <c r="O15" s="88"/>
      <c r="P15" s="88"/>
      <c r="Q15" s="88"/>
    </row>
    <row r="16" spans="1:17" x14ac:dyDescent="0.25">
      <c r="A16" s="86" t="s">
        <v>411</v>
      </c>
      <c r="B16" s="88" t="s">
        <v>476</v>
      </c>
      <c r="C16" s="88"/>
      <c r="D16" s="88"/>
      <c r="E16" s="88"/>
      <c r="F16" s="88"/>
      <c r="G16" s="88"/>
      <c r="H16" s="88"/>
      <c r="I16" s="88"/>
      <c r="J16" s="88"/>
      <c r="K16" s="88"/>
      <c r="L16" s="88"/>
      <c r="M16" s="88"/>
      <c r="N16" s="88"/>
      <c r="O16" s="88"/>
      <c r="P16" s="88"/>
      <c r="Q16" s="88"/>
    </row>
    <row r="17" spans="1:17" ht="52.8" x14ac:dyDescent="0.25">
      <c r="A17" s="86" t="s">
        <v>350</v>
      </c>
      <c r="B17" s="88" t="s">
        <v>1012</v>
      </c>
      <c r="C17" s="88"/>
      <c r="D17" s="88"/>
      <c r="E17" s="88"/>
      <c r="F17" s="88"/>
      <c r="G17" s="88"/>
      <c r="H17" s="88"/>
      <c r="I17" s="88"/>
      <c r="J17" s="88"/>
      <c r="K17" s="88"/>
      <c r="L17" s="88"/>
      <c r="M17" s="88"/>
      <c r="N17" s="88"/>
      <c r="O17" s="88"/>
      <c r="P17" s="88"/>
      <c r="Q17" s="88"/>
    </row>
    <row r="18" spans="1:17" x14ac:dyDescent="0.25">
      <c r="A18" s="86" t="s">
        <v>19</v>
      </c>
      <c r="B18" s="181">
        <v>45106</v>
      </c>
      <c r="C18" s="88"/>
      <c r="D18" s="88"/>
      <c r="E18" s="88"/>
      <c r="F18" s="88"/>
      <c r="G18" s="88"/>
      <c r="H18" s="88"/>
      <c r="I18" s="88"/>
      <c r="J18" s="88"/>
      <c r="K18" s="88"/>
      <c r="L18" s="88"/>
      <c r="M18" s="88"/>
      <c r="N18" s="88"/>
      <c r="O18" s="88"/>
      <c r="P18" s="88"/>
      <c r="Q18" s="88"/>
    </row>
    <row r="19" spans="1:17" x14ac:dyDescent="0.25">
      <c r="A19" s="86" t="s">
        <v>20</v>
      </c>
      <c r="B19" s="93"/>
      <c r="C19" s="88"/>
      <c r="D19" s="88"/>
      <c r="E19" s="88"/>
      <c r="F19" s="88"/>
      <c r="G19" s="88"/>
      <c r="H19" s="88"/>
      <c r="I19" s="88"/>
      <c r="J19" s="88"/>
      <c r="K19" s="88"/>
      <c r="L19" s="88"/>
      <c r="M19" s="88"/>
      <c r="N19" s="88"/>
      <c r="O19" s="88"/>
      <c r="P19" s="88"/>
      <c r="Q19" s="88"/>
    </row>
    <row r="20" spans="1:17" x14ac:dyDescent="0.25">
      <c r="A20" s="86" t="s">
        <v>269</v>
      </c>
      <c r="B20" s="93" t="s">
        <v>353</v>
      </c>
      <c r="C20" s="88"/>
      <c r="D20" s="88"/>
      <c r="E20" s="88"/>
      <c r="F20" s="88"/>
      <c r="G20" s="88"/>
      <c r="H20" s="88"/>
      <c r="I20" s="88"/>
      <c r="J20" s="88"/>
      <c r="K20" s="88"/>
      <c r="L20" s="88"/>
      <c r="M20" s="88"/>
      <c r="N20" s="88"/>
      <c r="O20" s="88"/>
      <c r="P20" s="88"/>
      <c r="Q20" s="88"/>
    </row>
    <row r="22" spans="1:17" x14ac:dyDescent="0.25">
      <c r="B22" s="119" t="str">
        <f>HYPERLINK("#'Factor List'!A1","Back to Factor List")</f>
        <v>Back to Factor List</v>
      </c>
    </row>
    <row r="23" spans="1:17" x14ac:dyDescent="0.25">
      <c r="A23" s="62"/>
    </row>
    <row r="25" spans="1:17" x14ac:dyDescent="0.25">
      <c r="A25" s="120" t="s">
        <v>413</v>
      </c>
      <c r="B25" s="120">
        <v>50</v>
      </c>
      <c r="C25" s="120">
        <v>51</v>
      </c>
      <c r="D25" s="120">
        <v>52</v>
      </c>
      <c r="E25" s="120">
        <v>53</v>
      </c>
      <c r="F25" s="120">
        <v>54</v>
      </c>
      <c r="G25" s="120">
        <v>55</v>
      </c>
      <c r="H25" s="120">
        <v>56</v>
      </c>
      <c r="I25" s="120">
        <v>57</v>
      </c>
      <c r="J25" s="120">
        <v>58</v>
      </c>
      <c r="K25" s="120">
        <v>59</v>
      </c>
      <c r="L25" s="120">
        <v>60</v>
      </c>
      <c r="M25" s="120">
        <v>61</v>
      </c>
      <c r="N25" s="120">
        <v>62</v>
      </c>
      <c r="O25" s="120">
        <v>63</v>
      </c>
      <c r="P25" s="120">
        <v>64</v>
      </c>
      <c r="Q25" s="120">
        <v>65</v>
      </c>
    </row>
    <row r="26" spans="1:17" x14ac:dyDescent="0.25">
      <c r="A26" s="121">
        <v>0</v>
      </c>
      <c r="B26" s="153">
        <v>0.77800000000000002</v>
      </c>
      <c r="C26" s="153">
        <v>0.79100000000000004</v>
      </c>
      <c r="D26" s="153">
        <v>0.80400000000000005</v>
      </c>
      <c r="E26" s="153">
        <v>0.81799999999999995</v>
      </c>
      <c r="F26" s="153">
        <v>0.83199999999999996</v>
      </c>
      <c r="G26" s="153">
        <v>0.84599999999999997</v>
      </c>
      <c r="H26" s="153">
        <v>0.86</v>
      </c>
      <c r="I26" s="153">
        <v>0.875</v>
      </c>
      <c r="J26" s="153">
        <v>0.89</v>
      </c>
      <c r="K26" s="153">
        <v>0.90500000000000003</v>
      </c>
      <c r="L26" s="153">
        <v>0.92</v>
      </c>
      <c r="M26" s="153">
        <v>0.93600000000000005</v>
      </c>
      <c r="N26" s="153">
        <v>0.95199999999999996</v>
      </c>
      <c r="O26" s="153">
        <v>0.96799999999999997</v>
      </c>
      <c r="P26" s="153">
        <v>0.98399999999999999</v>
      </c>
      <c r="Q26" s="153">
        <v>1</v>
      </c>
    </row>
    <row r="27" spans="1:17" x14ac:dyDescent="0.25">
      <c r="A27" s="121">
        <v>1</v>
      </c>
      <c r="B27" s="153">
        <v>0.77900000000000003</v>
      </c>
      <c r="C27" s="153">
        <v>0.79200000000000004</v>
      </c>
      <c r="D27" s="153">
        <v>0.80500000000000005</v>
      </c>
      <c r="E27" s="153">
        <v>0.81899999999999995</v>
      </c>
      <c r="F27" s="153">
        <v>0.83299999999999996</v>
      </c>
      <c r="G27" s="153">
        <v>0.84699999999999998</v>
      </c>
      <c r="H27" s="153">
        <v>0.86099999999999999</v>
      </c>
      <c r="I27" s="153">
        <v>0.876</v>
      </c>
      <c r="J27" s="153">
        <v>0.89100000000000001</v>
      </c>
      <c r="K27" s="153">
        <v>0.90600000000000003</v>
      </c>
      <c r="L27" s="153">
        <v>0.92100000000000004</v>
      </c>
      <c r="M27" s="153">
        <v>0.93700000000000006</v>
      </c>
      <c r="N27" s="153">
        <v>0.95299999999999996</v>
      </c>
      <c r="O27" s="153">
        <v>0.96899999999999997</v>
      </c>
      <c r="P27" s="153">
        <v>0.98499999999999999</v>
      </c>
      <c r="Q27" s="153"/>
    </row>
    <row r="28" spans="1:17" x14ac:dyDescent="0.25">
      <c r="A28" s="121">
        <v>2</v>
      </c>
      <c r="B28" s="153">
        <v>0.78</v>
      </c>
      <c r="C28" s="153">
        <v>0.79300000000000004</v>
      </c>
      <c r="D28" s="153">
        <v>0.80600000000000005</v>
      </c>
      <c r="E28" s="153">
        <v>0.82</v>
      </c>
      <c r="F28" s="153">
        <v>0.83399999999999996</v>
      </c>
      <c r="G28" s="153">
        <v>0.84799999999999998</v>
      </c>
      <c r="H28" s="153">
        <v>0.86199999999999999</v>
      </c>
      <c r="I28" s="153">
        <v>0.877</v>
      </c>
      <c r="J28" s="153">
        <v>0.89200000000000002</v>
      </c>
      <c r="K28" s="153">
        <v>0.90700000000000003</v>
      </c>
      <c r="L28" s="153">
        <v>0.92200000000000004</v>
      </c>
      <c r="M28" s="153">
        <v>0.93799999999999994</v>
      </c>
      <c r="N28" s="153">
        <v>0.95399999999999996</v>
      </c>
      <c r="O28" s="153">
        <v>0.97</v>
      </c>
      <c r="P28" s="153">
        <v>0.98699999999999999</v>
      </c>
      <c r="Q28" s="153"/>
    </row>
    <row r="29" spans="1:17" x14ac:dyDescent="0.25">
      <c r="A29" s="121">
        <v>3</v>
      </c>
      <c r="B29" s="153">
        <v>0.78100000000000003</v>
      </c>
      <c r="C29" s="153">
        <v>0.79400000000000004</v>
      </c>
      <c r="D29" s="153">
        <v>0.80700000000000005</v>
      </c>
      <c r="E29" s="153">
        <v>0.82099999999999995</v>
      </c>
      <c r="F29" s="153">
        <v>0.83499999999999996</v>
      </c>
      <c r="G29" s="153">
        <v>0.84899999999999998</v>
      </c>
      <c r="H29" s="153">
        <v>0.86299999999999999</v>
      </c>
      <c r="I29" s="153">
        <v>0.878</v>
      </c>
      <c r="J29" s="153">
        <v>0.89300000000000002</v>
      </c>
      <c r="K29" s="153">
        <v>0.90800000000000003</v>
      </c>
      <c r="L29" s="153">
        <v>0.92400000000000004</v>
      </c>
      <c r="M29" s="153">
        <v>0.94</v>
      </c>
      <c r="N29" s="153">
        <v>0.95599999999999996</v>
      </c>
      <c r="O29" s="153">
        <v>0.97199999999999998</v>
      </c>
      <c r="P29" s="153">
        <v>0.98799999999999999</v>
      </c>
      <c r="Q29" s="153"/>
    </row>
    <row r="30" spans="1:17" x14ac:dyDescent="0.25">
      <c r="A30" s="121">
        <v>4</v>
      </c>
      <c r="B30" s="153">
        <v>0.78200000000000003</v>
      </c>
      <c r="C30" s="153">
        <v>0.79500000000000004</v>
      </c>
      <c r="D30" s="153">
        <v>0.80800000000000005</v>
      </c>
      <c r="E30" s="153">
        <v>0.82199999999999995</v>
      </c>
      <c r="F30" s="153">
        <v>0.83599999999999997</v>
      </c>
      <c r="G30" s="153">
        <v>0.85</v>
      </c>
      <c r="H30" s="153">
        <v>0.86499999999999999</v>
      </c>
      <c r="I30" s="153">
        <v>0.88</v>
      </c>
      <c r="J30" s="153">
        <v>0.89500000000000002</v>
      </c>
      <c r="K30" s="153">
        <v>0.91</v>
      </c>
      <c r="L30" s="153">
        <v>0.92500000000000004</v>
      </c>
      <c r="M30" s="153">
        <v>0.94099999999999995</v>
      </c>
      <c r="N30" s="153">
        <v>0.95699999999999996</v>
      </c>
      <c r="O30" s="153">
        <v>0.97299999999999998</v>
      </c>
      <c r="P30" s="153">
        <v>0.98899999999999999</v>
      </c>
      <c r="Q30" s="153"/>
    </row>
    <row r="31" spans="1:17" x14ac:dyDescent="0.25">
      <c r="A31" s="121">
        <v>5</v>
      </c>
      <c r="B31" s="153">
        <v>0.78300000000000003</v>
      </c>
      <c r="C31" s="153">
        <v>0.79600000000000004</v>
      </c>
      <c r="D31" s="153">
        <v>0.80900000000000005</v>
      </c>
      <c r="E31" s="153">
        <v>0.82299999999999995</v>
      </c>
      <c r="F31" s="153">
        <v>0.83699999999999997</v>
      </c>
      <c r="G31" s="153">
        <v>0.85099999999999998</v>
      </c>
      <c r="H31" s="153">
        <v>0.86599999999999999</v>
      </c>
      <c r="I31" s="153">
        <v>0.88100000000000001</v>
      </c>
      <c r="J31" s="153">
        <v>0.89600000000000002</v>
      </c>
      <c r="K31" s="153">
        <v>0.91100000000000003</v>
      </c>
      <c r="L31" s="153">
        <v>0.92600000000000005</v>
      </c>
      <c r="M31" s="153">
        <v>0.94199999999999995</v>
      </c>
      <c r="N31" s="153">
        <v>0.95799999999999996</v>
      </c>
      <c r="O31" s="153">
        <v>0.97399999999999998</v>
      </c>
      <c r="P31" s="153">
        <v>0.99099999999999999</v>
      </c>
      <c r="Q31" s="153"/>
    </row>
    <row r="32" spans="1:17" x14ac:dyDescent="0.25">
      <c r="A32" s="121">
        <v>6</v>
      </c>
      <c r="B32" s="153">
        <v>0.78400000000000003</v>
      </c>
      <c r="C32" s="153">
        <v>0.79700000000000004</v>
      </c>
      <c r="D32" s="153">
        <v>0.81100000000000005</v>
      </c>
      <c r="E32" s="153">
        <v>0.82499999999999996</v>
      </c>
      <c r="F32" s="153">
        <v>0.83899999999999997</v>
      </c>
      <c r="G32" s="153">
        <v>0.85299999999999998</v>
      </c>
      <c r="H32" s="153">
        <v>0.86699999999999999</v>
      </c>
      <c r="I32" s="153">
        <v>0.88200000000000001</v>
      </c>
      <c r="J32" s="153">
        <v>0.89700000000000002</v>
      </c>
      <c r="K32" s="153">
        <v>0.91200000000000003</v>
      </c>
      <c r="L32" s="153">
        <v>0.92800000000000005</v>
      </c>
      <c r="M32" s="153">
        <v>0.94399999999999995</v>
      </c>
      <c r="N32" s="153">
        <v>0.96</v>
      </c>
      <c r="O32" s="153">
        <v>0.97599999999999998</v>
      </c>
      <c r="P32" s="153">
        <v>0.99199999999999999</v>
      </c>
      <c r="Q32" s="153"/>
    </row>
    <row r="33" spans="1:17" x14ac:dyDescent="0.25">
      <c r="A33" s="121">
        <v>7</v>
      </c>
      <c r="B33" s="153">
        <v>0.78500000000000003</v>
      </c>
      <c r="C33" s="153">
        <v>0.79800000000000004</v>
      </c>
      <c r="D33" s="153">
        <v>0.81200000000000006</v>
      </c>
      <c r="E33" s="153">
        <v>0.82599999999999996</v>
      </c>
      <c r="F33" s="153">
        <v>0.84</v>
      </c>
      <c r="G33" s="153">
        <v>0.85399999999999998</v>
      </c>
      <c r="H33" s="153">
        <v>0.86799999999999999</v>
      </c>
      <c r="I33" s="153">
        <v>0.88300000000000001</v>
      </c>
      <c r="J33" s="153">
        <v>0.89800000000000002</v>
      </c>
      <c r="K33" s="153">
        <v>0.91300000000000003</v>
      </c>
      <c r="L33" s="153">
        <v>0.92900000000000005</v>
      </c>
      <c r="M33" s="153">
        <v>0.94499999999999995</v>
      </c>
      <c r="N33" s="153">
        <v>0.96099999999999997</v>
      </c>
      <c r="O33" s="153">
        <v>0.97699999999999998</v>
      </c>
      <c r="P33" s="153">
        <v>0.99399999999999999</v>
      </c>
      <c r="Q33" s="153"/>
    </row>
    <row r="34" spans="1:17" x14ac:dyDescent="0.25">
      <c r="A34" s="121">
        <v>8</v>
      </c>
      <c r="B34" s="153">
        <v>0.78600000000000003</v>
      </c>
      <c r="C34" s="153">
        <v>0.79900000000000004</v>
      </c>
      <c r="D34" s="153">
        <v>0.81299999999999994</v>
      </c>
      <c r="E34" s="153">
        <v>0.82699999999999996</v>
      </c>
      <c r="F34" s="153">
        <v>0.84099999999999997</v>
      </c>
      <c r="G34" s="153">
        <v>0.85499999999999998</v>
      </c>
      <c r="H34" s="153">
        <v>0.87</v>
      </c>
      <c r="I34" s="153">
        <v>0.88500000000000001</v>
      </c>
      <c r="J34" s="153">
        <v>0.9</v>
      </c>
      <c r="K34" s="153">
        <v>0.91500000000000004</v>
      </c>
      <c r="L34" s="153">
        <v>0.93</v>
      </c>
      <c r="M34" s="153">
        <v>0.94599999999999995</v>
      </c>
      <c r="N34" s="153">
        <v>0.96199999999999997</v>
      </c>
      <c r="O34" s="153">
        <v>0.97799999999999998</v>
      </c>
      <c r="P34" s="153">
        <v>0.995</v>
      </c>
      <c r="Q34" s="153"/>
    </row>
    <row r="35" spans="1:17" x14ac:dyDescent="0.25">
      <c r="A35" s="121">
        <v>9</v>
      </c>
      <c r="B35" s="153">
        <v>0.78700000000000003</v>
      </c>
      <c r="C35" s="153">
        <v>0.8</v>
      </c>
      <c r="D35" s="153">
        <v>0.81399999999999995</v>
      </c>
      <c r="E35" s="153">
        <v>0.82799999999999996</v>
      </c>
      <c r="F35" s="153">
        <v>0.84199999999999997</v>
      </c>
      <c r="G35" s="153">
        <v>0.85599999999999998</v>
      </c>
      <c r="H35" s="153">
        <v>0.871</v>
      </c>
      <c r="I35" s="153">
        <v>0.88600000000000001</v>
      </c>
      <c r="J35" s="153">
        <v>0.90100000000000002</v>
      </c>
      <c r="K35" s="153">
        <v>0.91600000000000004</v>
      </c>
      <c r="L35" s="153">
        <v>0.93200000000000005</v>
      </c>
      <c r="M35" s="153">
        <v>0.94799999999999995</v>
      </c>
      <c r="N35" s="153">
        <v>0.96399999999999997</v>
      </c>
      <c r="O35" s="153">
        <v>0.98</v>
      </c>
      <c r="P35" s="153">
        <v>0.996</v>
      </c>
      <c r="Q35" s="153"/>
    </row>
    <row r="36" spans="1:17" x14ac:dyDescent="0.25">
      <c r="A36" s="121">
        <v>10</v>
      </c>
      <c r="B36" s="153">
        <v>0.78800000000000003</v>
      </c>
      <c r="C36" s="153">
        <v>0.80100000000000005</v>
      </c>
      <c r="D36" s="153">
        <v>0.81499999999999995</v>
      </c>
      <c r="E36" s="153">
        <v>0.82899999999999996</v>
      </c>
      <c r="F36" s="153">
        <v>0.84299999999999997</v>
      </c>
      <c r="G36" s="153">
        <v>0.85699999999999998</v>
      </c>
      <c r="H36" s="153">
        <v>0.872</v>
      </c>
      <c r="I36" s="153">
        <v>0.88700000000000001</v>
      </c>
      <c r="J36" s="153">
        <v>0.90200000000000002</v>
      </c>
      <c r="K36" s="153">
        <v>0.91700000000000004</v>
      </c>
      <c r="L36" s="153">
        <v>0.93300000000000005</v>
      </c>
      <c r="M36" s="153">
        <v>0.94899999999999995</v>
      </c>
      <c r="N36" s="153">
        <v>0.96499999999999997</v>
      </c>
      <c r="O36" s="153">
        <v>0.98099999999999998</v>
      </c>
      <c r="P36" s="153">
        <v>0.998</v>
      </c>
      <c r="Q36" s="153"/>
    </row>
    <row r="37" spans="1:17" x14ac:dyDescent="0.25">
      <c r="A37" s="121">
        <v>11</v>
      </c>
      <c r="B37" s="153">
        <v>0.78900000000000003</v>
      </c>
      <c r="C37" s="153">
        <v>0.80200000000000005</v>
      </c>
      <c r="D37" s="153">
        <v>0.81599999999999995</v>
      </c>
      <c r="E37" s="153">
        <v>0.83</v>
      </c>
      <c r="F37" s="153">
        <v>0.84399999999999997</v>
      </c>
      <c r="G37" s="153">
        <v>0.85799999999999998</v>
      </c>
      <c r="H37" s="153">
        <v>0.873</v>
      </c>
      <c r="I37" s="153">
        <v>0.88800000000000001</v>
      </c>
      <c r="J37" s="153">
        <v>0.90300000000000002</v>
      </c>
      <c r="K37" s="153">
        <v>0.91800000000000004</v>
      </c>
      <c r="L37" s="153">
        <v>0.93400000000000005</v>
      </c>
      <c r="M37" s="153">
        <v>0.95</v>
      </c>
      <c r="N37" s="153">
        <v>0.96599999999999997</v>
      </c>
      <c r="O37" s="153">
        <v>0.98199999999999998</v>
      </c>
      <c r="P37" s="153">
        <v>0.999</v>
      </c>
      <c r="Q37" s="153"/>
    </row>
    <row r="38" spans="1:17" x14ac:dyDescent="0.25">
      <c r="A38"/>
      <c r="B38"/>
    </row>
    <row r="39" spans="1:17" x14ac:dyDescent="0.25">
      <c r="A39"/>
      <c r="B39"/>
    </row>
    <row r="40" spans="1:17" x14ac:dyDescent="0.25">
      <c r="A40"/>
      <c r="B40"/>
    </row>
    <row r="41" spans="1:17" x14ac:dyDescent="0.25">
      <c r="A41"/>
      <c r="B41"/>
    </row>
    <row r="42" spans="1:17" x14ac:dyDescent="0.25">
      <c r="A42"/>
      <c r="B42"/>
    </row>
    <row r="43" spans="1:17" ht="39.75" customHeight="1" x14ac:dyDescent="0.25">
      <c r="A43"/>
      <c r="B43"/>
    </row>
    <row r="44" spans="1:17" x14ac:dyDescent="0.25">
      <c r="A44"/>
      <c r="B44"/>
    </row>
    <row r="45" spans="1:17" ht="27.75" customHeight="1" x14ac:dyDescent="0.25">
      <c r="A45"/>
      <c r="B45"/>
    </row>
    <row r="46" spans="1:17"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bdoX7XMW/rbf4X81QCBd4rdcznMx5ma3JA+5TdMceNkL8QrC6mBo5lzWFMGSIGqcdFHPjE5mjrikV0SesM4txw==" saltValue="rfX111eF005+WOzkxZTFrA==" spinCount="100000" sheet="1" objects="1" scenarios="1"/>
  <phoneticPr fontId="4" type="noConversion"/>
  <conditionalFormatting sqref="A7:A15 A17:A20">
    <cfRule type="expression" dxfId="1631" priority="17" stopIfTrue="1">
      <formula>MOD(ROW(),2)=0</formula>
    </cfRule>
    <cfRule type="expression" dxfId="1630" priority="18" stopIfTrue="1">
      <formula>MOD(ROW(),2)&lt;&gt;0</formula>
    </cfRule>
  </conditionalFormatting>
  <conditionalFormatting sqref="B7">
    <cfRule type="expression" dxfId="1629" priority="19" stopIfTrue="1">
      <formula>MOD(ROW(),2)=0</formula>
    </cfRule>
    <cfRule type="expression" dxfId="1628" priority="20" stopIfTrue="1">
      <formula>MOD(ROW(),2)&lt;&gt;0</formula>
    </cfRule>
  </conditionalFormatting>
  <conditionalFormatting sqref="A6">
    <cfRule type="expression" dxfId="1627" priority="25" stopIfTrue="1">
      <formula>MOD(ROW(),2)=0</formula>
    </cfRule>
    <cfRule type="expression" dxfId="1626" priority="26" stopIfTrue="1">
      <formula>MOD(ROW(),2)&lt;&gt;0</formula>
    </cfRule>
  </conditionalFormatting>
  <conditionalFormatting sqref="B6:Q6 C7:Q7 B8:Q17 C18:Q20">
    <cfRule type="expression" dxfId="1625" priority="27" stopIfTrue="1">
      <formula>MOD(ROW(),2)=0</formula>
    </cfRule>
    <cfRule type="expression" dxfId="1624" priority="28" stopIfTrue="1">
      <formula>MOD(ROW(),2)&lt;&gt;0</formula>
    </cfRule>
  </conditionalFormatting>
  <conditionalFormatting sqref="A25:A37">
    <cfRule type="expression" dxfId="1623" priority="7" stopIfTrue="1">
      <formula>MOD(ROW(),2)=0</formula>
    </cfRule>
    <cfRule type="expression" dxfId="1622" priority="8" stopIfTrue="1">
      <formula>MOD(ROW(),2)&lt;&gt;0</formula>
    </cfRule>
  </conditionalFormatting>
  <conditionalFormatting sqref="B25:Q37">
    <cfRule type="expression" dxfId="1621" priority="9" stopIfTrue="1">
      <formula>MOD(ROW(),2)=0</formula>
    </cfRule>
    <cfRule type="expression" dxfId="1620" priority="10" stopIfTrue="1">
      <formula>MOD(ROW(),2)&lt;&gt;0</formula>
    </cfRule>
  </conditionalFormatting>
  <conditionalFormatting sqref="A16">
    <cfRule type="expression" dxfId="1619" priority="5" stopIfTrue="1">
      <formula>MOD(ROW(),2)=0</formula>
    </cfRule>
    <cfRule type="expression" dxfId="1618" priority="6" stopIfTrue="1">
      <formula>MOD(ROW(),2)&lt;&gt;0</formula>
    </cfRule>
  </conditionalFormatting>
  <conditionalFormatting sqref="B19:B20">
    <cfRule type="expression" dxfId="1617" priority="3" stopIfTrue="1">
      <formula>MOD(ROW(),2)=0</formula>
    </cfRule>
    <cfRule type="expression" dxfId="1616" priority="4" stopIfTrue="1">
      <formula>MOD(ROW(),2)&lt;&gt;0</formula>
    </cfRule>
  </conditionalFormatting>
  <conditionalFormatting sqref="B18">
    <cfRule type="expression" dxfId="1615" priority="1" stopIfTrue="1">
      <formula>MOD(ROW(),2)=0</formula>
    </cfRule>
    <cfRule type="expression" dxfId="16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ERF - x-412</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357</v>
      </c>
      <c r="C7" s="88"/>
      <c r="D7" s="88"/>
      <c r="E7" s="88"/>
      <c r="F7" s="88"/>
      <c r="G7" s="88"/>
    </row>
    <row r="8" spans="1:9" x14ac:dyDescent="0.25">
      <c r="A8" s="86" t="s">
        <v>360</v>
      </c>
      <c r="B8" s="88" t="s">
        <v>291</v>
      </c>
      <c r="C8" s="88"/>
      <c r="D8" s="88"/>
      <c r="E8" s="88"/>
      <c r="F8" s="88"/>
      <c r="G8" s="88"/>
    </row>
    <row r="9" spans="1:9" x14ac:dyDescent="0.25">
      <c r="A9" s="86" t="s">
        <v>17</v>
      </c>
      <c r="B9" s="88" t="s">
        <v>407</v>
      </c>
      <c r="C9" s="88"/>
      <c r="D9" s="88"/>
      <c r="E9" s="88"/>
      <c r="F9" s="88"/>
      <c r="G9" s="88"/>
    </row>
    <row r="10" spans="1:9" ht="26.4" x14ac:dyDescent="0.25">
      <c r="A10" s="86" t="s">
        <v>2</v>
      </c>
      <c r="B10" s="88" t="s">
        <v>444</v>
      </c>
      <c r="C10" s="88"/>
      <c r="D10" s="88"/>
      <c r="E10" s="88"/>
      <c r="F10" s="88"/>
      <c r="G10" s="88"/>
    </row>
    <row r="11" spans="1:9" x14ac:dyDescent="0.25">
      <c r="A11" s="86" t="s">
        <v>23</v>
      </c>
      <c r="B11" s="88" t="s">
        <v>379</v>
      </c>
      <c r="C11" s="88"/>
      <c r="D11" s="88"/>
      <c r="E11" s="88"/>
      <c r="F11" s="88"/>
      <c r="G11" s="88"/>
    </row>
    <row r="12" spans="1:9" x14ac:dyDescent="0.25">
      <c r="A12" s="86" t="s">
        <v>271</v>
      </c>
      <c r="B12" s="88" t="s">
        <v>427</v>
      </c>
      <c r="C12" s="88"/>
      <c r="D12" s="88"/>
      <c r="E12" s="88"/>
      <c r="F12" s="88"/>
      <c r="G12" s="88"/>
    </row>
    <row r="13" spans="1:9" x14ac:dyDescent="0.25">
      <c r="A13" s="86" t="s">
        <v>372</v>
      </c>
      <c r="B13" s="88">
        <v>1</v>
      </c>
      <c r="C13" s="88"/>
      <c r="D13" s="88"/>
      <c r="E13" s="88"/>
      <c r="F13" s="88"/>
      <c r="G13" s="88"/>
    </row>
    <row r="14" spans="1:9" x14ac:dyDescent="0.25">
      <c r="A14" s="86" t="s">
        <v>18</v>
      </c>
      <c r="B14" s="88">
        <v>412</v>
      </c>
      <c r="C14" s="88"/>
      <c r="D14" s="88"/>
      <c r="E14" s="88"/>
      <c r="F14" s="88"/>
      <c r="G14" s="88"/>
    </row>
    <row r="15" spans="1:9" x14ac:dyDescent="0.25">
      <c r="A15" s="86" t="s">
        <v>58</v>
      </c>
      <c r="B15" s="88" t="s">
        <v>445</v>
      </c>
      <c r="C15" s="88"/>
      <c r="D15" s="88"/>
      <c r="E15" s="88"/>
      <c r="F15" s="88"/>
      <c r="G15" s="88"/>
    </row>
    <row r="16" spans="1:9" x14ac:dyDescent="0.25">
      <c r="A16" s="86" t="s">
        <v>411</v>
      </c>
      <c r="B16" s="88" t="s">
        <v>446</v>
      </c>
      <c r="C16" s="88"/>
      <c r="D16" s="88"/>
      <c r="E16" s="88"/>
      <c r="F16" s="88"/>
      <c r="G16" s="88"/>
    </row>
    <row r="17" spans="1:7" ht="52.8" x14ac:dyDescent="0.25">
      <c r="A17" s="86" t="s">
        <v>350</v>
      </c>
      <c r="B17" s="88" t="s">
        <v>1012</v>
      </c>
      <c r="C17" s="88"/>
      <c r="D17" s="88"/>
      <c r="E17" s="88"/>
      <c r="F17" s="88"/>
      <c r="G17" s="88"/>
    </row>
    <row r="18" spans="1:7" x14ac:dyDescent="0.25">
      <c r="A18" s="86" t="s">
        <v>19</v>
      </c>
      <c r="B18" s="181">
        <v>45106</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50</v>
      </c>
      <c r="C25" s="120">
        <v>51</v>
      </c>
      <c r="D25" s="120">
        <v>52</v>
      </c>
      <c r="E25" s="120">
        <v>53</v>
      </c>
      <c r="F25" s="120">
        <v>54</v>
      </c>
      <c r="G25" s="120">
        <v>55</v>
      </c>
    </row>
    <row r="26" spans="1:7" x14ac:dyDescent="0.25">
      <c r="A26" s="121">
        <v>0</v>
      </c>
      <c r="B26" s="153">
        <v>0.30599999999999999</v>
      </c>
      <c r="C26" s="153">
        <v>0.245</v>
      </c>
      <c r="D26" s="153">
        <v>0.183</v>
      </c>
      <c r="E26" s="153">
        <v>0.122</v>
      </c>
      <c r="F26" s="153">
        <v>0.06</v>
      </c>
      <c r="G26" s="153">
        <v>0</v>
      </c>
    </row>
    <row r="27" spans="1:7" x14ac:dyDescent="0.25">
      <c r="A27" s="121">
        <v>1</v>
      </c>
      <c r="B27" s="153">
        <v>0.30099999999999999</v>
      </c>
      <c r="C27" s="153">
        <v>0.24</v>
      </c>
      <c r="D27" s="153">
        <v>0.17799999999999999</v>
      </c>
      <c r="E27" s="153">
        <v>0.11700000000000001</v>
      </c>
      <c r="F27" s="153">
        <v>5.5E-2</v>
      </c>
      <c r="G27" s="153"/>
    </row>
    <row r="28" spans="1:7" x14ac:dyDescent="0.25">
      <c r="A28" s="121">
        <v>2</v>
      </c>
      <c r="B28" s="153">
        <v>0.29599999999999999</v>
      </c>
      <c r="C28" s="153">
        <v>0.23499999999999999</v>
      </c>
      <c r="D28" s="153">
        <v>0.17299999999999999</v>
      </c>
      <c r="E28" s="153">
        <v>0.112</v>
      </c>
      <c r="F28" s="153">
        <v>0.05</v>
      </c>
      <c r="G28" s="153"/>
    </row>
    <row r="29" spans="1:7" x14ac:dyDescent="0.25">
      <c r="A29" s="121">
        <v>3</v>
      </c>
      <c r="B29" s="153">
        <v>0.29099999999999998</v>
      </c>
      <c r="C29" s="153">
        <v>0.23</v>
      </c>
      <c r="D29" s="153">
        <v>0.16800000000000001</v>
      </c>
      <c r="E29" s="153">
        <v>0.107</v>
      </c>
      <c r="F29" s="153">
        <v>4.4999999999999998E-2</v>
      </c>
      <c r="G29" s="153"/>
    </row>
    <row r="30" spans="1:7" x14ac:dyDescent="0.25">
      <c r="A30" s="121">
        <v>4</v>
      </c>
      <c r="B30" s="153">
        <v>0.28599999999999998</v>
      </c>
      <c r="C30" s="153">
        <v>0.22500000000000001</v>
      </c>
      <c r="D30" s="153">
        <v>0.16300000000000001</v>
      </c>
      <c r="E30" s="153">
        <v>0.10199999999999999</v>
      </c>
      <c r="F30" s="153">
        <v>3.9E-2</v>
      </c>
      <c r="G30" s="153"/>
    </row>
    <row r="31" spans="1:7" x14ac:dyDescent="0.25">
      <c r="A31" s="121">
        <v>5</v>
      </c>
      <c r="B31" s="153">
        <v>0.28100000000000003</v>
      </c>
      <c r="C31" s="153">
        <v>0.22</v>
      </c>
      <c r="D31" s="153">
        <v>0.158</v>
      </c>
      <c r="E31" s="153">
        <v>9.7000000000000003E-2</v>
      </c>
      <c r="F31" s="153">
        <v>3.4000000000000002E-2</v>
      </c>
      <c r="G31" s="153"/>
    </row>
    <row r="32" spans="1:7" x14ac:dyDescent="0.25">
      <c r="A32" s="121">
        <v>6</v>
      </c>
      <c r="B32" s="153">
        <v>0.27600000000000002</v>
      </c>
      <c r="C32" s="153">
        <v>0.214</v>
      </c>
      <c r="D32" s="153">
        <v>0.153</v>
      </c>
      <c r="E32" s="153">
        <v>9.0999999999999998E-2</v>
      </c>
      <c r="F32" s="153">
        <v>2.9000000000000001E-2</v>
      </c>
      <c r="G32" s="153"/>
    </row>
    <row r="33" spans="1:7" x14ac:dyDescent="0.25">
      <c r="A33" s="121">
        <v>7</v>
      </c>
      <c r="B33" s="153">
        <v>0.27100000000000002</v>
      </c>
      <c r="C33" s="153">
        <v>0.20899999999999999</v>
      </c>
      <c r="D33" s="153">
        <v>0.14799999999999999</v>
      </c>
      <c r="E33" s="153">
        <v>8.5999999999999993E-2</v>
      </c>
      <c r="F33" s="153">
        <v>2.4E-2</v>
      </c>
      <c r="G33" s="153"/>
    </row>
    <row r="34" spans="1:7" x14ac:dyDescent="0.25">
      <c r="A34" s="121">
        <v>8</v>
      </c>
      <c r="B34" s="153">
        <v>0.26600000000000001</v>
      </c>
      <c r="C34" s="153">
        <v>0.20399999999999999</v>
      </c>
      <c r="D34" s="153">
        <v>0.14299999999999999</v>
      </c>
      <c r="E34" s="153">
        <v>8.1000000000000003E-2</v>
      </c>
      <c r="F34" s="153">
        <v>1.7999999999999999E-2</v>
      </c>
      <c r="G34" s="153"/>
    </row>
    <row r="35" spans="1:7" x14ac:dyDescent="0.25">
      <c r="A35" s="121">
        <v>9</v>
      </c>
      <c r="B35" s="153">
        <v>0.26100000000000001</v>
      </c>
      <c r="C35" s="153">
        <v>0.19900000000000001</v>
      </c>
      <c r="D35" s="153">
        <v>0.13800000000000001</v>
      </c>
      <c r="E35" s="153">
        <v>7.5999999999999998E-2</v>
      </c>
      <c r="F35" s="153">
        <v>1.2999999999999999E-2</v>
      </c>
      <c r="G35" s="153"/>
    </row>
    <row r="36" spans="1:7" x14ac:dyDescent="0.25">
      <c r="A36" s="121">
        <v>10</v>
      </c>
      <c r="B36" s="153">
        <v>0.25600000000000001</v>
      </c>
      <c r="C36" s="153">
        <v>0.19400000000000001</v>
      </c>
      <c r="D36" s="153">
        <v>0.13300000000000001</v>
      </c>
      <c r="E36" s="153">
        <v>7.0999999999999994E-2</v>
      </c>
      <c r="F36" s="153">
        <v>8.0000000000000002E-3</v>
      </c>
      <c r="G36" s="153"/>
    </row>
    <row r="37" spans="1:7" x14ac:dyDescent="0.25">
      <c r="A37" s="121">
        <v>11</v>
      </c>
      <c r="B37" s="153">
        <v>0.251</v>
      </c>
      <c r="C37" s="153">
        <v>0.189</v>
      </c>
      <c r="D37" s="153">
        <v>0.128</v>
      </c>
      <c r="E37" s="153">
        <v>6.6000000000000003E-2</v>
      </c>
      <c r="F37" s="153">
        <v>3.0000000000000001E-3</v>
      </c>
      <c r="G37" s="153"/>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e0T2KHelZk62wLLc1eolAAglnFu6cPVKOK9Wt6GRwl0QXCcXlI8NZlIkOBZRTauv/GK+xDa0ZBsxNPYslFtIA==" saltValue="qsTMg4OAQoZzXd1eBnDuJA==" spinCount="100000" sheet="1" objects="1" scenarios="1"/>
  <conditionalFormatting sqref="A7:A20">
    <cfRule type="expression" dxfId="1613" priority="15" stopIfTrue="1">
      <formula>MOD(ROW(),2)=0</formula>
    </cfRule>
    <cfRule type="expression" dxfId="1612" priority="16" stopIfTrue="1">
      <formula>MOD(ROW(),2)&lt;&gt;0</formula>
    </cfRule>
  </conditionalFormatting>
  <conditionalFormatting sqref="B7">
    <cfRule type="expression" dxfId="1611" priority="17" stopIfTrue="1">
      <formula>MOD(ROW(),2)=0</formula>
    </cfRule>
    <cfRule type="expression" dxfId="1610" priority="18" stopIfTrue="1">
      <formula>MOD(ROW(),2)&lt;&gt;0</formula>
    </cfRule>
  </conditionalFormatting>
  <conditionalFormatting sqref="A6">
    <cfRule type="expression" dxfId="1609" priority="23" stopIfTrue="1">
      <formula>MOD(ROW(),2)=0</formula>
    </cfRule>
    <cfRule type="expression" dxfId="1608" priority="24" stopIfTrue="1">
      <formula>MOD(ROW(),2)&lt;&gt;0</formula>
    </cfRule>
  </conditionalFormatting>
  <conditionalFormatting sqref="B6:G6 B8:G17 C7:G7 C18:G20">
    <cfRule type="expression" dxfId="1607" priority="25" stopIfTrue="1">
      <formula>MOD(ROW(),2)=0</formula>
    </cfRule>
    <cfRule type="expression" dxfId="1606" priority="26" stopIfTrue="1">
      <formula>MOD(ROW(),2)&lt;&gt;0</formula>
    </cfRule>
  </conditionalFormatting>
  <conditionalFormatting sqref="A25:A37">
    <cfRule type="expression" dxfId="1605" priority="5" stopIfTrue="1">
      <formula>MOD(ROW(),2)=0</formula>
    </cfRule>
    <cfRule type="expression" dxfId="1604" priority="6" stopIfTrue="1">
      <formula>MOD(ROW(),2)&lt;&gt;0</formula>
    </cfRule>
  </conditionalFormatting>
  <conditionalFormatting sqref="B25:G37">
    <cfRule type="expression" dxfId="1603" priority="7" stopIfTrue="1">
      <formula>MOD(ROW(),2)=0</formula>
    </cfRule>
    <cfRule type="expression" dxfId="1602" priority="8" stopIfTrue="1">
      <formula>MOD(ROW(),2)&lt;&gt;0</formula>
    </cfRule>
  </conditionalFormatting>
  <conditionalFormatting sqref="B19:B20">
    <cfRule type="expression" dxfId="1601" priority="3" stopIfTrue="1">
      <formula>MOD(ROW(),2)=0</formula>
    </cfRule>
    <cfRule type="expression" dxfId="1600" priority="4" stopIfTrue="1">
      <formula>MOD(ROW(),2)&lt;&gt;0</formula>
    </cfRule>
  </conditionalFormatting>
  <conditionalFormatting sqref="B18">
    <cfRule type="expression" dxfId="1599" priority="1" stopIfTrue="1">
      <formula>MOD(ROW(),2)=0</formula>
    </cfRule>
    <cfRule type="expression" dxfId="15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dimension ref="A1:P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9" width="10" style="31"/>
    <col min="10" max="10" width="31.5546875" style="31" customWidth="1"/>
    <col min="11" max="16" width="22.5546875" style="31" customWidth="1"/>
    <col min="17" max="16384" width="10" style="31"/>
  </cols>
  <sheetData>
    <row r="1" spans="1:16" ht="21" x14ac:dyDescent="0.4">
      <c r="A1" s="45" t="s">
        <v>4</v>
      </c>
      <c r="B1" s="46"/>
      <c r="C1" s="46"/>
      <c r="D1" s="46"/>
      <c r="E1" s="46"/>
      <c r="F1" s="46"/>
      <c r="G1" s="46"/>
      <c r="H1" s="46"/>
      <c r="I1" s="46"/>
    </row>
    <row r="2" spans="1:16"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6" ht="15.6" x14ac:dyDescent="0.3">
      <c r="A3" s="49" t="str">
        <f>TABLE_FACTOR_TYPE&amp;" - x-"&amp;TABLE_SERIES_NUMBER</f>
        <v>ERF - x-413</v>
      </c>
      <c r="B3" s="48"/>
      <c r="C3" s="48"/>
      <c r="D3" s="48"/>
      <c r="E3" s="48"/>
      <c r="F3" s="48"/>
      <c r="G3" s="48"/>
      <c r="H3" s="48"/>
      <c r="I3" s="48"/>
    </row>
    <row r="4" spans="1:16" x14ac:dyDescent="0.25">
      <c r="A4" s="50"/>
    </row>
    <row r="6" spans="1:16" x14ac:dyDescent="0.25">
      <c r="A6" s="85" t="s">
        <v>24</v>
      </c>
      <c r="B6" s="87" t="s">
        <v>26</v>
      </c>
      <c r="C6" s="87"/>
      <c r="D6" s="87"/>
      <c r="E6" s="87"/>
      <c r="F6" s="87"/>
      <c r="G6" s="87"/>
      <c r="J6" s="85" t="s">
        <v>24</v>
      </c>
      <c r="K6" s="87" t="s">
        <v>26</v>
      </c>
      <c r="L6" s="87"/>
      <c r="M6" s="87"/>
      <c r="N6" s="87"/>
      <c r="O6" s="87"/>
      <c r="P6" s="87"/>
    </row>
    <row r="7" spans="1:16" x14ac:dyDescent="0.25">
      <c r="A7" s="86" t="s">
        <v>354</v>
      </c>
      <c r="B7" s="88" t="s">
        <v>357</v>
      </c>
      <c r="C7" s="88"/>
      <c r="D7" s="88"/>
      <c r="E7" s="88"/>
      <c r="F7" s="88"/>
      <c r="G7" s="88"/>
      <c r="J7" s="86" t="s">
        <v>354</v>
      </c>
      <c r="K7" s="88" t="s">
        <v>357</v>
      </c>
      <c r="L7" s="88"/>
      <c r="M7" s="88"/>
      <c r="N7" s="88"/>
      <c r="O7" s="88"/>
      <c r="P7" s="88"/>
    </row>
    <row r="8" spans="1:16" x14ac:dyDescent="0.25">
      <c r="A8" s="86" t="s">
        <v>360</v>
      </c>
      <c r="B8" s="88" t="s">
        <v>51</v>
      </c>
      <c r="C8" s="88"/>
      <c r="D8" s="88"/>
      <c r="E8" s="88"/>
      <c r="F8" s="88"/>
      <c r="G8" s="88"/>
      <c r="J8" s="86" t="s">
        <v>360</v>
      </c>
      <c r="K8" s="88" t="s">
        <v>51</v>
      </c>
      <c r="L8" s="88"/>
      <c r="M8" s="88"/>
      <c r="N8" s="88"/>
      <c r="O8" s="88"/>
      <c r="P8" s="88"/>
    </row>
    <row r="9" spans="1:16" x14ac:dyDescent="0.25">
      <c r="A9" s="86" t="s">
        <v>17</v>
      </c>
      <c r="B9" s="88" t="s">
        <v>407</v>
      </c>
      <c r="C9" s="88"/>
      <c r="D9" s="88"/>
      <c r="E9" s="88"/>
      <c r="F9" s="88"/>
      <c r="G9" s="88"/>
      <c r="J9" s="86" t="s">
        <v>17</v>
      </c>
      <c r="K9" s="88" t="s">
        <v>407</v>
      </c>
      <c r="L9" s="88"/>
      <c r="M9" s="88"/>
      <c r="N9" s="88"/>
      <c r="O9" s="88"/>
      <c r="P9" s="88"/>
    </row>
    <row r="10" spans="1:16" ht="26.4" x14ac:dyDescent="0.25">
      <c r="A10" s="86" t="s">
        <v>2</v>
      </c>
      <c r="B10" s="88" t="s">
        <v>447</v>
      </c>
      <c r="C10" s="88"/>
      <c r="D10" s="88"/>
      <c r="E10" s="88"/>
      <c r="F10" s="88"/>
      <c r="G10" s="88"/>
      <c r="J10" s="86" t="s">
        <v>2</v>
      </c>
      <c r="K10" s="88" t="s">
        <v>447</v>
      </c>
      <c r="L10" s="88"/>
      <c r="M10" s="88"/>
      <c r="N10" s="88"/>
      <c r="O10" s="88"/>
      <c r="P10" s="88"/>
    </row>
    <row r="11" spans="1:16" x14ac:dyDescent="0.25">
      <c r="A11" s="86" t="s">
        <v>23</v>
      </c>
      <c r="B11" s="88" t="s">
        <v>379</v>
      </c>
      <c r="C11" s="88"/>
      <c r="D11" s="88"/>
      <c r="E11" s="88"/>
      <c r="F11" s="88"/>
      <c r="G11" s="88"/>
      <c r="J11" s="86" t="s">
        <v>23</v>
      </c>
      <c r="K11" s="88" t="s">
        <v>379</v>
      </c>
      <c r="L11" s="88"/>
      <c r="M11" s="88"/>
      <c r="N11" s="88"/>
      <c r="O11" s="88"/>
      <c r="P11" s="88"/>
    </row>
    <row r="12" spans="1:16" x14ac:dyDescent="0.25">
      <c r="A12" s="86" t="s">
        <v>271</v>
      </c>
      <c r="B12" s="88" t="s">
        <v>427</v>
      </c>
      <c r="C12" s="88"/>
      <c r="D12" s="88"/>
      <c r="E12" s="88"/>
      <c r="F12" s="88"/>
      <c r="G12" s="88"/>
      <c r="J12" s="86" t="s">
        <v>271</v>
      </c>
      <c r="K12" s="88" t="s">
        <v>427</v>
      </c>
      <c r="L12" s="88"/>
      <c r="M12" s="88"/>
      <c r="N12" s="88"/>
      <c r="O12" s="88"/>
      <c r="P12" s="88"/>
    </row>
    <row r="13" spans="1:16" x14ac:dyDescent="0.25">
      <c r="A13" s="86" t="s">
        <v>372</v>
      </c>
      <c r="B13" s="88">
        <v>1</v>
      </c>
      <c r="C13" s="88"/>
      <c r="D13" s="88"/>
      <c r="E13" s="88"/>
      <c r="F13" s="88"/>
      <c r="G13" s="88"/>
      <c r="J13" s="86" t="s">
        <v>372</v>
      </c>
      <c r="K13" s="88">
        <v>1</v>
      </c>
      <c r="L13" s="88"/>
      <c r="M13" s="88"/>
      <c r="N13" s="88"/>
      <c r="O13" s="88"/>
      <c r="P13" s="88"/>
    </row>
    <row r="14" spans="1:16" x14ac:dyDescent="0.25">
      <c r="A14" s="86" t="s">
        <v>18</v>
      </c>
      <c r="B14" s="88">
        <v>413</v>
      </c>
      <c r="C14" s="88"/>
      <c r="D14" s="88"/>
      <c r="E14" s="88"/>
      <c r="F14" s="88"/>
      <c r="G14" s="88"/>
      <c r="J14" s="86" t="s">
        <v>18</v>
      </c>
      <c r="K14" s="88">
        <v>413</v>
      </c>
      <c r="L14" s="88"/>
      <c r="M14" s="88"/>
      <c r="N14" s="88"/>
      <c r="O14" s="88"/>
      <c r="P14" s="88"/>
    </row>
    <row r="15" spans="1:16" x14ac:dyDescent="0.25">
      <c r="A15" s="86" t="s">
        <v>58</v>
      </c>
      <c r="B15" s="88" t="s">
        <v>448</v>
      </c>
      <c r="C15" s="88"/>
      <c r="D15" s="88"/>
      <c r="E15" s="88"/>
      <c r="F15" s="88"/>
      <c r="G15" s="88"/>
      <c r="J15" s="86" t="s">
        <v>58</v>
      </c>
      <c r="K15" s="88" t="s">
        <v>449</v>
      </c>
      <c r="L15" s="88"/>
      <c r="M15" s="88"/>
      <c r="N15" s="88"/>
      <c r="O15" s="88"/>
      <c r="P15" s="88"/>
    </row>
    <row r="16" spans="1:16" x14ac:dyDescent="0.25">
      <c r="A16" s="86" t="s">
        <v>411</v>
      </c>
      <c r="B16" s="88" t="s">
        <v>450</v>
      </c>
      <c r="C16" s="88"/>
      <c r="D16" s="88"/>
      <c r="E16" s="88"/>
      <c r="F16" s="88"/>
      <c r="G16" s="88"/>
      <c r="J16" s="86" t="s">
        <v>411</v>
      </c>
      <c r="K16" s="88" t="s">
        <v>450</v>
      </c>
      <c r="L16" s="88"/>
      <c r="M16" s="88"/>
      <c r="N16" s="88"/>
      <c r="O16" s="88"/>
      <c r="P16" s="88"/>
    </row>
    <row r="17" spans="1:16" ht="52.8" x14ac:dyDescent="0.25">
      <c r="A17" s="86" t="s">
        <v>350</v>
      </c>
      <c r="B17" s="88" t="s">
        <v>1012</v>
      </c>
      <c r="C17" s="88"/>
      <c r="D17" s="88"/>
      <c r="E17" s="88"/>
      <c r="F17" s="88"/>
      <c r="G17" s="88"/>
      <c r="J17" s="86" t="s">
        <v>350</v>
      </c>
      <c r="K17" s="88" t="s">
        <v>1012</v>
      </c>
      <c r="L17" s="88"/>
      <c r="M17" s="88"/>
      <c r="N17" s="88"/>
      <c r="O17" s="88"/>
      <c r="P17" s="88"/>
    </row>
    <row r="18" spans="1:16" x14ac:dyDescent="0.25">
      <c r="A18" s="86" t="s">
        <v>19</v>
      </c>
      <c r="B18" s="181">
        <v>45106</v>
      </c>
      <c r="C18" s="88"/>
      <c r="D18" s="88"/>
      <c r="E18" s="88"/>
      <c r="F18" s="88"/>
      <c r="G18" s="88"/>
      <c r="J18" s="86" t="s">
        <v>19</v>
      </c>
      <c r="K18" s="181">
        <v>45106</v>
      </c>
      <c r="L18" s="88"/>
      <c r="M18" s="88"/>
      <c r="N18" s="88"/>
      <c r="O18" s="88"/>
      <c r="P18" s="88"/>
    </row>
    <row r="19" spans="1:16" x14ac:dyDescent="0.25">
      <c r="A19" s="86" t="s">
        <v>20</v>
      </c>
      <c r="B19" s="93"/>
      <c r="C19" s="88"/>
      <c r="D19" s="88"/>
      <c r="E19" s="88"/>
      <c r="F19" s="88"/>
      <c r="G19" s="88"/>
      <c r="J19" s="86" t="s">
        <v>20</v>
      </c>
      <c r="K19" s="93"/>
      <c r="L19" s="88"/>
      <c r="M19" s="88"/>
      <c r="N19" s="88"/>
      <c r="O19" s="88"/>
      <c r="P19" s="88"/>
    </row>
    <row r="20" spans="1:16" x14ac:dyDescent="0.25">
      <c r="A20" s="86" t="s">
        <v>269</v>
      </c>
      <c r="B20" s="93" t="s">
        <v>353</v>
      </c>
      <c r="C20" s="88"/>
      <c r="D20" s="88"/>
      <c r="E20" s="88"/>
      <c r="F20" s="88"/>
      <c r="G20" s="88"/>
      <c r="J20" s="86" t="s">
        <v>269</v>
      </c>
      <c r="K20" s="93" t="s">
        <v>353</v>
      </c>
      <c r="L20" s="88"/>
      <c r="M20" s="88"/>
      <c r="N20" s="88"/>
      <c r="O20" s="88"/>
      <c r="P20" s="88"/>
    </row>
    <row r="22" spans="1:16" x14ac:dyDescent="0.25">
      <c r="B22" s="119" t="str">
        <f>HYPERLINK("#'Factor List'!A1","Back to Factor List")</f>
        <v>Back to Factor List</v>
      </c>
    </row>
    <row r="23" spans="1:16" x14ac:dyDescent="0.25">
      <c r="A23" s="62"/>
    </row>
    <row r="25" spans="1:16" x14ac:dyDescent="0.25">
      <c r="A25" s="120" t="s">
        <v>413</v>
      </c>
      <c r="B25" s="120">
        <v>50</v>
      </c>
      <c r="C25" s="120">
        <v>51</v>
      </c>
      <c r="D25" s="120">
        <v>52</v>
      </c>
      <c r="E25" s="120">
        <v>53</v>
      </c>
      <c r="F25" s="120">
        <v>54</v>
      </c>
      <c r="G25" s="120">
        <v>55</v>
      </c>
      <c r="J25" s="120" t="s">
        <v>413</v>
      </c>
      <c r="K25" s="120">
        <v>50</v>
      </c>
      <c r="L25" s="120">
        <v>51</v>
      </c>
      <c r="M25" s="120">
        <v>52</v>
      </c>
      <c r="N25" s="120">
        <v>53</v>
      </c>
      <c r="O25" s="120">
        <v>54</v>
      </c>
      <c r="P25" s="120">
        <v>55</v>
      </c>
    </row>
    <row r="26" spans="1:16" x14ac:dyDescent="0.25">
      <c r="A26" s="121">
        <v>0</v>
      </c>
      <c r="B26" s="153">
        <v>0.214</v>
      </c>
      <c r="C26" s="153">
        <v>0.17100000000000001</v>
      </c>
      <c r="D26" s="153">
        <v>0.128</v>
      </c>
      <c r="E26" s="153">
        <v>8.5000000000000006E-2</v>
      </c>
      <c r="F26" s="153">
        <v>4.1000000000000002E-2</v>
      </c>
      <c r="G26" s="153">
        <v>0</v>
      </c>
      <c r="J26" s="121">
        <v>0</v>
      </c>
      <c r="K26" s="153">
        <v>1.073</v>
      </c>
      <c r="L26" s="153">
        <v>1.0940000000000001</v>
      </c>
      <c r="M26" s="153">
        <v>1.1160000000000001</v>
      </c>
      <c r="N26" s="153">
        <v>1.139</v>
      </c>
      <c r="O26" s="153">
        <v>1.161</v>
      </c>
      <c r="P26" s="153">
        <v>1.1839999999999999</v>
      </c>
    </row>
    <row r="27" spans="1:16" x14ac:dyDescent="0.25">
      <c r="A27" s="121">
        <v>1</v>
      </c>
      <c r="B27" s="153">
        <v>0.21099999999999999</v>
      </c>
      <c r="C27" s="153">
        <v>0.16800000000000001</v>
      </c>
      <c r="D27" s="153">
        <v>0.125</v>
      </c>
      <c r="E27" s="153">
        <v>8.2000000000000003E-2</v>
      </c>
      <c r="F27" s="153">
        <v>3.7999999999999999E-2</v>
      </c>
      <c r="G27" s="153"/>
      <c r="J27" s="121">
        <v>1</v>
      </c>
      <c r="K27" s="153">
        <v>1.075</v>
      </c>
      <c r="L27" s="153">
        <v>1.0960000000000001</v>
      </c>
      <c r="M27" s="153">
        <v>1.1180000000000001</v>
      </c>
      <c r="N27" s="153">
        <v>1.141</v>
      </c>
      <c r="O27" s="153">
        <v>1.163</v>
      </c>
      <c r="P27" s="153"/>
    </row>
    <row r="28" spans="1:16" x14ac:dyDescent="0.25">
      <c r="A28" s="121">
        <v>2</v>
      </c>
      <c r="B28" s="153">
        <v>0.20699999999999999</v>
      </c>
      <c r="C28" s="153">
        <v>0.16400000000000001</v>
      </c>
      <c r="D28" s="153">
        <v>0.121</v>
      </c>
      <c r="E28" s="153">
        <v>7.8E-2</v>
      </c>
      <c r="F28" s="153">
        <v>3.4000000000000002E-2</v>
      </c>
      <c r="G28" s="153"/>
      <c r="J28" s="121">
        <v>2</v>
      </c>
      <c r="K28" s="153">
        <v>1.0760000000000001</v>
      </c>
      <c r="L28" s="153">
        <v>1.0980000000000001</v>
      </c>
      <c r="M28" s="153">
        <v>1.1200000000000001</v>
      </c>
      <c r="N28" s="153">
        <v>1.143</v>
      </c>
      <c r="O28" s="153">
        <v>1.165</v>
      </c>
      <c r="P28" s="153"/>
    </row>
    <row r="29" spans="1:16" x14ac:dyDescent="0.25">
      <c r="A29" s="121">
        <v>3</v>
      </c>
      <c r="B29" s="153">
        <v>0.20300000000000001</v>
      </c>
      <c r="C29" s="153">
        <v>0.16</v>
      </c>
      <c r="D29" s="153">
        <v>0.11700000000000001</v>
      </c>
      <c r="E29" s="153">
        <v>7.3999999999999996E-2</v>
      </c>
      <c r="F29" s="153">
        <v>0.03</v>
      </c>
      <c r="G29" s="153"/>
      <c r="J29" s="121">
        <v>3</v>
      </c>
      <c r="K29" s="153">
        <v>1.0780000000000001</v>
      </c>
      <c r="L29" s="153">
        <v>1.099</v>
      </c>
      <c r="M29" s="153">
        <v>1.1220000000000001</v>
      </c>
      <c r="N29" s="153">
        <v>1.1439999999999999</v>
      </c>
      <c r="O29" s="153">
        <v>1.167</v>
      </c>
      <c r="P29" s="153"/>
    </row>
    <row r="30" spans="1:16" x14ac:dyDescent="0.25">
      <c r="A30" s="121">
        <v>4</v>
      </c>
      <c r="B30" s="153">
        <v>0.2</v>
      </c>
      <c r="C30" s="153">
        <v>0.157</v>
      </c>
      <c r="D30" s="153">
        <v>0.114</v>
      </c>
      <c r="E30" s="153">
        <v>7.0999999999999994E-2</v>
      </c>
      <c r="F30" s="153">
        <v>2.7E-2</v>
      </c>
      <c r="G30" s="153"/>
      <c r="J30" s="121">
        <v>4</v>
      </c>
      <c r="K30" s="153">
        <v>1.08</v>
      </c>
      <c r="L30" s="153">
        <v>1.101</v>
      </c>
      <c r="M30" s="153">
        <v>1.1240000000000001</v>
      </c>
      <c r="N30" s="153">
        <v>1.1459999999999999</v>
      </c>
      <c r="O30" s="153">
        <v>1.169</v>
      </c>
      <c r="P30" s="153"/>
    </row>
    <row r="31" spans="1:16" x14ac:dyDescent="0.25">
      <c r="A31" s="121">
        <v>5</v>
      </c>
      <c r="B31" s="153">
        <v>0.19600000000000001</v>
      </c>
      <c r="C31" s="153">
        <v>0.153</v>
      </c>
      <c r="D31" s="153">
        <v>0.11</v>
      </c>
      <c r="E31" s="153">
        <v>6.7000000000000004E-2</v>
      </c>
      <c r="F31" s="153">
        <v>2.3E-2</v>
      </c>
      <c r="G31" s="153"/>
      <c r="J31" s="121">
        <v>5</v>
      </c>
      <c r="K31" s="153">
        <v>1.0820000000000001</v>
      </c>
      <c r="L31" s="153">
        <v>1.103</v>
      </c>
      <c r="M31" s="153">
        <v>1.1259999999999999</v>
      </c>
      <c r="N31" s="153">
        <v>1.1479999999999999</v>
      </c>
      <c r="O31" s="153">
        <v>1.171</v>
      </c>
      <c r="P31" s="153"/>
    </row>
    <row r="32" spans="1:16" x14ac:dyDescent="0.25">
      <c r="A32" s="121">
        <v>6</v>
      </c>
      <c r="B32" s="153">
        <v>0.193</v>
      </c>
      <c r="C32" s="153">
        <v>0.15</v>
      </c>
      <c r="D32" s="153">
        <v>0.107</v>
      </c>
      <c r="E32" s="153">
        <v>6.3E-2</v>
      </c>
      <c r="F32" s="153">
        <v>0.02</v>
      </c>
      <c r="G32" s="153"/>
      <c r="J32" s="121">
        <v>6</v>
      </c>
      <c r="K32" s="153">
        <v>1.083</v>
      </c>
      <c r="L32" s="153">
        <v>1.105</v>
      </c>
      <c r="M32" s="153">
        <v>1.127</v>
      </c>
      <c r="N32" s="153">
        <v>1.1499999999999999</v>
      </c>
      <c r="O32" s="153">
        <v>1.173</v>
      </c>
      <c r="P32" s="153"/>
    </row>
    <row r="33" spans="1:16" x14ac:dyDescent="0.25">
      <c r="A33" s="121">
        <v>7</v>
      </c>
      <c r="B33" s="153">
        <v>0.189</v>
      </c>
      <c r="C33" s="153">
        <v>0.14599999999999999</v>
      </c>
      <c r="D33" s="153">
        <v>0.10299999999999999</v>
      </c>
      <c r="E33" s="153">
        <v>0.06</v>
      </c>
      <c r="F33" s="153">
        <v>1.6E-2</v>
      </c>
      <c r="G33" s="153"/>
      <c r="J33" s="121">
        <v>7</v>
      </c>
      <c r="K33" s="153">
        <v>1.085</v>
      </c>
      <c r="L33" s="153">
        <v>1.107</v>
      </c>
      <c r="M33" s="153">
        <v>1.129</v>
      </c>
      <c r="N33" s="153">
        <v>1.1519999999999999</v>
      </c>
      <c r="O33" s="153">
        <v>1.175</v>
      </c>
      <c r="P33" s="153"/>
    </row>
    <row r="34" spans="1:16" x14ac:dyDescent="0.25">
      <c r="A34" s="121">
        <v>8</v>
      </c>
      <c r="B34" s="153">
        <v>0.186</v>
      </c>
      <c r="C34" s="153">
        <v>0.14299999999999999</v>
      </c>
      <c r="D34" s="153">
        <v>0.1</v>
      </c>
      <c r="E34" s="153">
        <v>5.6000000000000001E-2</v>
      </c>
      <c r="F34" s="153">
        <v>1.2999999999999999E-2</v>
      </c>
      <c r="G34" s="153"/>
      <c r="J34" s="121">
        <v>8</v>
      </c>
      <c r="K34" s="153">
        <v>1.087</v>
      </c>
      <c r="L34" s="153">
        <v>1.109</v>
      </c>
      <c r="M34" s="153">
        <v>1.131</v>
      </c>
      <c r="N34" s="153">
        <v>1.1539999999999999</v>
      </c>
      <c r="O34" s="153">
        <v>1.177</v>
      </c>
      <c r="P34" s="153"/>
    </row>
    <row r="35" spans="1:16" x14ac:dyDescent="0.25">
      <c r="A35" s="121">
        <v>9</v>
      </c>
      <c r="B35" s="153">
        <v>0.182</v>
      </c>
      <c r="C35" s="153">
        <v>0.13900000000000001</v>
      </c>
      <c r="D35" s="153">
        <v>9.6000000000000002E-2</v>
      </c>
      <c r="E35" s="153">
        <v>5.1999999999999998E-2</v>
      </c>
      <c r="F35" s="153">
        <v>8.9999999999999993E-3</v>
      </c>
      <c r="G35" s="153"/>
      <c r="J35" s="121">
        <v>9</v>
      </c>
      <c r="K35" s="153">
        <v>1.089</v>
      </c>
      <c r="L35" s="153">
        <v>1.1100000000000001</v>
      </c>
      <c r="M35" s="153">
        <v>1.133</v>
      </c>
      <c r="N35" s="153">
        <v>1.155</v>
      </c>
      <c r="O35" s="153">
        <v>1.179</v>
      </c>
      <c r="P35" s="153"/>
    </row>
    <row r="36" spans="1:16" x14ac:dyDescent="0.25">
      <c r="A36" s="121">
        <v>10</v>
      </c>
      <c r="B36" s="153">
        <v>0.17799999999999999</v>
      </c>
      <c r="C36" s="153">
        <v>0.13500000000000001</v>
      </c>
      <c r="D36" s="153">
        <v>9.1999999999999998E-2</v>
      </c>
      <c r="E36" s="153">
        <v>4.9000000000000002E-2</v>
      </c>
      <c r="F36" s="153">
        <v>5.0000000000000001E-3</v>
      </c>
      <c r="G36" s="153"/>
      <c r="J36" s="121">
        <v>10</v>
      </c>
      <c r="K36" s="153">
        <v>1.0900000000000001</v>
      </c>
      <c r="L36" s="153">
        <v>1.1120000000000001</v>
      </c>
      <c r="M36" s="153">
        <v>1.135</v>
      </c>
      <c r="N36" s="153">
        <v>1.157</v>
      </c>
      <c r="O36" s="153">
        <v>1.181</v>
      </c>
      <c r="P36" s="153"/>
    </row>
    <row r="37" spans="1:16" x14ac:dyDescent="0.25">
      <c r="A37" s="121">
        <v>11</v>
      </c>
      <c r="B37" s="153">
        <v>0.17499999999999999</v>
      </c>
      <c r="C37" s="153">
        <v>0.13200000000000001</v>
      </c>
      <c r="D37" s="153">
        <v>8.8999999999999996E-2</v>
      </c>
      <c r="E37" s="153">
        <v>4.4999999999999998E-2</v>
      </c>
      <c r="F37" s="153">
        <v>2E-3</v>
      </c>
      <c r="G37" s="153"/>
      <c r="J37" s="121">
        <v>11</v>
      </c>
      <c r="K37" s="153">
        <v>1.0920000000000001</v>
      </c>
      <c r="L37" s="153">
        <v>1.1140000000000001</v>
      </c>
      <c r="M37" s="153">
        <v>1.137</v>
      </c>
      <c r="N37" s="153">
        <v>1.159</v>
      </c>
      <c r="O37" s="153">
        <v>1.1830000000000001</v>
      </c>
      <c r="P37" s="153"/>
    </row>
    <row r="38" spans="1:16" x14ac:dyDescent="0.25">
      <c r="A38"/>
      <c r="B38"/>
    </row>
    <row r="39" spans="1:16" x14ac:dyDescent="0.25">
      <c r="A39"/>
      <c r="B39"/>
    </row>
    <row r="40" spans="1:16" x14ac:dyDescent="0.25">
      <c r="A40"/>
      <c r="B40"/>
    </row>
    <row r="41" spans="1:16" x14ac:dyDescent="0.25">
      <c r="A41"/>
      <c r="B41"/>
    </row>
    <row r="42" spans="1:16" x14ac:dyDescent="0.25">
      <c r="A42"/>
      <c r="B42"/>
    </row>
    <row r="43" spans="1:16" ht="39.75" customHeight="1" x14ac:dyDescent="0.25">
      <c r="A43"/>
      <c r="B43"/>
    </row>
    <row r="44" spans="1:16" x14ac:dyDescent="0.25">
      <c r="A44"/>
      <c r="B44"/>
    </row>
    <row r="45" spans="1:16" ht="27.75" customHeight="1" x14ac:dyDescent="0.25">
      <c r="A45"/>
      <c r="B45"/>
    </row>
    <row r="46" spans="1:16"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wHz14BRkRHNyf1j+lnW1DDJjFAXLuQ1pmqNF/kZhKm5qSnRZ3SQTJuHzsKn45CucwoGaOsRpHd7MOmucB//rfQ==" saltValue="YcIZISteNLg1ySZqlmGdjg==" spinCount="100000" sheet="1" objects="1" scenarios="1"/>
  <conditionalFormatting sqref="A7:A20">
    <cfRule type="expression" dxfId="1597" priority="27" stopIfTrue="1">
      <formula>MOD(ROW(),2)=0</formula>
    </cfRule>
    <cfRule type="expression" dxfId="1596" priority="28" stopIfTrue="1">
      <formula>MOD(ROW(),2)&lt;&gt;0</formula>
    </cfRule>
  </conditionalFormatting>
  <conditionalFormatting sqref="A6">
    <cfRule type="expression" dxfId="1595" priority="39" stopIfTrue="1">
      <formula>MOD(ROW(),2)=0</formula>
    </cfRule>
    <cfRule type="expression" dxfId="1594" priority="40" stopIfTrue="1">
      <formula>MOD(ROW(),2)&lt;&gt;0</formula>
    </cfRule>
  </conditionalFormatting>
  <conditionalFormatting sqref="B6:G6 B8:G17 C7:G7 C18:G20">
    <cfRule type="expression" dxfId="1593" priority="41" stopIfTrue="1">
      <formula>MOD(ROW(),2)=0</formula>
    </cfRule>
    <cfRule type="expression" dxfId="1592" priority="42" stopIfTrue="1">
      <formula>MOD(ROW(),2)&lt;&gt;0</formula>
    </cfRule>
  </conditionalFormatting>
  <conditionalFormatting sqref="J6">
    <cfRule type="expression" dxfId="1591" priority="47" stopIfTrue="1">
      <formula>MOD(ROW(),2)=0</formula>
    </cfRule>
    <cfRule type="expression" dxfId="1590" priority="48" stopIfTrue="1">
      <formula>MOD(ROW(),2)&lt;&gt;0</formula>
    </cfRule>
  </conditionalFormatting>
  <conditionalFormatting sqref="K6:P6 K8:P17 L7:P7 L18:P20">
    <cfRule type="expression" dxfId="1589" priority="49" stopIfTrue="1">
      <formula>MOD(ROW(),2)=0</formula>
    </cfRule>
    <cfRule type="expression" dxfId="1588" priority="50" stopIfTrue="1">
      <formula>MOD(ROW(),2)&lt;&gt;0</formula>
    </cfRule>
  </conditionalFormatting>
  <conditionalFormatting sqref="B7">
    <cfRule type="expression" dxfId="1587" priority="33" stopIfTrue="1">
      <formula>MOD(ROW(),2)=0</formula>
    </cfRule>
    <cfRule type="expression" dxfId="1586" priority="34" stopIfTrue="1">
      <formula>MOD(ROW(),2)&lt;&gt;0</formula>
    </cfRule>
  </conditionalFormatting>
  <conditionalFormatting sqref="K7">
    <cfRule type="expression" dxfId="1585" priority="31" stopIfTrue="1">
      <formula>MOD(ROW(),2)=0</formula>
    </cfRule>
    <cfRule type="expression" dxfId="1584" priority="32" stopIfTrue="1">
      <formula>MOD(ROW(),2)&lt;&gt;0</formula>
    </cfRule>
  </conditionalFormatting>
  <conditionalFormatting sqref="J7:J20">
    <cfRule type="expression" dxfId="1583" priority="29" stopIfTrue="1">
      <formula>MOD(ROW(),2)=0</formula>
    </cfRule>
    <cfRule type="expression" dxfId="1582" priority="30" stopIfTrue="1">
      <formula>MOD(ROW(),2)&lt;&gt;0</formula>
    </cfRule>
  </conditionalFormatting>
  <conditionalFormatting sqref="A25:A37">
    <cfRule type="expression" dxfId="1581" priority="13" stopIfTrue="1">
      <formula>MOD(ROW(),2)=0</formula>
    </cfRule>
    <cfRule type="expression" dxfId="1580" priority="14" stopIfTrue="1">
      <formula>MOD(ROW(),2)&lt;&gt;0</formula>
    </cfRule>
  </conditionalFormatting>
  <conditionalFormatting sqref="B25:G37">
    <cfRule type="expression" dxfId="1579" priority="15" stopIfTrue="1">
      <formula>MOD(ROW(),2)=0</formula>
    </cfRule>
    <cfRule type="expression" dxfId="1578" priority="16" stopIfTrue="1">
      <formula>MOD(ROW(),2)&lt;&gt;0</formula>
    </cfRule>
  </conditionalFormatting>
  <conditionalFormatting sqref="J25:J37">
    <cfRule type="expression" dxfId="1577" priority="9" stopIfTrue="1">
      <formula>MOD(ROW(),2)=0</formula>
    </cfRule>
    <cfRule type="expression" dxfId="1576" priority="10" stopIfTrue="1">
      <formula>MOD(ROW(),2)&lt;&gt;0</formula>
    </cfRule>
  </conditionalFormatting>
  <conditionalFormatting sqref="K25:P37">
    <cfRule type="expression" dxfId="1575" priority="11" stopIfTrue="1">
      <formula>MOD(ROW(),2)=0</formula>
    </cfRule>
    <cfRule type="expression" dxfId="1574" priority="12" stopIfTrue="1">
      <formula>MOD(ROW(),2)&lt;&gt;0</formula>
    </cfRule>
  </conditionalFormatting>
  <conditionalFormatting sqref="B19:B20">
    <cfRule type="expression" dxfId="1573" priority="7" stopIfTrue="1">
      <formula>MOD(ROW(),2)=0</formula>
    </cfRule>
    <cfRule type="expression" dxfId="1572" priority="8" stopIfTrue="1">
      <formula>MOD(ROW(),2)&lt;&gt;0</formula>
    </cfRule>
  </conditionalFormatting>
  <conditionalFormatting sqref="B18">
    <cfRule type="expression" dxfId="1571" priority="5" stopIfTrue="1">
      <formula>MOD(ROW(),2)=0</formula>
    </cfRule>
    <cfRule type="expression" dxfId="1570" priority="6" stopIfTrue="1">
      <formula>MOD(ROW(),2)&lt;&gt;0</formula>
    </cfRule>
  </conditionalFormatting>
  <conditionalFormatting sqref="K19:K20">
    <cfRule type="expression" dxfId="1569" priority="3" stopIfTrue="1">
      <formula>MOD(ROW(),2)=0</formula>
    </cfRule>
    <cfRule type="expression" dxfId="1568" priority="4" stopIfTrue="1">
      <formula>MOD(ROW(),2)&lt;&gt;0</formula>
    </cfRule>
  </conditionalFormatting>
  <conditionalFormatting sqref="K18">
    <cfRule type="expression" dxfId="1567" priority="1" stopIfTrue="1">
      <formula>MOD(ROW(),2)=0</formula>
    </cfRule>
    <cfRule type="expression" dxfId="15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78</v>
      </c>
    </row>
    <row r="3" spans="1:3" x14ac:dyDescent="0.25">
      <c r="A3" t="s">
        <v>79</v>
      </c>
      <c r="C3" t="s">
        <v>80</v>
      </c>
    </row>
    <row r="4" spans="1:3" x14ac:dyDescent="0.25">
      <c r="A4" t="s">
        <v>81</v>
      </c>
      <c r="C4" t="s">
        <v>238</v>
      </c>
    </row>
    <row r="5" spans="1:3" x14ac:dyDescent="0.25">
      <c r="A5" t="s">
        <v>82</v>
      </c>
      <c r="C5" t="s">
        <v>239</v>
      </c>
    </row>
    <row r="6" spans="1:3" x14ac:dyDescent="0.25">
      <c r="A6" t="s">
        <v>83</v>
      </c>
      <c r="C6" t="s">
        <v>240</v>
      </c>
    </row>
    <row r="7" spans="1:3" x14ac:dyDescent="0.25">
      <c r="A7" t="s">
        <v>84</v>
      </c>
      <c r="C7" t="s">
        <v>241</v>
      </c>
    </row>
    <row r="8" spans="1:3" x14ac:dyDescent="0.25">
      <c r="A8" t="s">
        <v>85</v>
      </c>
      <c r="C8" t="s">
        <v>242</v>
      </c>
    </row>
    <row r="9" spans="1:3" x14ac:dyDescent="0.25">
      <c r="A9" t="s">
        <v>86</v>
      </c>
      <c r="C9" t="s">
        <v>84</v>
      </c>
    </row>
    <row r="10" spans="1:3" x14ac:dyDescent="0.25">
      <c r="A10" t="s">
        <v>87</v>
      </c>
      <c r="C10" t="s">
        <v>243</v>
      </c>
    </row>
    <row r="11" spans="1:3" x14ac:dyDescent="0.25">
      <c r="A11" t="s">
        <v>88</v>
      </c>
      <c r="C11" t="s">
        <v>88</v>
      </c>
    </row>
    <row r="12" spans="1:3" x14ac:dyDescent="0.25">
      <c r="A12" t="s">
        <v>89</v>
      </c>
      <c r="C12" t="s">
        <v>244</v>
      </c>
    </row>
    <row r="13" spans="1:3" x14ac:dyDescent="0.25">
      <c r="A13" t="s">
        <v>90</v>
      </c>
      <c r="C13" t="s">
        <v>245</v>
      </c>
    </row>
    <row r="14" spans="1:3" x14ac:dyDescent="0.25">
      <c r="A14" t="s">
        <v>91</v>
      </c>
      <c r="C14" t="s">
        <v>246</v>
      </c>
    </row>
    <row r="15" spans="1:3" x14ac:dyDescent="0.25">
      <c r="A15" t="s">
        <v>92</v>
      </c>
      <c r="C15" t="s">
        <v>247</v>
      </c>
    </row>
    <row r="16" spans="1:3" x14ac:dyDescent="0.25">
      <c r="A16" t="s">
        <v>93</v>
      </c>
      <c r="C16" t="s">
        <v>248</v>
      </c>
    </row>
    <row r="17" spans="1:3" x14ac:dyDescent="0.25">
      <c r="A17" t="s">
        <v>94</v>
      </c>
      <c r="C17" t="s">
        <v>249</v>
      </c>
    </row>
    <row r="18" spans="1:3" x14ac:dyDescent="0.25">
      <c r="A18" t="s">
        <v>95</v>
      </c>
      <c r="C18" t="s">
        <v>250</v>
      </c>
    </row>
    <row r="19" spans="1:3" x14ac:dyDescent="0.25">
      <c r="A19" t="s">
        <v>96</v>
      </c>
      <c r="C19" t="s">
        <v>251</v>
      </c>
    </row>
    <row r="20" spans="1:3" x14ac:dyDescent="0.25">
      <c r="A20" t="s">
        <v>97</v>
      </c>
      <c r="C20" t="s">
        <v>252</v>
      </c>
    </row>
    <row r="21" spans="1:3" x14ac:dyDescent="0.25">
      <c r="A21" t="s">
        <v>98</v>
      </c>
      <c r="C21" t="s">
        <v>253</v>
      </c>
    </row>
    <row r="22" spans="1:3" x14ac:dyDescent="0.25">
      <c r="A22" t="s">
        <v>99</v>
      </c>
      <c r="C22" t="s">
        <v>254</v>
      </c>
    </row>
    <row r="23" spans="1:3" x14ac:dyDescent="0.25">
      <c r="A23" t="s">
        <v>100</v>
      </c>
      <c r="C23" t="s">
        <v>255</v>
      </c>
    </row>
    <row r="24" spans="1:3" x14ac:dyDescent="0.25">
      <c r="A24" t="s">
        <v>101</v>
      </c>
      <c r="C24" t="s">
        <v>256</v>
      </c>
    </row>
    <row r="25" spans="1:3" x14ac:dyDescent="0.25">
      <c r="A25" t="s">
        <v>102</v>
      </c>
      <c r="C25" t="s">
        <v>257</v>
      </c>
    </row>
    <row r="26" spans="1:3" x14ac:dyDescent="0.25">
      <c r="A26" t="s">
        <v>103</v>
      </c>
      <c r="C26" t="s">
        <v>258</v>
      </c>
    </row>
    <row r="27" spans="1:3" x14ac:dyDescent="0.25">
      <c r="A27" t="s">
        <v>104</v>
      </c>
      <c r="C27" t="s">
        <v>259</v>
      </c>
    </row>
    <row r="28" spans="1:3" x14ac:dyDescent="0.25">
      <c r="A28" t="s">
        <v>105</v>
      </c>
      <c r="C28" t="s">
        <v>260</v>
      </c>
    </row>
    <row r="29" spans="1:3" x14ac:dyDescent="0.25">
      <c r="A29" t="s">
        <v>106</v>
      </c>
      <c r="C29" t="s">
        <v>261</v>
      </c>
    </row>
    <row r="30" spans="1:3" x14ac:dyDescent="0.25">
      <c r="A30" t="s">
        <v>107</v>
      </c>
      <c r="C30" t="s">
        <v>262</v>
      </c>
    </row>
    <row r="31" spans="1:3" x14ac:dyDescent="0.25">
      <c r="A31" t="s">
        <v>108</v>
      </c>
      <c r="C31" t="s">
        <v>263</v>
      </c>
    </row>
    <row r="32" spans="1:3" x14ac:dyDescent="0.25">
      <c r="A32" t="s">
        <v>109</v>
      </c>
      <c r="C32" t="s">
        <v>264</v>
      </c>
    </row>
    <row r="33" spans="1:3" x14ac:dyDescent="0.25">
      <c r="A33" t="s">
        <v>110</v>
      </c>
      <c r="C33" t="s">
        <v>265</v>
      </c>
    </row>
    <row r="34" spans="1:3" x14ac:dyDescent="0.25">
      <c r="A34" t="s">
        <v>111</v>
      </c>
      <c r="C34" t="s">
        <v>266</v>
      </c>
    </row>
    <row r="35" spans="1:3" x14ac:dyDescent="0.25">
      <c r="A35" t="s">
        <v>112</v>
      </c>
      <c r="C35" t="s">
        <v>267</v>
      </c>
    </row>
    <row r="36" spans="1:3" x14ac:dyDescent="0.25">
      <c r="A36" t="s">
        <v>113</v>
      </c>
      <c r="C36" t="s">
        <v>268</v>
      </c>
    </row>
    <row r="37" spans="1:3" x14ac:dyDescent="0.25">
      <c r="A37" t="s">
        <v>114</v>
      </c>
    </row>
    <row r="38" spans="1:3" x14ac:dyDescent="0.25">
      <c r="A38" t="s">
        <v>115</v>
      </c>
    </row>
    <row r="39" spans="1:3" x14ac:dyDescent="0.25">
      <c r="A39" t="s">
        <v>116</v>
      </c>
    </row>
    <row r="40" spans="1:3" x14ac:dyDescent="0.25">
      <c r="A40" t="s">
        <v>117</v>
      </c>
    </row>
    <row r="41" spans="1:3" x14ac:dyDescent="0.25">
      <c r="A41" t="s">
        <v>118</v>
      </c>
    </row>
    <row r="42" spans="1:3" x14ac:dyDescent="0.25">
      <c r="A42" t="s">
        <v>119</v>
      </c>
    </row>
    <row r="43" spans="1:3" x14ac:dyDescent="0.25">
      <c r="A43" t="s">
        <v>120</v>
      </c>
    </row>
    <row r="44" spans="1:3" x14ac:dyDescent="0.25">
      <c r="A44" t="s">
        <v>121</v>
      </c>
    </row>
    <row r="45" spans="1:3" x14ac:dyDescent="0.25">
      <c r="A45" t="s">
        <v>122</v>
      </c>
    </row>
    <row r="46" spans="1:3" x14ac:dyDescent="0.25">
      <c r="A46" t="s">
        <v>123</v>
      </c>
    </row>
    <row r="47" spans="1:3" x14ac:dyDescent="0.25">
      <c r="A47" t="s">
        <v>124</v>
      </c>
    </row>
    <row r="48" spans="1:3" x14ac:dyDescent="0.25">
      <c r="A48" t="s">
        <v>125</v>
      </c>
    </row>
    <row r="49" spans="1:1" x14ac:dyDescent="0.25">
      <c r="A49" t="s">
        <v>126</v>
      </c>
    </row>
    <row r="50" spans="1:1" x14ac:dyDescent="0.25">
      <c r="A50" t="s">
        <v>127</v>
      </c>
    </row>
    <row r="51" spans="1:1" x14ac:dyDescent="0.25">
      <c r="A51" t="s">
        <v>128</v>
      </c>
    </row>
    <row r="52" spans="1:1" x14ac:dyDescent="0.25">
      <c r="A52" t="s">
        <v>129</v>
      </c>
    </row>
    <row r="53" spans="1:1" x14ac:dyDescent="0.25">
      <c r="A53" t="s">
        <v>130</v>
      </c>
    </row>
    <row r="54" spans="1:1" x14ac:dyDescent="0.25">
      <c r="A54" t="s">
        <v>131</v>
      </c>
    </row>
    <row r="55" spans="1:1" x14ac:dyDescent="0.25">
      <c r="A55" t="s">
        <v>132</v>
      </c>
    </row>
    <row r="56" spans="1:1" x14ac:dyDescent="0.25">
      <c r="A56" t="s">
        <v>133</v>
      </c>
    </row>
    <row r="57" spans="1:1" x14ac:dyDescent="0.25">
      <c r="A57" t="s">
        <v>134</v>
      </c>
    </row>
    <row r="58" spans="1:1" x14ac:dyDescent="0.25">
      <c r="A58" t="s">
        <v>135</v>
      </c>
    </row>
    <row r="59" spans="1:1" x14ac:dyDescent="0.25">
      <c r="A59" t="s">
        <v>136</v>
      </c>
    </row>
    <row r="60" spans="1:1" x14ac:dyDescent="0.25">
      <c r="A60" t="s">
        <v>137</v>
      </c>
    </row>
    <row r="61" spans="1:1" x14ac:dyDescent="0.25">
      <c r="A61" t="s">
        <v>138</v>
      </c>
    </row>
    <row r="62" spans="1:1" x14ac:dyDescent="0.25">
      <c r="A62" t="s">
        <v>139</v>
      </c>
    </row>
    <row r="63" spans="1:1" x14ac:dyDescent="0.25">
      <c r="A63" t="s">
        <v>140</v>
      </c>
    </row>
    <row r="64" spans="1:1" x14ac:dyDescent="0.25">
      <c r="A64" t="s">
        <v>141</v>
      </c>
    </row>
    <row r="65" spans="1:1" x14ac:dyDescent="0.25">
      <c r="A65" t="s">
        <v>142</v>
      </c>
    </row>
    <row r="66" spans="1:1" x14ac:dyDescent="0.25">
      <c r="A66" t="s">
        <v>143</v>
      </c>
    </row>
    <row r="67" spans="1:1" x14ac:dyDescent="0.25">
      <c r="A67" t="s">
        <v>144</v>
      </c>
    </row>
    <row r="68" spans="1:1" x14ac:dyDescent="0.25">
      <c r="A68" t="s">
        <v>145</v>
      </c>
    </row>
    <row r="69" spans="1:1" x14ac:dyDescent="0.25">
      <c r="A69" t="s">
        <v>146</v>
      </c>
    </row>
    <row r="70" spans="1:1" x14ac:dyDescent="0.25">
      <c r="A70" t="s">
        <v>147</v>
      </c>
    </row>
    <row r="71" spans="1:1" x14ac:dyDescent="0.25">
      <c r="A71" t="s">
        <v>148</v>
      </c>
    </row>
    <row r="72" spans="1:1" x14ac:dyDescent="0.25">
      <c r="A72" t="s">
        <v>149</v>
      </c>
    </row>
    <row r="73" spans="1:1" x14ac:dyDescent="0.25">
      <c r="A73" t="s">
        <v>150</v>
      </c>
    </row>
    <row r="74" spans="1:1" x14ac:dyDescent="0.25">
      <c r="A74" t="s">
        <v>151</v>
      </c>
    </row>
    <row r="75" spans="1:1" x14ac:dyDescent="0.25">
      <c r="A75" t="s">
        <v>152</v>
      </c>
    </row>
    <row r="76" spans="1:1" x14ac:dyDescent="0.25">
      <c r="A76" t="s">
        <v>153</v>
      </c>
    </row>
    <row r="77" spans="1:1" x14ac:dyDescent="0.25">
      <c r="A77" t="s">
        <v>154</v>
      </c>
    </row>
    <row r="78" spans="1:1" x14ac:dyDescent="0.25">
      <c r="A78" t="s">
        <v>155</v>
      </c>
    </row>
    <row r="79" spans="1:1" x14ac:dyDescent="0.25">
      <c r="A79" t="s">
        <v>156</v>
      </c>
    </row>
    <row r="80" spans="1:1" x14ac:dyDescent="0.25">
      <c r="A80" t="s">
        <v>157</v>
      </c>
    </row>
    <row r="81" spans="1:1" x14ac:dyDescent="0.25">
      <c r="A81" t="s">
        <v>158</v>
      </c>
    </row>
    <row r="82" spans="1:1" x14ac:dyDescent="0.25">
      <c r="A82" t="s">
        <v>159</v>
      </c>
    </row>
    <row r="83" spans="1:1" x14ac:dyDescent="0.25">
      <c r="A83" t="s">
        <v>160</v>
      </c>
    </row>
    <row r="84" spans="1:1" x14ac:dyDescent="0.25">
      <c r="A84" t="s">
        <v>161</v>
      </c>
    </row>
    <row r="85" spans="1:1" x14ac:dyDescent="0.25">
      <c r="A85" t="s">
        <v>162</v>
      </c>
    </row>
    <row r="86" spans="1:1" x14ac:dyDescent="0.25">
      <c r="A86" t="s">
        <v>163</v>
      </c>
    </row>
    <row r="87" spans="1:1" x14ac:dyDescent="0.25">
      <c r="A87" t="s">
        <v>164</v>
      </c>
    </row>
    <row r="88" spans="1:1" x14ac:dyDescent="0.25">
      <c r="A88" t="s">
        <v>165</v>
      </c>
    </row>
    <row r="89" spans="1:1" x14ac:dyDescent="0.25">
      <c r="A89" t="s">
        <v>166</v>
      </c>
    </row>
    <row r="90" spans="1:1" x14ac:dyDescent="0.25">
      <c r="A90" t="s">
        <v>167</v>
      </c>
    </row>
    <row r="91" spans="1:1" x14ac:dyDescent="0.25">
      <c r="A91" t="s">
        <v>168</v>
      </c>
    </row>
    <row r="92" spans="1:1" x14ac:dyDescent="0.25">
      <c r="A92" t="s">
        <v>169</v>
      </c>
    </row>
    <row r="93" spans="1:1" x14ac:dyDescent="0.25">
      <c r="A93" t="s">
        <v>170</v>
      </c>
    </row>
    <row r="94" spans="1:1" x14ac:dyDescent="0.25">
      <c r="A94" t="s">
        <v>171</v>
      </c>
    </row>
    <row r="95" spans="1:1" x14ac:dyDescent="0.25">
      <c r="A95" t="s">
        <v>172</v>
      </c>
    </row>
    <row r="96" spans="1:1" x14ac:dyDescent="0.25">
      <c r="A96" t="s">
        <v>173</v>
      </c>
    </row>
    <row r="97" spans="1:1" x14ac:dyDescent="0.25">
      <c r="A97" t="s">
        <v>174</v>
      </c>
    </row>
    <row r="98" spans="1:1" x14ac:dyDescent="0.25">
      <c r="A98" t="s">
        <v>175</v>
      </c>
    </row>
    <row r="99" spans="1:1" x14ac:dyDescent="0.25">
      <c r="A99" t="s">
        <v>176</v>
      </c>
    </row>
    <row r="100" spans="1:1" x14ac:dyDescent="0.25">
      <c r="A100" t="s">
        <v>177</v>
      </c>
    </row>
    <row r="101" spans="1:1" x14ac:dyDescent="0.25">
      <c r="A101" t="s">
        <v>178</v>
      </c>
    </row>
    <row r="102" spans="1:1" x14ac:dyDescent="0.25">
      <c r="A102" t="s">
        <v>179</v>
      </c>
    </row>
    <row r="103" spans="1:1" x14ac:dyDescent="0.25">
      <c r="A103" t="s">
        <v>180</v>
      </c>
    </row>
    <row r="104" spans="1:1" x14ac:dyDescent="0.25">
      <c r="A104" t="s">
        <v>181</v>
      </c>
    </row>
    <row r="105" spans="1:1" x14ac:dyDescent="0.25">
      <c r="A105" t="s">
        <v>182</v>
      </c>
    </row>
    <row r="106" spans="1:1" x14ac:dyDescent="0.25">
      <c r="A106" t="s">
        <v>183</v>
      </c>
    </row>
    <row r="107" spans="1:1" x14ac:dyDescent="0.25">
      <c r="A107" t="s">
        <v>184</v>
      </c>
    </row>
    <row r="108" spans="1:1" x14ac:dyDescent="0.25">
      <c r="A108" t="s">
        <v>185</v>
      </c>
    </row>
    <row r="109" spans="1:1" x14ac:dyDescent="0.25">
      <c r="A109" t="s">
        <v>186</v>
      </c>
    </row>
    <row r="110" spans="1:1" x14ac:dyDescent="0.25">
      <c r="A110" t="s">
        <v>187</v>
      </c>
    </row>
    <row r="111" spans="1:1" x14ac:dyDescent="0.25">
      <c r="A111" t="s">
        <v>188</v>
      </c>
    </row>
    <row r="112" spans="1:1" x14ac:dyDescent="0.25">
      <c r="A112" t="s">
        <v>189</v>
      </c>
    </row>
    <row r="113" spans="1:1" x14ac:dyDescent="0.25">
      <c r="A113" t="s">
        <v>190</v>
      </c>
    </row>
    <row r="114" spans="1:1" x14ac:dyDescent="0.25">
      <c r="A114" t="s">
        <v>191</v>
      </c>
    </row>
    <row r="115" spans="1:1" x14ac:dyDescent="0.25">
      <c r="A115" t="s">
        <v>192</v>
      </c>
    </row>
    <row r="116" spans="1:1" x14ac:dyDescent="0.25">
      <c r="A116" t="s">
        <v>193</v>
      </c>
    </row>
    <row r="117" spans="1:1" x14ac:dyDescent="0.25">
      <c r="A117" t="s">
        <v>194</v>
      </c>
    </row>
    <row r="118" spans="1:1" x14ac:dyDescent="0.25">
      <c r="A118" t="s">
        <v>195</v>
      </c>
    </row>
    <row r="119" spans="1:1" x14ac:dyDescent="0.25">
      <c r="A119" t="s">
        <v>196</v>
      </c>
    </row>
    <row r="120" spans="1:1" x14ac:dyDescent="0.25">
      <c r="A120" t="s">
        <v>197</v>
      </c>
    </row>
    <row r="121" spans="1:1" x14ac:dyDescent="0.25">
      <c r="A121" t="s">
        <v>198</v>
      </c>
    </row>
    <row r="122" spans="1:1" x14ac:dyDescent="0.25">
      <c r="A122" t="s">
        <v>199</v>
      </c>
    </row>
    <row r="123" spans="1:1" x14ac:dyDescent="0.25">
      <c r="A123" t="s">
        <v>200</v>
      </c>
    </row>
    <row r="124" spans="1:1" x14ac:dyDescent="0.25">
      <c r="A124" t="s">
        <v>201</v>
      </c>
    </row>
    <row r="125" spans="1:1" x14ac:dyDescent="0.25">
      <c r="A125" t="s">
        <v>202</v>
      </c>
    </row>
    <row r="126" spans="1:1" x14ac:dyDescent="0.25">
      <c r="A126" t="s">
        <v>203</v>
      </c>
    </row>
    <row r="127" spans="1:1" x14ac:dyDescent="0.25">
      <c r="A127" t="s">
        <v>204</v>
      </c>
    </row>
    <row r="128" spans="1:1" x14ac:dyDescent="0.25">
      <c r="A128" t="s">
        <v>205</v>
      </c>
    </row>
    <row r="129" spans="1:1" x14ac:dyDescent="0.25">
      <c r="A129" t="s">
        <v>206</v>
      </c>
    </row>
    <row r="130" spans="1:1" x14ac:dyDescent="0.25">
      <c r="A130" t="s">
        <v>207</v>
      </c>
    </row>
    <row r="131" spans="1:1" x14ac:dyDescent="0.25">
      <c r="A131" t="s">
        <v>208</v>
      </c>
    </row>
    <row r="132" spans="1:1" x14ac:dyDescent="0.25">
      <c r="A132" t="s">
        <v>209</v>
      </c>
    </row>
    <row r="133" spans="1:1" x14ac:dyDescent="0.25">
      <c r="A133" t="s">
        <v>210</v>
      </c>
    </row>
    <row r="134" spans="1:1" x14ac:dyDescent="0.25">
      <c r="A134" t="s">
        <v>211</v>
      </c>
    </row>
    <row r="135" spans="1:1" x14ac:dyDescent="0.25">
      <c r="A135" t="s">
        <v>212</v>
      </c>
    </row>
    <row r="136" spans="1:1" x14ac:dyDescent="0.25">
      <c r="A136" t="s">
        <v>213</v>
      </c>
    </row>
    <row r="137" spans="1:1" x14ac:dyDescent="0.25">
      <c r="A137" t="s">
        <v>214</v>
      </c>
    </row>
    <row r="138" spans="1:1" x14ac:dyDescent="0.25">
      <c r="A138" t="s">
        <v>215</v>
      </c>
    </row>
    <row r="139" spans="1:1" x14ac:dyDescent="0.25">
      <c r="A139" t="s">
        <v>216</v>
      </c>
    </row>
    <row r="140" spans="1:1" x14ac:dyDescent="0.25">
      <c r="A140" t="s">
        <v>217</v>
      </c>
    </row>
    <row r="141" spans="1:1" x14ac:dyDescent="0.25">
      <c r="A141" t="s">
        <v>218</v>
      </c>
    </row>
    <row r="142" spans="1:1" x14ac:dyDescent="0.25">
      <c r="A142" t="s">
        <v>219</v>
      </c>
    </row>
    <row r="143" spans="1:1" x14ac:dyDescent="0.25">
      <c r="A143" t="s">
        <v>220</v>
      </c>
    </row>
    <row r="144" spans="1:1" x14ac:dyDescent="0.25">
      <c r="A144" t="s">
        <v>221</v>
      </c>
    </row>
    <row r="145" spans="1:1" x14ac:dyDescent="0.25">
      <c r="A145" t="s">
        <v>222</v>
      </c>
    </row>
    <row r="146" spans="1:1" x14ac:dyDescent="0.25">
      <c r="A146" t="s">
        <v>223</v>
      </c>
    </row>
    <row r="147" spans="1:1" x14ac:dyDescent="0.25">
      <c r="A147" t="s">
        <v>224</v>
      </c>
    </row>
    <row r="148" spans="1:1" x14ac:dyDescent="0.25">
      <c r="A148" t="s">
        <v>225</v>
      </c>
    </row>
    <row r="149" spans="1:1" x14ac:dyDescent="0.25">
      <c r="A149" t="s">
        <v>226</v>
      </c>
    </row>
    <row r="150" spans="1:1" x14ac:dyDescent="0.25">
      <c r="A150" t="s">
        <v>227</v>
      </c>
    </row>
    <row r="151" spans="1:1" x14ac:dyDescent="0.25">
      <c r="A151" t="s">
        <v>228</v>
      </c>
    </row>
    <row r="152" spans="1:1" x14ac:dyDescent="0.25">
      <c r="A152" t="s">
        <v>229</v>
      </c>
    </row>
    <row r="153" spans="1:1" x14ac:dyDescent="0.25">
      <c r="A153" t="s">
        <v>230</v>
      </c>
    </row>
    <row r="154" spans="1:1" x14ac:dyDescent="0.25">
      <c r="A154" t="s">
        <v>231</v>
      </c>
    </row>
    <row r="155" spans="1:1" x14ac:dyDescent="0.25">
      <c r="A155" t="s">
        <v>232</v>
      </c>
    </row>
    <row r="156" spans="1:1" x14ac:dyDescent="0.25">
      <c r="A156" t="s">
        <v>233</v>
      </c>
    </row>
    <row r="157" spans="1:1" x14ac:dyDescent="0.25">
      <c r="A157" t="s">
        <v>234</v>
      </c>
    </row>
    <row r="158" spans="1:1" x14ac:dyDescent="0.25">
      <c r="A158" t="s">
        <v>235</v>
      </c>
    </row>
    <row r="159" spans="1:1" x14ac:dyDescent="0.25">
      <c r="A159" t="s">
        <v>236</v>
      </c>
    </row>
    <row r="160" spans="1:1" x14ac:dyDescent="0.25">
      <c r="A160" t="s">
        <v>237</v>
      </c>
    </row>
  </sheetData>
  <sheetProtection algorithmName="SHA-512" hashValue="6l8MyCEP7x8J51ZubdsJGLKo8VZHi9hS/KSgBNFaPzqUyzAt7q/C7nlyA4kg1VTIqsuIRCrA6cI+Wrafzqnpbg==" saltValue="OBUb8TrKNNUvole07cFQC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dimension ref="A1:I64"/>
  <sheetViews>
    <sheetView showGridLines="0" zoomScale="85" zoomScaleNormal="85" workbookViewId="0"/>
  </sheetViews>
  <sheetFormatPr defaultColWidth="10" defaultRowHeight="13.2" x14ac:dyDescent="0.25"/>
  <cols>
    <col min="1" max="1" width="31.5546875" style="31" customWidth="1"/>
    <col min="2" max="2" width="28.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ERF - x-414</v>
      </c>
      <c r="B3" s="48"/>
      <c r="C3" s="48"/>
      <c r="D3" s="48"/>
      <c r="E3" s="48"/>
      <c r="F3" s="48"/>
      <c r="G3" s="48"/>
      <c r="H3" s="48"/>
      <c r="I3" s="48"/>
    </row>
    <row r="4" spans="1:9" x14ac:dyDescent="0.25">
      <c r="A4" s="50"/>
    </row>
    <row r="6" spans="1:9" x14ac:dyDescent="0.25">
      <c r="A6" s="85" t="s">
        <v>24</v>
      </c>
      <c r="B6" s="87" t="s">
        <v>26</v>
      </c>
    </row>
    <row r="7" spans="1:9" ht="26.4" x14ac:dyDescent="0.25">
      <c r="A7" s="86" t="s">
        <v>354</v>
      </c>
      <c r="B7" s="88" t="s">
        <v>357</v>
      </c>
    </row>
    <row r="8" spans="1:9" x14ac:dyDescent="0.25">
      <c r="A8" s="86" t="s">
        <v>360</v>
      </c>
      <c r="B8" s="88" t="s">
        <v>54</v>
      </c>
    </row>
    <row r="9" spans="1:9" x14ac:dyDescent="0.25">
      <c r="A9" s="86" t="s">
        <v>17</v>
      </c>
      <c r="B9" s="88" t="s">
        <v>407</v>
      </c>
    </row>
    <row r="10" spans="1:9" ht="26.4" x14ac:dyDescent="0.25">
      <c r="A10" s="86" t="s">
        <v>2</v>
      </c>
      <c r="B10" s="88" t="s">
        <v>451</v>
      </c>
    </row>
    <row r="11" spans="1:9" x14ac:dyDescent="0.25">
      <c r="A11" s="86" t="s">
        <v>23</v>
      </c>
      <c r="B11" s="88" t="s">
        <v>379</v>
      </c>
    </row>
    <row r="12" spans="1:9" x14ac:dyDescent="0.25">
      <c r="A12" s="86" t="s">
        <v>271</v>
      </c>
      <c r="B12" s="88"/>
    </row>
    <row r="13" spans="1:9" x14ac:dyDescent="0.25">
      <c r="A13" s="86" t="s">
        <v>372</v>
      </c>
      <c r="B13" s="88">
        <v>1</v>
      </c>
    </row>
    <row r="14" spans="1:9" x14ac:dyDescent="0.25">
      <c r="A14" s="86" t="s">
        <v>18</v>
      </c>
      <c r="B14" s="88">
        <v>414</v>
      </c>
    </row>
    <row r="15" spans="1:9" x14ac:dyDescent="0.25">
      <c r="A15" s="86" t="s">
        <v>58</v>
      </c>
      <c r="B15" s="88" t="s">
        <v>452</v>
      </c>
    </row>
    <row r="16" spans="1:9" x14ac:dyDescent="0.25">
      <c r="A16" s="86" t="s">
        <v>411</v>
      </c>
      <c r="B16" s="88" t="s">
        <v>453</v>
      </c>
    </row>
    <row r="17" spans="1:2" ht="105.6" x14ac:dyDescent="0.25">
      <c r="A17" s="86" t="s">
        <v>350</v>
      </c>
      <c r="B17" s="97" t="s">
        <v>1012</v>
      </c>
    </row>
    <row r="18" spans="1:2" x14ac:dyDescent="0.25">
      <c r="A18" s="86" t="s">
        <v>19</v>
      </c>
      <c r="B18" s="181">
        <v>45106</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195" t="s">
        <v>454</v>
      </c>
      <c r="B25" s="195"/>
    </row>
    <row r="26" spans="1:2" x14ac:dyDescent="0.25">
      <c r="A26" s="196" t="s">
        <v>1017</v>
      </c>
      <c r="B26" s="196"/>
    </row>
    <row r="27" spans="1:2" x14ac:dyDescent="0.25">
      <c r="A27" s="196" t="s">
        <v>1018</v>
      </c>
      <c r="B27" s="196"/>
    </row>
    <row r="28" spans="1:2" x14ac:dyDescent="0.25">
      <c r="A28" s="196" t="s">
        <v>1019</v>
      </c>
      <c r="B28" s="196"/>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75" customHeight="1" x14ac:dyDescent="0.25">
      <c r="A43"/>
      <c r="B43"/>
    </row>
    <row r="44" spans="1:2" x14ac:dyDescent="0.25">
      <c r="A44"/>
      <c r="B44"/>
    </row>
    <row r="45" spans="1:2" ht="27.75"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S8ASlUIHzHIWNKnWeQ0IWV/FTV0q/MhD5rgPg+/RZdpDSwBy5mH5pzHUP3znb6hHlHLiFjjn/6c8rizgVNEdA==" saltValue="2NdUIhgj1RlDJoDJgR6iKQ==" spinCount="100000" sheet="1" objects="1" scenarios="1"/>
  <mergeCells count="4">
    <mergeCell ref="A25:B25"/>
    <mergeCell ref="A26:B26"/>
    <mergeCell ref="A27:B27"/>
    <mergeCell ref="A28:B28"/>
  </mergeCells>
  <conditionalFormatting sqref="A6">
    <cfRule type="expression" dxfId="1565" priority="19" stopIfTrue="1">
      <formula>MOD(ROW(),2)=0</formula>
    </cfRule>
    <cfRule type="expression" dxfId="1564" priority="20" stopIfTrue="1">
      <formula>MOD(ROW(),2)&lt;&gt;0</formula>
    </cfRule>
  </conditionalFormatting>
  <conditionalFormatting sqref="B6 B8:B17">
    <cfRule type="expression" dxfId="1563" priority="21" stopIfTrue="1">
      <formula>MOD(ROW(),2)=0</formula>
    </cfRule>
    <cfRule type="expression" dxfId="1562" priority="22" stopIfTrue="1">
      <formula>MOD(ROW(),2)&lt;&gt;0</formula>
    </cfRule>
  </conditionalFormatting>
  <conditionalFormatting sqref="A7:A20">
    <cfRule type="expression" dxfId="1561" priority="15" stopIfTrue="1">
      <formula>MOD(ROW(),2)=0</formula>
    </cfRule>
    <cfRule type="expression" dxfId="1560" priority="16" stopIfTrue="1">
      <formula>MOD(ROW(),2)&lt;&gt;0</formula>
    </cfRule>
  </conditionalFormatting>
  <conditionalFormatting sqref="B7">
    <cfRule type="expression" dxfId="1559" priority="13" stopIfTrue="1">
      <formula>MOD(ROW(),2)=0</formula>
    </cfRule>
    <cfRule type="expression" dxfId="1558" priority="14" stopIfTrue="1">
      <formula>MOD(ROW(),2)&lt;&gt;0</formula>
    </cfRule>
  </conditionalFormatting>
  <conditionalFormatting sqref="A25:A28">
    <cfRule type="expression" dxfId="1557" priority="5" stopIfTrue="1">
      <formula>MOD(ROW(),2)=0</formula>
    </cfRule>
    <cfRule type="expression" dxfId="1556" priority="6" stopIfTrue="1">
      <formula>MOD(ROW(),2)&lt;&gt;0</formula>
    </cfRule>
  </conditionalFormatting>
  <conditionalFormatting sqref="B19:B20">
    <cfRule type="expression" dxfId="1555" priority="3" stopIfTrue="1">
      <formula>MOD(ROW(),2)=0</formula>
    </cfRule>
    <cfRule type="expression" dxfId="1554" priority="4" stopIfTrue="1">
      <formula>MOD(ROW(),2)&lt;&gt;0</formula>
    </cfRule>
  </conditionalFormatting>
  <conditionalFormatting sqref="B18">
    <cfRule type="expression" dxfId="1553" priority="1" stopIfTrue="1">
      <formula>MOD(ROW(),2)=0</formula>
    </cfRule>
    <cfRule type="expression" dxfId="15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dimension ref="A1:AA64"/>
  <sheetViews>
    <sheetView showGridLines="0" zoomScale="85" zoomScaleNormal="85" workbookViewId="0"/>
  </sheetViews>
  <sheetFormatPr defaultColWidth="10" defaultRowHeight="13.2" x14ac:dyDescent="0.25"/>
  <cols>
    <col min="1" max="1" width="31.5546875" style="31" customWidth="1"/>
    <col min="2" max="27" width="22.5546875" style="31" customWidth="1"/>
    <col min="28" max="16384" width="10" style="31"/>
  </cols>
  <sheetData>
    <row r="1" spans="1:27" ht="21" x14ac:dyDescent="0.4">
      <c r="A1" s="45" t="s">
        <v>4</v>
      </c>
      <c r="B1" s="46"/>
      <c r="C1" s="46"/>
      <c r="D1" s="46"/>
      <c r="E1" s="46"/>
      <c r="F1" s="46"/>
      <c r="G1" s="46"/>
      <c r="H1" s="46"/>
      <c r="I1" s="46"/>
    </row>
    <row r="2" spans="1:2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27" ht="15.6" x14ac:dyDescent="0.3">
      <c r="A3" s="49" t="str">
        <f>TABLE_FACTOR_TYPE&amp;" - x-"&amp;TABLE_SERIES_NUMBER</f>
        <v>LRF - x-415</v>
      </c>
      <c r="B3" s="48"/>
      <c r="C3" s="48"/>
      <c r="D3" s="48"/>
      <c r="E3" s="48"/>
      <c r="F3" s="48"/>
      <c r="G3" s="48"/>
      <c r="H3" s="48"/>
      <c r="I3" s="48"/>
    </row>
    <row r="4" spans="1:27" x14ac:dyDescent="0.25">
      <c r="A4" s="50"/>
    </row>
    <row r="6" spans="1:27" x14ac:dyDescent="0.25">
      <c r="A6" s="85" t="s">
        <v>24</v>
      </c>
      <c r="B6" s="87" t="s">
        <v>26</v>
      </c>
      <c r="C6" s="87"/>
      <c r="D6" s="87"/>
      <c r="E6" s="87"/>
      <c r="F6" s="87"/>
      <c r="G6" s="87"/>
      <c r="H6" s="87"/>
      <c r="I6" s="87"/>
      <c r="J6" s="87"/>
      <c r="K6" s="87"/>
      <c r="L6" s="87"/>
      <c r="M6" s="87"/>
      <c r="N6" s="87"/>
      <c r="O6" s="87"/>
      <c r="P6" s="87"/>
      <c r="Q6" s="87"/>
      <c r="R6" s="87"/>
      <c r="S6" s="87"/>
      <c r="T6" s="87"/>
      <c r="U6" s="87"/>
      <c r="V6" s="87"/>
      <c r="W6" s="87"/>
      <c r="X6" s="87"/>
      <c r="Y6" s="87"/>
      <c r="Z6" s="87"/>
      <c r="AA6" s="87"/>
    </row>
    <row r="7" spans="1:27" x14ac:dyDescent="0.25">
      <c r="A7" s="86" t="s">
        <v>354</v>
      </c>
      <c r="B7" s="88" t="s">
        <v>358</v>
      </c>
      <c r="C7" s="88"/>
      <c r="D7" s="88"/>
      <c r="E7" s="88"/>
      <c r="F7" s="88"/>
      <c r="G7" s="88"/>
      <c r="H7" s="88"/>
      <c r="I7" s="88"/>
      <c r="J7" s="88"/>
      <c r="K7" s="88"/>
      <c r="L7" s="88"/>
      <c r="M7" s="88"/>
      <c r="N7" s="88"/>
      <c r="O7" s="88"/>
      <c r="P7" s="88"/>
      <c r="Q7" s="88"/>
      <c r="R7" s="88"/>
      <c r="S7" s="88"/>
      <c r="T7" s="88"/>
      <c r="U7" s="88"/>
      <c r="V7" s="88"/>
      <c r="W7" s="88"/>
      <c r="X7" s="88"/>
      <c r="Y7" s="88"/>
      <c r="Z7" s="88"/>
      <c r="AA7" s="88"/>
    </row>
    <row r="8" spans="1:27" x14ac:dyDescent="0.25">
      <c r="A8" s="86" t="s">
        <v>360</v>
      </c>
      <c r="B8" s="88" t="s">
        <v>50</v>
      </c>
      <c r="C8" s="88"/>
      <c r="D8" s="88"/>
      <c r="E8" s="88"/>
      <c r="F8" s="88"/>
      <c r="G8" s="88"/>
      <c r="H8" s="88"/>
      <c r="I8" s="88"/>
      <c r="J8" s="88"/>
      <c r="K8" s="88"/>
      <c r="L8" s="88"/>
      <c r="M8" s="88"/>
      <c r="N8" s="88"/>
      <c r="O8" s="88"/>
      <c r="P8" s="88"/>
      <c r="Q8" s="88"/>
      <c r="R8" s="88"/>
      <c r="S8" s="88"/>
      <c r="T8" s="88"/>
      <c r="U8" s="88"/>
      <c r="V8" s="88"/>
      <c r="W8" s="88"/>
      <c r="X8" s="88"/>
      <c r="Y8" s="88"/>
      <c r="Z8" s="88"/>
      <c r="AA8" s="88"/>
    </row>
    <row r="9" spans="1:27" x14ac:dyDescent="0.25">
      <c r="A9" s="86" t="s">
        <v>17</v>
      </c>
      <c r="B9" s="88" t="s">
        <v>455</v>
      </c>
      <c r="C9" s="88"/>
      <c r="D9" s="88"/>
      <c r="E9" s="88"/>
      <c r="F9" s="88"/>
      <c r="G9" s="88"/>
      <c r="H9" s="88"/>
      <c r="I9" s="88"/>
      <c r="J9" s="88"/>
      <c r="K9" s="88"/>
      <c r="L9" s="88"/>
      <c r="M9" s="88"/>
      <c r="N9" s="88"/>
      <c r="O9" s="88"/>
      <c r="P9" s="88"/>
      <c r="Q9" s="88"/>
      <c r="R9" s="88"/>
      <c r="S9" s="88"/>
      <c r="T9" s="88"/>
      <c r="U9" s="88"/>
      <c r="V9" s="88"/>
      <c r="W9" s="88"/>
      <c r="X9" s="88"/>
      <c r="Y9" s="88"/>
      <c r="Z9" s="88"/>
      <c r="AA9" s="88"/>
    </row>
    <row r="10" spans="1:27" x14ac:dyDescent="0.25">
      <c r="A10" s="86" t="s">
        <v>2</v>
      </c>
      <c r="B10" s="88" t="s">
        <v>456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row>
    <row r="11" spans="1:27" x14ac:dyDescent="0.25">
      <c r="A11" s="86" t="s">
        <v>23</v>
      </c>
      <c r="B11" s="88" t="s">
        <v>379</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row>
    <row r="12" spans="1:27" x14ac:dyDescent="0.25">
      <c r="A12" s="86" t="s">
        <v>271</v>
      </c>
      <c r="B12" s="88" t="s">
        <v>482</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row>
    <row r="13" spans="1:27" x14ac:dyDescent="0.25">
      <c r="A13" s="86" t="s">
        <v>372</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row>
    <row r="14" spans="1:27" x14ac:dyDescent="0.25">
      <c r="A14" s="86" t="s">
        <v>18</v>
      </c>
      <c r="B14" s="88">
        <v>415</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row>
    <row r="15" spans="1:27" x14ac:dyDescent="0.25">
      <c r="A15" s="86" t="s">
        <v>58</v>
      </c>
      <c r="B15" s="88" t="s">
        <v>457</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row>
    <row r="16" spans="1:27" x14ac:dyDescent="0.25">
      <c r="A16" s="86" t="s">
        <v>411</v>
      </c>
      <c r="B16" s="88" t="s">
        <v>458</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row>
    <row r="17" spans="1:27" ht="52.8" x14ac:dyDescent="0.25">
      <c r="A17" s="86" t="s">
        <v>350</v>
      </c>
      <c r="B17" s="88" t="s">
        <v>1011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row>
    <row r="18" spans="1:27" x14ac:dyDescent="0.25">
      <c r="A18" s="86" t="s">
        <v>19</v>
      </c>
      <c r="B18" s="181" t="s">
        <v>1121</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row>
    <row r="19" spans="1:27" x14ac:dyDescent="0.25">
      <c r="A19" s="86" t="s">
        <v>20</v>
      </c>
      <c r="B19" s="93"/>
      <c r="C19" s="88"/>
      <c r="D19" s="88"/>
      <c r="E19" s="88"/>
      <c r="F19" s="88"/>
      <c r="G19" s="88"/>
      <c r="H19" s="88"/>
      <c r="I19" s="88"/>
      <c r="J19" s="88"/>
      <c r="K19" s="88"/>
      <c r="L19" s="88"/>
      <c r="M19" s="88"/>
      <c r="N19" s="88"/>
      <c r="O19" s="88"/>
      <c r="P19" s="88"/>
      <c r="Q19" s="88"/>
      <c r="R19" s="88"/>
      <c r="S19" s="88"/>
      <c r="T19" s="88"/>
      <c r="U19" s="88"/>
      <c r="V19" s="88"/>
      <c r="W19" s="88"/>
      <c r="X19" s="88"/>
      <c r="Y19" s="88"/>
      <c r="Z19" s="88"/>
      <c r="AA19" s="88"/>
    </row>
    <row r="20" spans="1:27" x14ac:dyDescent="0.25">
      <c r="A20" s="86" t="s">
        <v>269</v>
      </c>
      <c r="B20" s="93" t="s">
        <v>353</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row>
    <row r="22" spans="1:27" x14ac:dyDescent="0.25">
      <c r="B22" s="119" t="str">
        <f>HYPERLINK("#'Factor List'!A1","Back to Factor List")</f>
        <v>Back to Factor List</v>
      </c>
    </row>
    <row r="23" spans="1:27" x14ac:dyDescent="0.25">
      <c r="A23" s="62"/>
    </row>
    <row r="25" spans="1:27" x14ac:dyDescent="0.25">
      <c r="A25" s="157" t="s">
        <v>413</v>
      </c>
      <c r="B25" s="157">
        <v>60</v>
      </c>
      <c r="C25" s="157">
        <v>61</v>
      </c>
      <c r="D25" s="157">
        <v>62</v>
      </c>
      <c r="E25" s="157">
        <v>63</v>
      </c>
      <c r="F25" s="157">
        <v>64</v>
      </c>
      <c r="G25" s="157">
        <v>65</v>
      </c>
      <c r="H25" s="157">
        <v>66</v>
      </c>
      <c r="I25" s="157">
        <v>67</v>
      </c>
      <c r="J25" s="157">
        <v>68</v>
      </c>
      <c r="K25" s="157">
        <v>69</v>
      </c>
      <c r="L25" s="157">
        <v>70</v>
      </c>
      <c r="M25" s="157">
        <v>71</v>
      </c>
      <c r="N25" s="157">
        <v>72</v>
      </c>
      <c r="O25" s="157">
        <v>73</v>
      </c>
      <c r="P25" s="157">
        <v>74</v>
      </c>
      <c r="Q25" s="157">
        <v>75</v>
      </c>
      <c r="R25" s="157">
        <v>76</v>
      </c>
      <c r="S25" s="157">
        <v>77</v>
      </c>
      <c r="T25" s="157">
        <v>78</v>
      </c>
      <c r="U25" s="157">
        <v>79</v>
      </c>
      <c r="V25" s="157">
        <v>80</v>
      </c>
      <c r="W25" s="157">
        <v>81</v>
      </c>
      <c r="X25" s="157">
        <v>82</v>
      </c>
      <c r="Y25" s="157">
        <v>83</v>
      </c>
      <c r="Z25" s="157">
        <v>84</v>
      </c>
      <c r="AA25" s="157">
        <v>85</v>
      </c>
    </row>
    <row r="26" spans="1:27" x14ac:dyDescent="0.25">
      <c r="A26" s="158">
        <v>0</v>
      </c>
      <c r="B26" s="172">
        <v>0.77300000000000002</v>
      </c>
      <c r="C26" s="172">
        <v>0.81</v>
      </c>
      <c r="D26" s="172">
        <v>0.85199999999999998</v>
      </c>
      <c r="E26" s="172">
        <v>0.89800000000000002</v>
      </c>
      <c r="F26" s="172">
        <v>0.94699999999999995</v>
      </c>
      <c r="G26" s="172">
        <v>1</v>
      </c>
      <c r="H26" s="172">
        <v>1.0569999999999999</v>
      </c>
      <c r="I26" s="172">
        <v>1.119</v>
      </c>
      <c r="J26" s="172">
        <v>1.1870000000000001</v>
      </c>
      <c r="K26" s="172">
        <v>1.2629999999999999</v>
      </c>
      <c r="L26" s="172">
        <v>1.343</v>
      </c>
      <c r="M26" s="172">
        <v>1.4350000000000001</v>
      </c>
      <c r="N26" s="172">
        <v>1.5369999999999999</v>
      </c>
      <c r="O26" s="172">
        <v>1.649</v>
      </c>
      <c r="P26" s="172">
        <v>1.774</v>
      </c>
      <c r="Q26" s="172">
        <v>1.903</v>
      </c>
      <c r="R26" s="172">
        <v>2.056</v>
      </c>
      <c r="S26" s="172">
        <v>2.2250000000000001</v>
      </c>
      <c r="T26" s="172">
        <v>2.4140000000000001</v>
      </c>
      <c r="U26" s="172">
        <v>2.6230000000000002</v>
      </c>
      <c r="V26" s="172">
        <v>2.8420000000000001</v>
      </c>
      <c r="W26" s="172">
        <v>3.097</v>
      </c>
      <c r="X26" s="172">
        <v>3.38</v>
      </c>
      <c r="Y26" s="172">
        <v>3.69</v>
      </c>
      <c r="Z26" s="172">
        <v>4.03</v>
      </c>
      <c r="AA26" s="172">
        <v>4.3819999999999997</v>
      </c>
    </row>
    <row r="27" spans="1:27" x14ac:dyDescent="0.25">
      <c r="A27" s="158">
        <v>1</v>
      </c>
      <c r="B27" s="172">
        <v>0.77600000000000002</v>
      </c>
      <c r="C27" s="172">
        <v>0.81399999999999995</v>
      </c>
      <c r="D27" s="172">
        <v>0.85599999999999998</v>
      </c>
      <c r="E27" s="172">
        <v>0.90200000000000002</v>
      </c>
      <c r="F27" s="172">
        <v>0.95099999999999996</v>
      </c>
      <c r="G27" s="172">
        <v>1.0049999999999999</v>
      </c>
      <c r="H27" s="172">
        <v>1.0620000000000001</v>
      </c>
      <c r="I27" s="172">
        <v>1.125</v>
      </c>
      <c r="J27" s="172">
        <v>1.1930000000000001</v>
      </c>
      <c r="K27" s="172">
        <v>1.27</v>
      </c>
      <c r="L27" s="172">
        <v>1.351</v>
      </c>
      <c r="M27" s="172">
        <v>1.444</v>
      </c>
      <c r="N27" s="172">
        <v>1.546</v>
      </c>
      <c r="O27" s="172">
        <v>1.659</v>
      </c>
      <c r="P27" s="172">
        <v>1.7849999999999999</v>
      </c>
      <c r="Q27" s="172">
        <v>1.9159999999999999</v>
      </c>
      <c r="R27" s="172">
        <v>2.0699999999999998</v>
      </c>
      <c r="S27" s="172">
        <v>2.2410000000000001</v>
      </c>
      <c r="T27" s="172">
        <v>2.431</v>
      </c>
      <c r="U27" s="172">
        <v>2.641</v>
      </c>
      <c r="V27" s="172">
        <v>2.863</v>
      </c>
      <c r="W27" s="172">
        <v>3.121</v>
      </c>
      <c r="X27" s="172">
        <v>3.4060000000000001</v>
      </c>
      <c r="Y27" s="172">
        <v>3.718</v>
      </c>
      <c r="Z27" s="172">
        <v>4.0590000000000002</v>
      </c>
      <c r="AA27" s="172"/>
    </row>
    <row r="28" spans="1:27" x14ac:dyDescent="0.25">
      <c r="A28" s="158">
        <v>2</v>
      </c>
      <c r="B28" s="172">
        <v>0.77900000000000003</v>
      </c>
      <c r="C28" s="172">
        <v>0.81699999999999995</v>
      </c>
      <c r="D28" s="172">
        <v>0.86</v>
      </c>
      <c r="E28" s="172">
        <v>0.90600000000000003</v>
      </c>
      <c r="F28" s="172">
        <v>0.95599999999999996</v>
      </c>
      <c r="G28" s="172">
        <v>1.01</v>
      </c>
      <c r="H28" s="172">
        <v>1.0669999999999999</v>
      </c>
      <c r="I28" s="172">
        <v>1.1299999999999999</v>
      </c>
      <c r="J28" s="172">
        <v>1.2</v>
      </c>
      <c r="K28" s="172">
        <v>1.276</v>
      </c>
      <c r="L28" s="172">
        <v>1.3580000000000001</v>
      </c>
      <c r="M28" s="172">
        <v>1.452</v>
      </c>
      <c r="N28" s="172">
        <v>1.556</v>
      </c>
      <c r="O28" s="172">
        <v>1.67</v>
      </c>
      <c r="P28" s="172">
        <v>1.796</v>
      </c>
      <c r="Q28" s="172">
        <v>1.929</v>
      </c>
      <c r="R28" s="172">
        <v>2.0840000000000001</v>
      </c>
      <c r="S28" s="172">
        <v>2.2570000000000001</v>
      </c>
      <c r="T28" s="172">
        <v>2.4489999999999998</v>
      </c>
      <c r="U28" s="172">
        <v>2.66</v>
      </c>
      <c r="V28" s="172">
        <v>2.8849999999999998</v>
      </c>
      <c r="W28" s="172">
        <v>3.1440000000000001</v>
      </c>
      <c r="X28" s="172">
        <v>3.4319999999999999</v>
      </c>
      <c r="Y28" s="172">
        <v>3.7469999999999999</v>
      </c>
      <c r="Z28" s="172">
        <v>4.0890000000000004</v>
      </c>
      <c r="AA28" s="172"/>
    </row>
    <row r="29" spans="1:27" x14ac:dyDescent="0.25">
      <c r="A29" s="158">
        <v>3</v>
      </c>
      <c r="B29" s="172">
        <v>0.78200000000000003</v>
      </c>
      <c r="C29" s="172">
        <v>0.82099999999999995</v>
      </c>
      <c r="D29" s="172">
        <v>0.86399999999999999</v>
      </c>
      <c r="E29" s="172">
        <v>0.91</v>
      </c>
      <c r="F29" s="172">
        <v>0.96</v>
      </c>
      <c r="G29" s="172">
        <v>1.014</v>
      </c>
      <c r="H29" s="172">
        <v>1.073</v>
      </c>
      <c r="I29" s="172">
        <v>1.1359999999999999</v>
      </c>
      <c r="J29" s="172">
        <v>1.206</v>
      </c>
      <c r="K29" s="172">
        <v>1.2829999999999999</v>
      </c>
      <c r="L29" s="172">
        <v>1.3660000000000001</v>
      </c>
      <c r="M29" s="172">
        <v>1.4610000000000001</v>
      </c>
      <c r="N29" s="172">
        <v>1.5649999999999999</v>
      </c>
      <c r="O29" s="172">
        <v>1.68</v>
      </c>
      <c r="P29" s="172">
        <v>1.806</v>
      </c>
      <c r="Q29" s="172">
        <v>1.9410000000000001</v>
      </c>
      <c r="R29" s="172">
        <v>2.0979999999999999</v>
      </c>
      <c r="S29" s="172">
        <v>2.2719999999999998</v>
      </c>
      <c r="T29" s="172">
        <v>2.4660000000000002</v>
      </c>
      <c r="U29" s="172">
        <v>2.6779999999999999</v>
      </c>
      <c r="V29" s="172">
        <v>2.9060000000000001</v>
      </c>
      <c r="W29" s="172">
        <v>3.1680000000000001</v>
      </c>
      <c r="X29" s="172">
        <v>3.4580000000000002</v>
      </c>
      <c r="Y29" s="172">
        <v>3.7749999999999999</v>
      </c>
      <c r="Z29" s="172">
        <v>4.1180000000000003</v>
      </c>
      <c r="AA29" s="172"/>
    </row>
    <row r="30" spans="1:27" x14ac:dyDescent="0.25">
      <c r="A30" s="158">
        <v>4</v>
      </c>
      <c r="B30" s="172">
        <v>0.78500000000000003</v>
      </c>
      <c r="C30" s="172">
        <v>0.82399999999999995</v>
      </c>
      <c r="D30" s="172">
        <v>0.86699999999999999</v>
      </c>
      <c r="E30" s="172">
        <v>0.91400000000000003</v>
      </c>
      <c r="F30" s="172">
        <v>0.96499999999999997</v>
      </c>
      <c r="G30" s="172">
        <v>1.0189999999999999</v>
      </c>
      <c r="H30" s="172">
        <v>1.0780000000000001</v>
      </c>
      <c r="I30" s="172">
        <v>1.1419999999999999</v>
      </c>
      <c r="J30" s="172">
        <v>1.212</v>
      </c>
      <c r="K30" s="172">
        <v>1.29</v>
      </c>
      <c r="L30" s="172">
        <v>1.3740000000000001</v>
      </c>
      <c r="M30" s="172">
        <v>1.4690000000000001</v>
      </c>
      <c r="N30" s="172">
        <v>1.5740000000000001</v>
      </c>
      <c r="O30" s="172">
        <v>1.6910000000000001</v>
      </c>
      <c r="P30" s="172">
        <v>1.8169999999999999</v>
      </c>
      <c r="Q30" s="172">
        <v>1.954</v>
      </c>
      <c r="R30" s="172">
        <v>2.1120000000000001</v>
      </c>
      <c r="S30" s="172">
        <v>2.2879999999999998</v>
      </c>
      <c r="T30" s="172">
        <v>2.484</v>
      </c>
      <c r="U30" s="172">
        <v>2.6960000000000002</v>
      </c>
      <c r="V30" s="172">
        <v>2.927</v>
      </c>
      <c r="W30" s="172">
        <v>3.1909999999999998</v>
      </c>
      <c r="X30" s="172">
        <v>3.4830000000000001</v>
      </c>
      <c r="Y30" s="172">
        <v>3.8029999999999999</v>
      </c>
      <c r="Z30" s="172">
        <v>4.1470000000000002</v>
      </c>
      <c r="AA30" s="172"/>
    </row>
    <row r="31" spans="1:27" x14ac:dyDescent="0.25">
      <c r="A31" s="158">
        <v>5</v>
      </c>
      <c r="B31" s="172">
        <v>0.78800000000000003</v>
      </c>
      <c r="C31" s="172">
        <v>0.82799999999999996</v>
      </c>
      <c r="D31" s="172">
        <v>0.871</v>
      </c>
      <c r="E31" s="172">
        <v>0.91800000000000004</v>
      </c>
      <c r="F31" s="172">
        <v>0.96899999999999997</v>
      </c>
      <c r="G31" s="172">
        <v>1.024</v>
      </c>
      <c r="H31" s="172">
        <v>1.083</v>
      </c>
      <c r="I31" s="172">
        <v>1.147</v>
      </c>
      <c r="J31" s="172">
        <v>1.2190000000000001</v>
      </c>
      <c r="K31" s="172">
        <v>1.296</v>
      </c>
      <c r="L31" s="172">
        <v>1.381</v>
      </c>
      <c r="M31" s="172">
        <v>1.478</v>
      </c>
      <c r="N31" s="172">
        <v>1.5840000000000001</v>
      </c>
      <c r="O31" s="172">
        <v>1.7010000000000001</v>
      </c>
      <c r="P31" s="172">
        <v>1.8280000000000001</v>
      </c>
      <c r="Q31" s="172">
        <v>1.9670000000000001</v>
      </c>
      <c r="R31" s="172">
        <v>2.1259999999999999</v>
      </c>
      <c r="S31" s="172">
        <v>2.3039999999999998</v>
      </c>
      <c r="T31" s="172">
        <v>2.5009999999999999</v>
      </c>
      <c r="U31" s="172">
        <v>2.714</v>
      </c>
      <c r="V31" s="172">
        <v>2.948</v>
      </c>
      <c r="W31" s="172">
        <v>3.2149999999999999</v>
      </c>
      <c r="X31" s="172">
        <v>3.5089999999999999</v>
      </c>
      <c r="Y31" s="172">
        <v>3.8319999999999999</v>
      </c>
      <c r="Z31" s="172">
        <v>4.1769999999999996</v>
      </c>
      <c r="AA31" s="172"/>
    </row>
    <row r="32" spans="1:27" x14ac:dyDescent="0.25">
      <c r="A32" s="158">
        <v>6</v>
      </c>
      <c r="B32" s="172">
        <v>0.79200000000000004</v>
      </c>
      <c r="C32" s="172">
        <v>0.83099999999999996</v>
      </c>
      <c r="D32" s="172">
        <v>0.875</v>
      </c>
      <c r="E32" s="172">
        <v>0.92300000000000004</v>
      </c>
      <c r="F32" s="172">
        <v>0.97399999999999998</v>
      </c>
      <c r="G32" s="172">
        <v>1.0289999999999999</v>
      </c>
      <c r="H32" s="172">
        <v>1.0880000000000001</v>
      </c>
      <c r="I32" s="172">
        <v>1.153</v>
      </c>
      <c r="J32" s="172">
        <v>1.2250000000000001</v>
      </c>
      <c r="K32" s="172">
        <v>1.3029999999999999</v>
      </c>
      <c r="L32" s="172">
        <v>1.389</v>
      </c>
      <c r="M32" s="172">
        <v>1.486</v>
      </c>
      <c r="N32" s="172">
        <v>1.593</v>
      </c>
      <c r="O32" s="172">
        <v>1.712</v>
      </c>
      <c r="P32" s="172">
        <v>1.839</v>
      </c>
      <c r="Q32" s="172">
        <v>1.98</v>
      </c>
      <c r="R32" s="172">
        <v>2.141</v>
      </c>
      <c r="S32" s="172">
        <v>2.3199999999999998</v>
      </c>
      <c r="T32" s="172">
        <v>2.5190000000000001</v>
      </c>
      <c r="U32" s="172">
        <v>2.7330000000000001</v>
      </c>
      <c r="V32" s="172">
        <v>2.97</v>
      </c>
      <c r="W32" s="172">
        <v>3.2389999999999999</v>
      </c>
      <c r="X32" s="172">
        <v>3.5350000000000001</v>
      </c>
      <c r="Y32" s="172">
        <v>3.86</v>
      </c>
      <c r="Z32" s="172">
        <v>4.2060000000000004</v>
      </c>
      <c r="AA32" s="172"/>
    </row>
    <row r="33" spans="1:27" x14ac:dyDescent="0.25">
      <c r="A33" s="158">
        <v>7</v>
      </c>
      <c r="B33" s="172">
        <v>0.79500000000000004</v>
      </c>
      <c r="C33" s="172">
        <v>0.83499999999999996</v>
      </c>
      <c r="D33" s="172">
        <v>0.879</v>
      </c>
      <c r="E33" s="172">
        <v>0.92700000000000005</v>
      </c>
      <c r="F33" s="172">
        <v>0.97799999999999998</v>
      </c>
      <c r="G33" s="172">
        <v>1.0329999999999999</v>
      </c>
      <c r="H33" s="172">
        <v>1.093</v>
      </c>
      <c r="I33" s="172">
        <v>1.159</v>
      </c>
      <c r="J33" s="172">
        <v>1.2310000000000001</v>
      </c>
      <c r="K33" s="172">
        <v>1.31</v>
      </c>
      <c r="L33" s="172">
        <v>1.397</v>
      </c>
      <c r="M33" s="172">
        <v>1.4950000000000001</v>
      </c>
      <c r="N33" s="172">
        <v>1.6020000000000001</v>
      </c>
      <c r="O33" s="172">
        <v>1.722</v>
      </c>
      <c r="P33" s="172">
        <v>1.849</v>
      </c>
      <c r="Q33" s="172">
        <v>1.992</v>
      </c>
      <c r="R33" s="172">
        <v>2.1549999999999998</v>
      </c>
      <c r="S33" s="172">
        <v>2.335</v>
      </c>
      <c r="T33" s="172">
        <v>2.536</v>
      </c>
      <c r="U33" s="172">
        <v>2.7509999999999999</v>
      </c>
      <c r="V33" s="172">
        <v>2.9910000000000001</v>
      </c>
      <c r="W33" s="172">
        <v>3.262</v>
      </c>
      <c r="X33" s="172">
        <v>3.5609999999999999</v>
      </c>
      <c r="Y33" s="172">
        <v>3.8879999999999999</v>
      </c>
      <c r="Z33" s="172">
        <v>4.2350000000000003</v>
      </c>
      <c r="AA33" s="172"/>
    </row>
    <row r="34" spans="1:27" x14ac:dyDescent="0.25">
      <c r="A34" s="158">
        <v>8</v>
      </c>
      <c r="B34" s="172">
        <v>0.79800000000000004</v>
      </c>
      <c r="C34" s="172">
        <v>0.83799999999999997</v>
      </c>
      <c r="D34" s="172">
        <v>0.88300000000000001</v>
      </c>
      <c r="E34" s="172">
        <v>0.93100000000000005</v>
      </c>
      <c r="F34" s="172">
        <v>0.98199999999999998</v>
      </c>
      <c r="G34" s="172">
        <v>1.038</v>
      </c>
      <c r="H34" s="172">
        <v>1.0980000000000001</v>
      </c>
      <c r="I34" s="172">
        <v>1.1639999999999999</v>
      </c>
      <c r="J34" s="172">
        <v>1.238</v>
      </c>
      <c r="K34" s="172">
        <v>1.3160000000000001</v>
      </c>
      <c r="L34" s="172">
        <v>1.4039999999999999</v>
      </c>
      <c r="M34" s="172">
        <v>1.5029999999999999</v>
      </c>
      <c r="N34" s="172">
        <v>1.6120000000000001</v>
      </c>
      <c r="O34" s="172">
        <v>1.732</v>
      </c>
      <c r="P34" s="172">
        <v>1.86</v>
      </c>
      <c r="Q34" s="172">
        <v>2.0049999999999999</v>
      </c>
      <c r="R34" s="172">
        <v>2.169</v>
      </c>
      <c r="S34" s="172">
        <v>2.351</v>
      </c>
      <c r="T34" s="172">
        <v>2.5529999999999999</v>
      </c>
      <c r="U34" s="172">
        <v>2.7690000000000001</v>
      </c>
      <c r="V34" s="172">
        <v>3.012</v>
      </c>
      <c r="W34" s="172">
        <v>3.286</v>
      </c>
      <c r="X34" s="172">
        <v>3.5870000000000002</v>
      </c>
      <c r="Y34" s="172">
        <v>3.9169999999999998</v>
      </c>
      <c r="Z34" s="172">
        <v>4.2649999999999997</v>
      </c>
      <c r="AA34" s="172"/>
    </row>
    <row r="35" spans="1:27" x14ac:dyDescent="0.25">
      <c r="A35" s="158">
        <v>9</v>
      </c>
      <c r="B35" s="172">
        <v>0.80100000000000005</v>
      </c>
      <c r="C35" s="172">
        <v>0.84199999999999997</v>
      </c>
      <c r="D35" s="172">
        <v>0.88700000000000001</v>
      </c>
      <c r="E35" s="172">
        <v>0.93500000000000005</v>
      </c>
      <c r="F35" s="172">
        <v>0.98699999999999999</v>
      </c>
      <c r="G35" s="172">
        <v>1.0429999999999999</v>
      </c>
      <c r="H35" s="172">
        <v>1.1040000000000001</v>
      </c>
      <c r="I35" s="172">
        <v>1.17</v>
      </c>
      <c r="J35" s="172">
        <v>1.244</v>
      </c>
      <c r="K35" s="172">
        <v>1.323</v>
      </c>
      <c r="L35" s="172">
        <v>1.4119999999999999</v>
      </c>
      <c r="M35" s="172">
        <v>1.512</v>
      </c>
      <c r="N35" s="172">
        <v>1.621</v>
      </c>
      <c r="O35" s="172">
        <v>1.7430000000000001</v>
      </c>
      <c r="P35" s="172">
        <v>1.871</v>
      </c>
      <c r="Q35" s="172">
        <v>2.0179999999999998</v>
      </c>
      <c r="R35" s="172">
        <v>2.1829999999999998</v>
      </c>
      <c r="S35" s="172">
        <v>2.367</v>
      </c>
      <c r="T35" s="172">
        <v>2.5710000000000002</v>
      </c>
      <c r="U35" s="172">
        <v>2.7869999999999999</v>
      </c>
      <c r="V35" s="172">
        <v>3.0329999999999999</v>
      </c>
      <c r="W35" s="172">
        <v>3.3090000000000002</v>
      </c>
      <c r="X35" s="172">
        <v>3.613</v>
      </c>
      <c r="Y35" s="172">
        <v>3.9449999999999998</v>
      </c>
      <c r="Z35" s="172">
        <v>4.2939999999999996</v>
      </c>
      <c r="AA35" s="172"/>
    </row>
    <row r="36" spans="1:27" x14ac:dyDescent="0.25">
      <c r="A36" s="158">
        <v>10</v>
      </c>
      <c r="B36" s="172">
        <v>0.80400000000000005</v>
      </c>
      <c r="C36" s="172">
        <v>0.84499999999999997</v>
      </c>
      <c r="D36" s="172">
        <v>0.89</v>
      </c>
      <c r="E36" s="172">
        <v>0.93899999999999995</v>
      </c>
      <c r="F36" s="172">
        <v>0.99099999999999999</v>
      </c>
      <c r="G36" s="172">
        <v>1.048</v>
      </c>
      <c r="H36" s="172">
        <v>1.109</v>
      </c>
      <c r="I36" s="172">
        <v>1.1759999999999999</v>
      </c>
      <c r="J36" s="172">
        <v>1.25</v>
      </c>
      <c r="K36" s="172">
        <v>1.33</v>
      </c>
      <c r="L36" s="172">
        <v>1.42</v>
      </c>
      <c r="M36" s="172">
        <v>1.52</v>
      </c>
      <c r="N36" s="172">
        <v>1.63</v>
      </c>
      <c r="O36" s="172">
        <v>1.7529999999999999</v>
      </c>
      <c r="P36" s="172">
        <v>1.8819999999999999</v>
      </c>
      <c r="Q36" s="172">
        <v>2.0310000000000001</v>
      </c>
      <c r="R36" s="172">
        <v>2.1970000000000001</v>
      </c>
      <c r="S36" s="172">
        <v>2.383</v>
      </c>
      <c r="T36" s="172">
        <v>2.5880000000000001</v>
      </c>
      <c r="U36" s="172">
        <v>2.806</v>
      </c>
      <c r="V36" s="172">
        <v>3.0550000000000002</v>
      </c>
      <c r="W36" s="172">
        <v>3.3330000000000002</v>
      </c>
      <c r="X36" s="172">
        <v>3.6379999999999999</v>
      </c>
      <c r="Y36" s="172">
        <v>3.9729999999999999</v>
      </c>
      <c r="Z36" s="172">
        <v>4.3230000000000004</v>
      </c>
      <c r="AA36" s="172"/>
    </row>
    <row r="37" spans="1:27" x14ac:dyDescent="0.25">
      <c r="A37" s="158">
        <v>11</v>
      </c>
      <c r="B37" s="172">
        <v>0.80700000000000005</v>
      </c>
      <c r="C37" s="172">
        <v>0.84899999999999998</v>
      </c>
      <c r="D37" s="172">
        <v>0.89400000000000002</v>
      </c>
      <c r="E37" s="172">
        <v>0.94299999999999995</v>
      </c>
      <c r="F37" s="172">
        <v>0.996</v>
      </c>
      <c r="G37" s="172">
        <v>1.052</v>
      </c>
      <c r="H37" s="172">
        <v>1.1140000000000001</v>
      </c>
      <c r="I37" s="172">
        <v>1.181</v>
      </c>
      <c r="J37" s="172">
        <v>1.2569999999999999</v>
      </c>
      <c r="K37" s="172">
        <v>1.3360000000000001</v>
      </c>
      <c r="L37" s="172">
        <v>1.427</v>
      </c>
      <c r="M37" s="172">
        <v>1.5289999999999999</v>
      </c>
      <c r="N37" s="172">
        <v>1.64</v>
      </c>
      <c r="O37" s="172">
        <v>1.764</v>
      </c>
      <c r="P37" s="172">
        <v>1.8919999999999999</v>
      </c>
      <c r="Q37" s="172">
        <v>2.0430000000000001</v>
      </c>
      <c r="R37" s="172">
        <v>2.2109999999999999</v>
      </c>
      <c r="S37" s="172">
        <v>2.3980000000000001</v>
      </c>
      <c r="T37" s="172">
        <v>2.6059999999999999</v>
      </c>
      <c r="U37" s="172">
        <v>2.8239999999999998</v>
      </c>
      <c r="V37" s="172">
        <v>3.0760000000000001</v>
      </c>
      <c r="W37" s="172">
        <v>3.3559999999999999</v>
      </c>
      <c r="X37" s="172">
        <v>3.6640000000000001</v>
      </c>
      <c r="Y37" s="172">
        <v>4.0019999999999998</v>
      </c>
      <c r="Z37" s="172">
        <v>4.3529999999999998</v>
      </c>
      <c r="AA37" s="172"/>
    </row>
    <row r="38" spans="1:27" x14ac:dyDescent="0.25">
      <c r="A38"/>
      <c r="B38"/>
    </row>
    <row r="39" spans="1:27" x14ac:dyDescent="0.25">
      <c r="A39"/>
      <c r="B39"/>
    </row>
    <row r="40" spans="1:27" x14ac:dyDescent="0.25">
      <c r="A40"/>
      <c r="B40"/>
    </row>
    <row r="41" spans="1:27" x14ac:dyDescent="0.25">
      <c r="A41"/>
      <c r="B41"/>
    </row>
    <row r="42" spans="1:27" x14ac:dyDescent="0.25">
      <c r="A42"/>
      <c r="B42"/>
    </row>
    <row r="43" spans="1:27" ht="39.75" customHeight="1" x14ac:dyDescent="0.25">
      <c r="A43"/>
      <c r="B43"/>
    </row>
    <row r="44" spans="1:27" x14ac:dyDescent="0.25">
      <c r="A44"/>
      <c r="B44"/>
    </row>
    <row r="45" spans="1:27" ht="27.75" customHeight="1" x14ac:dyDescent="0.25">
      <c r="A45"/>
      <c r="B45"/>
    </row>
    <row r="46" spans="1:27"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oBKqTOuj1aFggWhagKG4P0IQq+I+YTBMj0sn+cyXxO1UHhP5nepVsal51Q0ioDNyxE5LoBi9ZFYIpef9oka7VQ==" saltValue="4At0kV2rPn5pL22H7oaaGA==" spinCount="100000" sheet="1" objects="1" scenarios="1"/>
  <conditionalFormatting sqref="A6">
    <cfRule type="expression" dxfId="1551" priority="31" stopIfTrue="1">
      <formula>MOD(ROW(),2)=0</formula>
    </cfRule>
    <cfRule type="expression" dxfId="1550" priority="32" stopIfTrue="1">
      <formula>MOD(ROW(),2)&lt;&gt;0</formula>
    </cfRule>
  </conditionalFormatting>
  <conditionalFormatting sqref="B6:V16 C17:V20">
    <cfRule type="expression" dxfId="1549" priority="33" stopIfTrue="1">
      <formula>MOD(ROW(),2)=0</formula>
    </cfRule>
    <cfRule type="expression" dxfId="1548" priority="34" stopIfTrue="1">
      <formula>MOD(ROW(),2)&lt;&gt;0</formula>
    </cfRule>
  </conditionalFormatting>
  <conditionalFormatting sqref="A7:A20">
    <cfRule type="expression" dxfId="1547" priority="25" stopIfTrue="1">
      <formula>MOD(ROW(),2)=0</formula>
    </cfRule>
    <cfRule type="expression" dxfId="1546" priority="26" stopIfTrue="1">
      <formula>MOD(ROW(),2)&lt;&gt;0</formula>
    </cfRule>
  </conditionalFormatting>
  <conditionalFormatting sqref="B17">
    <cfRule type="expression" dxfId="1545" priority="23" stopIfTrue="1">
      <formula>MOD(ROW(),2)=0</formula>
    </cfRule>
    <cfRule type="expression" dxfId="1544" priority="24" stopIfTrue="1">
      <formula>MOD(ROW(),2)&lt;&gt;0</formula>
    </cfRule>
  </conditionalFormatting>
  <conditionalFormatting sqref="B19:B20">
    <cfRule type="expression" dxfId="1543" priority="11" stopIfTrue="1">
      <formula>MOD(ROW(),2)=0</formula>
    </cfRule>
    <cfRule type="expression" dxfId="1542" priority="12" stopIfTrue="1">
      <formula>MOD(ROW(),2)&lt;&gt;0</formula>
    </cfRule>
  </conditionalFormatting>
  <conditionalFormatting sqref="B18">
    <cfRule type="expression" dxfId="1541" priority="9" stopIfTrue="1">
      <formula>MOD(ROW(),2)=0</formula>
    </cfRule>
    <cfRule type="expression" dxfId="1540" priority="10" stopIfTrue="1">
      <formula>MOD(ROW(),2)&lt;&gt;0</formula>
    </cfRule>
  </conditionalFormatting>
  <conditionalFormatting sqref="A25:A37">
    <cfRule type="expression" dxfId="1539" priority="5" stopIfTrue="1">
      <formula>MOD(ROW(),2)=0</formula>
    </cfRule>
    <cfRule type="expression" dxfId="1538" priority="6" stopIfTrue="1">
      <formula>MOD(ROW(),2)&lt;&gt;0</formula>
    </cfRule>
  </conditionalFormatting>
  <conditionalFormatting sqref="B25:V37">
    <cfRule type="expression" dxfId="1537" priority="7" stopIfTrue="1">
      <formula>MOD(ROW(),2)=0</formula>
    </cfRule>
    <cfRule type="expression" dxfId="1536" priority="8" stopIfTrue="1">
      <formula>MOD(ROW(),2)&lt;&gt;0</formula>
    </cfRule>
  </conditionalFormatting>
  <conditionalFormatting sqref="W6:AA20">
    <cfRule type="expression" dxfId="1535" priority="3" stopIfTrue="1">
      <formula>MOD(ROW(),2)=0</formula>
    </cfRule>
    <cfRule type="expression" dxfId="1534" priority="4" stopIfTrue="1">
      <formula>MOD(ROW(),2)&lt;&gt;0</formula>
    </cfRule>
  </conditionalFormatting>
  <conditionalFormatting sqref="W25:AA37">
    <cfRule type="expression" dxfId="1533" priority="1" stopIfTrue="1">
      <formula>MOD(ROW(),2)=0</formula>
    </cfRule>
    <cfRule type="expression" dxfId="15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dimension ref="A1:AA64"/>
  <sheetViews>
    <sheetView showGridLines="0" zoomScale="85" zoomScaleNormal="85" workbookViewId="0"/>
  </sheetViews>
  <sheetFormatPr defaultColWidth="10" defaultRowHeight="13.2" x14ac:dyDescent="0.25"/>
  <cols>
    <col min="1" max="1" width="31.5546875" style="31" customWidth="1"/>
    <col min="2" max="27" width="22.5546875" style="31" customWidth="1"/>
    <col min="28" max="16384" width="10" style="31"/>
  </cols>
  <sheetData>
    <row r="1" spans="1:27" ht="21" x14ac:dyDescent="0.4">
      <c r="A1" s="45" t="s">
        <v>4</v>
      </c>
      <c r="B1" s="46"/>
      <c r="C1" s="46"/>
      <c r="D1" s="46"/>
      <c r="E1" s="46"/>
      <c r="F1" s="46"/>
      <c r="G1" s="46"/>
      <c r="H1" s="46"/>
      <c r="I1" s="46"/>
    </row>
    <row r="2" spans="1:2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27" ht="15.6" x14ac:dyDescent="0.3">
      <c r="A3" s="49" t="str">
        <f>TABLE_FACTOR_TYPE&amp;" - x-"&amp;TABLE_SERIES_NUMBER</f>
        <v>LRF - x-416</v>
      </c>
      <c r="B3" s="48"/>
      <c r="C3" s="48"/>
      <c r="D3" s="48"/>
      <c r="E3" s="48"/>
      <c r="F3" s="48"/>
      <c r="G3" s="48"/>
      <c r="H3" s="48"/>
      <c r="I3" s="48"/>
    </row>
    <row r="4" spans="1:27" x14ac:dyDescent="0.25">
      <c r="A4" s="50"/>
    </row>
    <row r="6" spans="1:27" x14ac:dyDescent="0.25">
      <c r="A6" s="85" t="s">
        <v>24</v>
      </c>
      <c r="B6" s="87" t="s">
        <v>26</v>
      </c>
      <c r="C6" s="87"/>
      <c r="D6" s="87"/>
      <c r="E6" s="87"/>
      <c r="F6" s="87"/>
      <c r="G6" s="87"/>
      <c r="H6" s="87"/>
      <c r="I6" s="87"/>
      <c r="J6" s="87"/>
      <c r="K6" s="87"/>
      <c r="L6" s="87"/>
      <c r="M6" s="87"/>
      <c r="N6" s="87"/>
      <c r="O6" s="87"/>
      <c r="P6" s="87"/>
      <c r="Q6" s="87"/>
      <c r="R6" s="87"/>
      <c r="S6" s="87"/>
      <c r="T6" s="87"/>
      <c r="U6" s="87"/>
      <c r="V6" s="87"/>
      <c r="W6" s="87"/>
      <c r="X6" s="87"/>
      <c r="Y6" s="87"/>
      <c r="Z6" s="87"/>
      <c r="AA6" s="87"/>
    </row>
    <row r="7" spans="1:27" x14ac:dyDescent="0.25">
      <c r="A7" s="86" t="s">
        <v>354</v>
      </c>
      <c r="B7" s="88" t="s">
        <v>358</v>
      </c>
      <c r="C7" s="88"/>
      <c r="D7" s="88"/>
      <c r="E7" s="88"/>
      <c r="F7" s="88"/>
      <c r="G7" s="88"/>
      <c r="H7" s="88"/>
      <c r="I7" s="88"/>
      <c r="J7" s="88"/>
      <c r="K7" s="88"/>
      <c r="L7" s="88"/>
      <c r="M7" s="88"/>
      <c r="N7" s="88"/>
      <c r="O7" s="88"/>
      <c r="P7" s="88"/>
      <c r="Q7" s="88"/>
      <c r="R7" s="88"/>
      <c r="S7" s="88"/>
      <c r="T7" s="88"/>
      <c r="U7" s="88"/>
      <c r="V7" s="88"/>
      <c r="W7" s="88"/>
      <c r="X7" s="88"/>
      <c r="Y7" s="88"/>
      <c r="Z7" s="88"/>
      <c r="AA7" s="88"/>
    </row>
    <row r="8" spans="1:27" x14ac:dyDescent="0.25">
      <c r="A8" s="86" t="s">
        <v>360</v>
      </c>
      <c r="B8" s="88" t="s">
        <v>50</v>
      </c>
      <c r="C8" s="88"/>
      <c r="D8" s="88"/>
      <c r="E8" s="88"/>
      <c r="F8" s="88"/>
      <c r="G8" s="88"/>
      <c r="H8" s="88"/>
      <c r="I8" s="88"/>
      <c r="J8" s="88"/>
      <c r="K8" s="88"/>
      <c r="L8" s="88"/>
      <c r="M8" s="88"/>
      <c r="N8" s="88"/>
      <c r="O8" s="88"/>
      <c r="P8" s="88"/>
      <c r="Q8" s="88"/>
      <c r="R8" s="88"/>
      <c r="S8" s="88"/>
      <c r="T8" s="88"/>
      <c r="U8" s="88"/>
      <c r="V8" s="88"/>
      <c r="W8" s="88"/>
      <c r="X8" s="88"/>
      <c r="Y8" s="88"/>
      <c r="Z8" s="88"/>
      <c r="AA8" s="88"/>
    </row>
    <row r="9" spans="1:27" x14ac:dyDescent="0.25">
      <c r="A9" s="86" t="s">
        <v>17</v>
      </c>
      <c r="B9" s="88" t="s">
        <v>455</v>
      </c>
      <c r="C9" s="88"/>
      <c r="D9" s="88"/>
      <c r="E9" s="88"/>
      <c r="F9" s="88"/>
      <c r="G9" s="88"/>
      <c r="H9" s="88"/>
      <c r="I9" s="88"/>
      <c r="J9" s="88"/>
      <c r="K9" s="88"/>
      <c r="L9" s="88"/>
      <c r="M9" s="88"/>
      <c r="N9" s="88"/>
      <c r="O9" s="88"/>
      <c r="P9" s="88"/>
      <c r="Q9" s="88"/>
      <c r="R9" s="88"/>
      <c r="S9" s="88"/>
      <c r="T9" s="88"/>
      <c r="U9" s="88"/>
      <c r="V9" s="88"/>
      <c r="W9" s="88"/>
      <c r="X9" s="88"/>
      <c r="Y9" s="88"/>
      <c r="Z9" s="88"/>
      <c r="AA9" s="88"/>
    </row>
    <row r="10" spans="1:27" x14ac:dyDescent="0.25">
      <c r="A10" s="86" t="s">
        <v>2</v>
      </c>
      <c r="B10" s="88" t="s">
        <v>1016</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row>
    <row r="11" spans="1:27" x14ac:dyDescent="0.25">
      <c r="A11" s="86" t="s">
        <v>23</v>
      </c>
      <c r="B11" s="88" t="s">
        <v>379</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row>
    <row r="12" spans="1:27" x14ac:dyDescent="0.25">
      <c r="A12" s="86" t="s">
        <v>271</v>
      </c>
      <c r="B12" s="88" t="s">
        <v>482</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row>
    <row r="13" spans="1:27" x14ac:dyDescent="0.25">
      <c r="A13" s="86" t="s">
        <v>372</v>
      </c>
      <c r="B13" s="88">
        <v>0</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row>
    <row r="14" spans="1:27" x14ac:dyDescent="0.25">
      <c r="A14" s="86" t="s">
        <v>18</v>
      </c>
      <c r="B14" s="88">
        <v>416</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row>
    <row r="15" spans="1:27" x14ac:dyDescent="0.25">
      <c r="A15" s="86" t="s">
        <v>58</v>
      </c>
      <c r="B15" s="88" t="s">
        <v>459</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row>
    <row r="16" spans="1:27" x14ac:dyDescent="0.25">
      <c r="A16" s="86" t="s">
        <v>411</v>
      </c>
      <c r="B16" s="88" t="s">
        <v>460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row>
    <row r="17" spans="1:27" ht="52.8" x14ac:dyDescent="0.25">
      <c r="A17" s="86" t="s">
        <v>350</v>
      </c>
      <c r="B17" s="88" t="s">
        <v>1011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row>
    <row r="18" spans="1:27" x14ac:dyDescent="0.25">
      <c r="A18" s="86" t="s">
        <v>19</v>
      </c>
      <c r="B18" s="181" t="s">
        <v>1121</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row>
    <row r="19" spans="1:27" x14ac:dyDescent="0.25">
      <c r="A19" s="86" t="s">
        <v>20</v>
      </c>
      <c r="B19" s="93"/>
      <c r="C19" s="88"/>
      <c r="D19" s="88"/>
      <c r="E19" s="88"/>
      <c r="F19" s="88"/>
      <c r="G19" s="88"/>
      <c r="H19" s="88"/>
      <c r="I19" s="88"/>
      <c r="J19" s="88"/>
      <c r="K19" s="88"/>
      <c r="L19" s="88"/>
      <c r="M19" s="88"/>
      <c r="N19" s="88"/>
      <c r="O19" s="88"/>
      <c r="P19" s="88"/>
      <c r="Q19" s="88"/>
      <c r="R19" s="88"/>
      <c r="S19" s="88"/>
      <c r="T19" s="88"/>
      <c r="U19" s="88"/>
      <c r="V19" s="88"/>
      <c r="W19" s="88"/>
      <c r="X19" s="88"/>
      <c r="Y19" s="88"/>
      <c r="Z19" s="88"/>
      <c r="AA19" s="88"/>
    </row>
    <row r="20" spans="1:27" x14ac:dyDescent="0.25">
      <c r="A20" s="86" t="s">
        <v>269</v>
      </c>
      <c r="B20" s="93" t="s">
        <v>353</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row>
    <row r="22" spans="1:27" x14ac:dyDescent="0.25">
      <c r="B22" s="119" t="str">
        <f>HYPERLINK("#'Factor List'!A1","Back to Factor List")</f>
        <v>Back to Factor List</v>
      </c>
    </row>
    <row r="23" spans="1:27" x14ac:dyDescent="0.25">
      <c r="A23" s="62"/>
    </row>
    <row r="25" spans="1:27" x14ac:dyDescent="0.25">
      <c r="A25" s="157" t="s">
        <v>413</v>
      </c>
      <c r="B25" s="157">
        <v>60</v>
      </c>
      <c r="C25" s="157">
        <v>61</v>
      </c>
      <c r="D25" s="157">
        <v>62</v>
      </c>
      <c r="E25" s="157">
        <v>63</v>
      </c>
      <c r="F25" s="157">
        <v>64</v>
      </c>
      <c r="G25" s="157">
        <v>65</v>
      </c>
      <c r="H25" s="157">
        <v>66</v>
      </c>
      <c r="I25" s="157">
        <v>67</v>
      </c>
      <c r="J25" s="157">
        <v>68</v>
      </c>
      <c r="K25" s="157">
        <v>69</v>
      </c>
      <c r="L25" s="157">
        <v>70</v>
      </c>
      <c r="M25" s="157">
        <v>71</v>
      </c>
      <c r="N25" s="157">
        <v>72</v>
      </c>
      <c r="O25" s="157">
        <v>73</v>
      </c>
      <c r="P25" s="157">
        <v>74</v>
      </c>
      <c r="Q25" s="157">
        <v>75</v>
      </c>
      <c r="R25" s="157">
        <v>76</v>
      </c>
      <c r="S25" s="157">
        <v>77</v>
      </c>
      <c r="T25" s="157">
        <v>78</v>
      </c>
      <c r="U25" s="157">
        <v>79</v>
      </c>
      <c r="V25" s="157">
        <v>80</v>
      </c>
      <c r="W25" s="157">
        <v>81</v>
      </c>
      <c r="X25" s="157">
        <v>82</v>
      </c>
      <c r="Y25" s="157">
        <v>83</v>
      </c>
      <c r="Z25" s="157">
        <v>84</v>
      </c>
      <c r="AA25" s="157">
        <v>85</v>
      </c>
    </row>
    <row r="26" spans="1:27" x14ac:dyDescent="0.25">
      <c r="A26" s="158">
        <v>0</v>
      </c>
      <c r="B26" s="172">
        <v>0.76200000000000001</v>
      </c>
      <c r="C26" s="172">
        <v>0.8</v>
      </c>
      <c r="D26" s="172">
        <v>0.84399999999999997</v>
      </c>
      <c r="E26" s="172">
        <v>0.89100000000000001</v>
      </c>
      <c r="F26" s="172">
        <v>0.94299999999999995</v>
      </c>
      <c r="G26" s="172">
        <v>1</v>
      </c>
      <c r="H26" s="172">
        <v>1.06</v>
      </c>
      <c r="I26" s="172">
        <v>1.1259999999999999</v>
      </c>
      <c r="J26" s="172">
        <v>1.1990000000000001</v>
      </c>
      <c r="K26" s="172">
        <v>1.28</v>
      </c>
      <c r="L26" s="172">
        <v>1.369</v>
      </c>
      <c r="M26" s="172">
        <v>1.4690000000000001</v>
      </c>
      <c r="N26" s="172">
        <v>1.579</v>
      </c>
      <c r="O26" s="172">
        <v>1.702</v>
      </c>
      <c r="P26" s="172">
        <v>1.8380000000000001</v>
      </c>
      <c r="Q26" s="172">
        <v>1.99</v>
      </c>
      <c r="R26" s="172">
        <v>2.1589999999999998</v>
      </c>
      <c r="S26" s="172">
        <v>2.3479999999999999</v>
      </c>
      <c r="T26" s="172">
        <v>2.5579999999999998</v>
      </c>
      <c r="U26" s="172">
        <v>2.7919999999999998</v>
      </c>
      <c r="V26" s="172">
        <v>3.0529999999999999</v>
      </c>
      <c r="W26" s="172">
        <v>3.3410000000000002</v>
      </c>
      <c r="X26" s="172">
        <v>3.66</v>
      </c>
      <c r="Y26" s="172">
        <v>4.01</v>
      </c>
      <c r="Z26" s="172">
        <v>4.3920000000000003</v>
      </c>
      <c r="AA26" s="172">
        <v>4.8090000000000002</v>
      </c>
    </row>
    <row r="27" spans="1:27" x14ac:dyDescent="0.25">
      <c r="A27" s="158">
        <v>1</v>
      </c>
      <c r="B27" s="172">
        <v>0.76500000000000001</v>
      </c>
      <c r="C27" s="172">
        <v>0.80400000000000005</v>
      </c>
      <c r="D27" s="172">
        <v>0.84799999999999998</v>
      </c>
      <c r="E27" s="172">
        <v>0.89500000000000002</v>
      </c>
      <c r="F27" s="172">
        <v>0.94799999999999995</v>
      </c>
      <c r="G27" s="172">
        <v>1.0049999999999999</v>
      </c>
      <c r="H27" s="172">
        <v>1.0660000000000001</v>
      </c>
      <c r="I27" s="172">
        <v>1.1319999999999999</v>
      </c>
      <c r="J27" s="172">
        <v>1.206</v>
      </c>
      <c r="K27" s="172">
        <v>1.2869999999999999</v>
      </c>
      <c r="L27" s="172">
        <v>1.377</v>
      </c>
      <c r="M27" s="172">
        <v>1.478</v>
      </c>
      <c r="N27" s="172">
        <v>1.589</v>
      </c>
      <c r="O27" s="172">
        <v>1.7130000000000001</v>
      </c>
      <c r="P27" s="172">
        <v>1.851</v>
      </c>
      <c r="Q27" s="172">
        <v>2.004</v>
      </c>
      <c r="R27" s="172">
        <v>2.1749999999999998</v>
      </c>
      <c r="S27" s="172">
        <v>2.3660000000000001</v>
      </c>
      <c r="T27" s="172">
        <v>2.5779999999999998</v>
      </c>
      <c r="U27" s="172">
        <v>2.8140000000000001</v>
      </c>
      <c r="V27" s="172">
        <v>3.077</v>
      </c>
      <c r="W27" s="172">
        <v>3.3679999999999999</v>
      </c>
      <c r="X27" s="172">
        <v>3.6890000000000001</v>
      </c>
      <c r="Y27" s="172">
        <v>4.0419999999999998</v>
      </c>
      <c r="Z27" s="172">
        <v>4.4269999999999996</v>
      </c>
      <c r="AA27" s="172"/>
    </row>
    <row r="28" spans="1:27" x14ac:dyDescent="0.25">
      <c r="A28" s="158">
        <v>2</v>
      </c>
      <c r="B28" s="172">
        <v>0.76800000000000002</v>
      </c>
      <c r="C28" s="172">
        <v>0.80700000000000005</v>
      </c>
      <c r="D28" s="172">
        <v>0.85199999999999998</v>
      </c>
      <c r="E28" s="172">
        <v>0.9</v>
      </c>
      <c r="F28" s="172">
        <v>0.95299999999999996</v>
      </c>
      <c r="G28" s="172">
        <v>1.01</v>
      </c>
      <c r="H28" s="172">
        <v>1.071</v>
      </c>
      <c r="I28" s="172">
        <v>1.1379999999999999</v>
      </c>
      <c r="J28" s="172">
        <v>1.2130000000000001</v>
      </c>
      <c r="K28" s="172">
        <v>1.2949999999999999</v>
      </c>
      <c r="L28" s="172">
        <v>1.3859999999999999</v>
      </c>
      <c r="M28" s="172">
        <v>1.4870000000000001</v>
      </c>
      <c r="N28" s="172">
        <v>1.6</v>
      </c>
      <c r="O28" s="172">
        <v>1.7250000000000001</v>
      </c>
      <c r="P28" s="172">
        <v>1.863</v>
      </c>
      <c r="Q28" s="172">
        <v>2.0179999999999998</v>
      </c>
      <c r="R28" s="172">
        <v>2.1909999999999998</v>
      </c>
      <c r="S28" s="172">
        <v>2.383</v>
      </c>
      <c r="T28" s="172">
        <v>2.597</v>
      </c>
      <c r="U28" s="172">
        <v>2.8359999999999999</v>
      </c>
      <c r="V28" s="172">
        <v>3.101</v>
      </c>
      <c r="W28" s="172">
        <v>3.3940000000000001</v>
      </c>
      <c r="X28" s="172">
        <v>3.718</v>
      </c>
      <c r="Y28" s="172">
        <v>4.0739999999999998</v>
      </c>
      <c r="Z28" s="172">
        <v>4.4619999999999997</v>
      </c>
      <c r="AA28" s="172"/>
    </row>
    <row r="29" spans="1:27" x14ac:dyDescent="0.25">
      <c r="A29" s="158">
        <v>3</v>
      </c>
      <c r="B29" s="172">
        <v>0.77200000000000002</v>
      </c>
      <c r="C29" s="172">
        <v>0.81100000000000005</v>
      </c>
      <c r="D29" s="172">
        <v>0.85599999999999998</v>
      </c>
      <c r="E29" s="172">
        <v>0.90400000000000003</v>
      </c>
      <c r="F29" s="172">
        <v>0.95699999999999996</v>
      </c>
      <c r="G29" s="172">
        <v>1.0149999999999999</v>
      </c>
      <c r="H29" s="172">
        <v>1.077</v>
      </c>
      <c r="I29" s="172">
        <v>1.1439999999999999</v>
      </c>
      <c r="J29" s="172">
        <v>1.2190000000000001</v>
      </c>
      <c r="K29" s="172">
        <v>1.302</v>
      </c>
      <c r="L29" s="172">
        <v>1.3939999999999999</v>
      </c>
      <c r="M29" s="172">
        <v>1.4970000000000001</v>
      </c>
      <c r="N29" s="172">
        <v>1.61</v>
      </c>
      <c r="O29" s="172">
        <v>1.736</v>
      </c>
      <c r="P29" s="172">
        <v>1.8759999999999999</v>
      </c>
      <c r="Q29" s="172">
        <v>2.032</v>
      </c>
      <c r="R29" s="172">
        <v>2.206</v>
      </c>
      <c r="S29" s="172">
        <v>2.4009999999999998</v>
      </c>
      <c r="T29" s="172">
        <v>2.617</v>
      </c>
      <c r="U29" s="172">
        <v>2.8570000000000002</v>
      </c>
      <c r="V29" s="172">
        <v>3.125</v>
      </c>
      <c r="W29" s="172">
        <v>3.4209999999999998</v>
      </c>
      <c r="X29" s="172">
        <v>3.7480000000000002</v>
      </c>
      <c r="Y29" s="172">
        <v>4.1059999999999999</v>
      </c>
      <c r="Z29" s="172">
        <v>4.4960000000000004</v>
      </c>
      <c r="AA29" s="172"/>
    </row>
    <row r="30" spans="1:27" x14ac:dyDescent="0.25">
      <c r="A30" s="158">
        <v>4</v>
      </c>
      <c r="B30" s="172">
        <v>0.77500000000000002</v>
      </c>
      <c r="C30" s="172">
        <v>0.81499999999999995</v>
      </c>
      <c r="D30" s="172">
        <v>0.86</v>
      </c>
      <c r="E30" s="172">
        <v>0.90800000000000003</v>
      </c>
      <c r="F30" s="172">
        <v>0.96199999999999997</v>
      </c>
      <c r="G30" s="172">
        <v>1.02</v>
      </c>
      <c r="H30" s="172">
        <v>1.0820000000000001</v>
      </c>
      <c r="I30" s="172">
        <v>1.1499999999999999</v>
      </c>
      <c r="J30" s="172">
        <v>1.226</v>
      </c>
      <c r="K30" s="172">
        <v>1.31</v>
      </c>
      <c r="L30" s="172">
        <v>1.4019999999999999</v>
      </c>
      <c r="M30" s="172">
        <v>1.506</v>
      </c>
      <c r="N30" s="172">
        <v>1.62</v>
      </c>
      <c r="O30" s="172">
        <v>1.7470000000000001</v>
      </c>
      <c r="P30" s="172">
        <v>1.889</v>
      </c>
      <c r="Q30" s="172">
        <v>2.0459999999999998</v>
      </c>
      <c r="R30" s="172">
        <v>2.222</v>
      </c>
      <c r="S30" s="172">
        <v>2.4180000000000001</v>
      </c>
      <c r="T30" s="172">
        <v>2.6360000000000001</v>
      </c>
      <c r="U30" s="172">
        <v>2.879</v>
      </c>
      <c r="V30" s="172">
        <v>3.149</v>
      </c>
      <c r="W30" s="172">
        <v>3.4470000000000001</v>
      </c>
      <c r="X30" s="172">
        <v>3.7770000000000001</v>
      </c>
      <c r="Y30" s="172">
        <v>4.1369999999999996</v>
      </c>
      <c r="Z30" s="172">
        <v>4.5309999999999997</v>
      </c>
      <c r="AA30" s="172"/>
    </row>
    <row r="31" spans="1:27" x14ac:dyDescent="0.25">
      <c r="A31" s="158">
        <v>5</v>
      </c>
      <c r="B31" s="172">
        <v>0.77800000000000002</v>
      </c>
      <c r="C31" s="172">
        <v>0.81799999999999995</v>
      </c>
      <c r="D31" s="172">
        <v>0.86399999999999999</v>
      </c>
      <c r="E31" s="172">
        <v>0.91300000000000003</v>
      </c>
      <c r="F31" s="172">
        <v>0.96699999999999997</v>
      </c>
      <c r="G31" s="172">
        <v>1.0249999999999999</v>
      </c>
      <c r="H31" s="172">
        <v>1.0880000000000001</v>
      </c>
      <c r="I31" s="172">
        <v>1.1559999999999999</v>
      </c>
      <c r="J31" s="172">
        <v>1.2330000000000001</v>
      </c>
      <c r="K31" s="172">
        <v>1.3169999999999999</v>
      </c>
      <c r="L31" s="172">
        <v>1.411</v>
      </c>
      <c r="M31" s="172">
        <v>1.5149999999999999</v>
      </c>
      <c r="N31" s="172">
        <v>1.63</v>
      </c>
      <c r="O31" s="172">
        <v>1.7589999999999999</v>
      </c>
      <c r="P31" s="172">
        <v>1.901</v>
      </c>
      <c r="Q31" s="172">
        <v>2.06</v>
      </c>
      <c r="R31" s="172">
        <v>2.238</v>
      </c>
      <c r="S31" s="172">
        <v>2.4359999999999999</v>
      </c>
      <c r="T31" s="172">
        <v>2.6560000000000001</v>
      </c>
      <c r="U31" s="172">
        <v>2.9009999999999998</v>
      </c>
      <c r="V31" s="172">
        <v>3.173</v>
      </c>
      <c r="W31" s="172">
        <v>3.4740000000000002</v>
      </c>
      <c r="X31" s="172">
        <v>3.806</v>
      </c>
      <c r="Y31" s="172">
        <v>4.1689999999999996</v>
      </c>
      <c r="Z31" s="172">
        <v>4.5659999999999998</v>
      </c>
      <c r="AA31" s="172"/>
    </row>
    <row r="32" spans="1:27" x14ac:dyDescent="0.25">
      <c r="A32" s="158">
        <v>6</v>
      </c>
      <c r="B32" s="172">
        <v>0.78100000000000003</v>
      </c>
      <c r="C32" s="172">
        <v>0.82199999999999995</v>
      </c>
      <c r="D32" s="172">
        <v>0.86799999999999999</v>
      </c>
      <c r="E32" s="172">
        <v>0.91700000000000004</v>
      </c>
      <c r="F32" s="172">
        <v>0.97199999999999998</v>
      </c>
      <c r="G32" s="172">
        <v>1.03</v>
      </c>
      <c r="H32" s="172">
        <v>1.093</v>
      </c>
      <c r="I32" s="172">
        <v>1.163</v>
      </c>
      <c r="J32" s="172">
        <v>1.24</v>
      </c>
      <c r="K32" s="172">
        <v>1.325</v>
      </c>
      <c r="L32" s="172">
        <v>1.419</v>
      </c>
      <c r="M32" s="172">
        <v>1.524</v>
      </c>
      <c r="N32" s="172">
        <v>1.641</v>
      </c>
      <c r="O32" s="172">
        <v>1.77</v>
      </c>
      <c r="P32" s="172">
        <v>1.9139999999999999</v>
      </c>
      <c r="Q32" s="172">
        <v>2.0750000000000002</v>
      </c>
      <c r="R32" s="172">
        <v>2.254</v>
      </c>
      <c r="S32" s="172">
        <v>2.4529999999999998</v>
      </c>
      <c r="T32" s="172">
        <v>2.6749999999999998</v>
      </c>
      <c r="U32" s="172">
        <v>2.923</v>
      </c>
      <c r="V32" s="172">
        <v>3.1970000000000001</v>
      </c>
      <c r="W32" s="172">
        <v>3.5009999999999999</v>
      </c>
      <c r="X32" s="172">
        <v>3.835</v>
      </c>
      <c r="Y32" s="172">
        <v>4.2009999999999996</v>
      </c>
      <c r="Z32" s="172">
        <v>4.601</v>
      </c>
      <c r="AA32" s="172"/>
    </row>
    <row r="33" spans="1:27" x14ac:dyDescent="0.25">
      <c r="A33" s="158">
        <v>7</v>
      </c>
      <c r="B33" s="172">
        <v>0.78400000000000003</v>
      </c>
      <c r="C33" s="172">
        <v>0.82599999999999996</v>
      </c>
      <c r="D33" s="172">
        <v>0.871</v>
      </c>
      <c r="E33" s="172">
        <v>0.92100000000000004</v>
      </c>
      <c r="F33" s="172">
        <v>0.97599999999999998</v>
      </c>
      <c r="G33" s="172">
        <v>1.0349999999999999</v>
      </c>
      <c r="H33" s="172">
        <v>1.099</v>
      </c>
      <c r="I33" s="172">
        <v>1.169</v>
      </c>
      <c r="J33" s="172">
        <v>1.246</v>
      </c>
      <c r="K33" s="172">
        <v>1.3320000000000001</v>
      </c>
      <c r="L33" s="172">
        <v>1.427</v>
      </c>
      <c r="M33" s="172">
        <v>1.5329999999999999</v>
      </c>
      <c r="N33" s="172">
        <v>1.651</v>
      </c>
      <c r="O33" s="172">
        <v>1.7809999999999999</v>
      </c>
      <c r="P33" s="172">
        <v>1.927</v>
      </c>
      <c r="Q33" s="172">
        <v>2.089</v>
      </c>
      <c r="R33" s="172">
        <v>2.2690000000000001</v>
      </c>
      <c r="S33" s="172">
        <v>2.4710000000000001</v>
      </c>
      <c r="T33" s="172">
        <v>2.6949999999999998</v>
      </c>
      <c r="U33" s="172">
        <v>2.944</v>
      </c>
      <c r="V33" s="172">
        <v>3.2210000000000001</v>
      </c>
      <c r="W33" s="172">
        <v>3.5270000000000001</v>
      </c>
      <c r="X33" s="172">
        <v>3.8639999999999999</v>
      </c>
      <c r="Y33" s="172">
        <v>4.2329999999999997</v>
      </c>
      <c r="Z33" s="172">
        <v>4.6349999999999998</v>
      </c>
      <c r="AA33" s="172"/>
    </row>
    <row r="34" spans="1:27" x14ac:dyDescent="0.25">
      <c r="A34" s="158">
        <v>8</v>
      </c>
      <c r="B34" s="172">
        <v>0.78700000000000003</v>
      </c>
      <c r="C34" s="172">
        <v>0.82899999999999996</v>
      </c>
      <c r="D34" s="172">
        <v>0.875</v>
      </c>
      <c r="E34" s="172">
        <v>0.92600000000000005</v>
      </c>
      <c r="F34" s="172">
        <v>0.98099999999999998</v>
      </c>
      <c r="G34" s="172">
        <v>1.04</v>
      </c>
      <c r="H34" s="172">
        <v>1.1040000000000001</v>
      </c>
      <c r="I34" s="172">
        <v>1.175</v>
      </c>
      <c r="J34" s="172">
        <v>1.2529999999999999</v>
      </c>
      <c r="K34" s="172">
        <v>1.339</v>
      </c>
      <c r="L34" s="172">
        <v>1.4359999999999999</v>
      </c>
      <c r="M34" s="172">
        <v>1.542</v>
      </c>
      <c r="N34" s="172">
        <v>1.661</v>
      </c>
      <c r="O34" s="172">
        <v>1.7929999999999999</v>
      </c>
      <c r="P34" s="172">
        <v>1.9390000000000001</v>
      </c>
      <c r="Q34" s="172">
        <v>2.1030000000000002</v>
      </c>
      <c r="R34" s="172">
        <v>2.2850000000000001</v>
      </c>
      <c r="S34" s="172">
        <v>2.488</v>
      </c>
      <c r="T34" s="172">
        <v>2.714</v>
      </c>
      <c r="U34" s="172">
        <v>2.9660000000000002</v>
      </c>
      <c r="V34" s="172">
        <v>3.2450000000000001</v>
      </c>
      <c r="W34" s="172">
        <v>3.5539999999999998</v>
      </c>
      <c r="X34" s="172">
        <v>3.8929999999999998</v>
      </c>
      <c r="Y34" s="172">
        <v>4.2649999999999997</v>
      </c>
      <c r="Z34" s="172">
        <v>4.67</v>
      </c>
      <c r="AA34" s="172"/>
    </row>
    <row r="35" spans="1:27" x14ac:dyDescent="0.25">
      <c r="A35" s="158">
        <v>9</v>
      </c>
      <c r="B35" s="172">
        <v>0.79100000000000004</v>
      </c>
      <c r="C35" s="172">
        <v>0.83299999999999996</v>
      </c>
      <c r="D35" s="172">
        <v>0.879</v>
      </c>
      <c r="E35" s="172">
        <v>0.93</v>
      </c>
      <c r="F35" s="172">
        <v>0.98599999999999999</v>
      </c>
      <c r="G35" s="172">
        <v>1.0449999999999999</v>
      </c>
      <c r="H35" s="172">
        <v>1.1100000000000001</v>
      </c>
      <c r="I35" s="172">
        <v>1.181</v>
      </c>
      <c r="J35" s="172">
        <v>1.26</v>
      </c>
      <c r="K35" s="172">
        <v>1.347</v>
      </c>
      <c r="L35" s="172">
        <v>1.444</v>
      </c>
      <c r="M35" s="172">
        <v>1.552</v>
      </c>
      <c r="N35" s="172">
        <v>1.671</v>
      </c>
      <c r="O35" s="172">
        <v>1.804</v>
      </c>
      <c r="P35" s="172">
        <v>1.952</v>
      </c>
      <c r="Q35" s="172">
        <v>2.117</v>
      </c>
      <c r="R35" s="172">
        <v>2.3010000000000002</v>
      </c>
      <c r="S35" s="172">
        <v>2.5059999999999998</v>
      </c>
      <c r="T35" s="172">
        <v>2.734</v>
      </c>
      <c r="U35" s="172">
        <v>2.988</v>
      </c>
      <c r="V35" s="172">
        <v>3.2690000000000001</v>
      </c>
      <c r="W35" s="172">
        <v>3.58</v>
      </c>
      <c r="X35" s="172">
        <v>3.923</v>
      </c>
      <c r="Y35" s="172">
        <v>4.2969999999999997</v>
      </c>
      <c r="Z35" s="172">
        <v>4.7050000000000001</v>
      </c>
      <c r="AA35" s="172"/>
    </row>
    <row r="36" spans="1:27" x14ac:dyDescent="0.25">
      <c r="A36" s="158">
        <v>10</v>
      </c>
      <c r="B36" s="172">
        <v>0.79400000000000004</v>
      </c>
      <c r="C36" s="172">
        <v>0.83699999999999997</v>
      </c>
      <c r="D36" s="172">
        <v>0.88300000000000001</v>
      </c>
      <c r="E36" s="172">
        <v>0.93400000000000005</v>
      </c>
      <c r="F36" s="172">
        <v>0.99099999999999999</v>
      </c>
      <c r="G36" s="172">
        <v>1.05</v>
      </c>
      <c r="H36" s="172">
        <v>1.115</v>
      </c>
      <c r="I36" s="172">
        <v>1.1870000000000001</v>
      </c>
      <c r="J36" s="172">
        <v>1.2669999999999999</v>
      </c>
      <c r="K36" s="172">
        <v>1.3540000000000001</v>
      </c>
      <c r="L36" s="172">
        <v>1.452</v>
      </c>
      <c r="M36" s="172">
        <v>1.5609999999999999</v>
      </c>
      <c r="N36" s="172">
        <v>1.6819999999999999</v>
      </c>
      <c r="O36" s="172">
        <v>1.8149999999999999</v>
      </c>
      <c r="P36" s="172">
        <v>1.9650000000000001</v>
      </c>
      <c r="Q36" s="172">
        <v>2.1309999999999998</v>
      </c>
      <c r="R36" s="172">
        <v>2.3170000000000002</v>
      </c>
      <c r="S36" s="172">
        <v>2.5230000000000001</v>
      </c>
      <c r="T36" s="172">
        <v>2.7530000000000001</v>
      </c>
      <c r="U36" s="172">
        <v>3.01</v>
      </c>
      <c r="V36" s="172">
        <v>3.2930000000000001</v>
      </c>
      <c r="W36" s="172">
        <v>3.6070000000000002</v>
      </c>
      <c r="X36" s="172">
        <v>3.952</v>
      </c>
      <c r="Y36" s="172">
        <v>4.3280000000000003</v>
      </c>
      <c r="Z36" s="172">
        <v>4.74</v>
      </c>
      <c r="AA36" s="172"/>
    </row>
    <row r="37" spans="1:27" x14ac:dyDescent="0.25">
      <c r="A37" s="158">
        <v>11</v>
      </c>
      <c r="B37" s="172">
        <v>0.79700000000000004</v>
      </c>
      <c r="C37" s="172">
        <v>0.84</v>
      </c>
      <c r="D37" s="172">
        <v>0.88700000000000001</v>
      </c>
      <c r="E37" s="172">
        <v>0.93899999999999995</v>
      </c>
      <c r="F37" s="172">
        <v>0.995</v>
      </c>
      <c r="G37" s="172">
        <v>1.0549999999999999</v>
      </c>
      <c r="H37" s="172">
        <v>1.121</v>
      </c>
      <c r="I37" s="172">
        <v>1.1930000000000001</v>
      </c>
      <c r="J37" s="172">
        <v>1.2729999999999999</v>
      </c>
      <c r="K37" s="172">
        <v>1.3620000000000001</v>
      </c>
      <c r="L37" s="172">
        <v>1.4610000000000001</v>
      </c>
      <c r="M37" s="172">
        <v>1.57</v>
      </c>
      <c r="N37" s="172">
        <v>1.6919999999999999</v>
      </c>
      <c r="O37" s="172">
        <v>1.827</v>
      </c>
      <c r="P37" s="172">
        <v>1.9770000000000001</v>
      </c>
      <c r="Q37" s="172">
        <v>2.145</v>
      </c>
      <c r="R37" s="172">
        <v>2.3319999999999999</v>
      </c>
      <c r="S37" s="172">
        <v>2.5409999999999999</v>
      </c>
      <c r="T37" s="172">
        <v>2.7730000000000001</v>
      </c>
      <c r="U37" s="172">
        <v>3.0310000000000001</v>
      </c>
      <c r="V37" s="172">
        <v>3.3170000000000002</v>
      </c>
      <c r="W37" s="172">
        <v>3.633</v>
      </c>
      <c r="X37" s="172">
        <v>3.9809999999999999</v>
      </c>
      <c r="Y37" s="172">
        <v>4.3600000000000003</v>
      </c>
      <c r="Z37" s="172">
        <v>4.774</v>
      </c>
      <c r="AA37" s="172"/>
    </row>
    <row r="38" spans="1:27" x14ac:dyDescent="0.25">
      <c r="A38"/>
      <c r="B38"/>
    </row>
    <row r="39" spans="1:27" x14ac:dyDescent="0.25">
      <c r="A39"/>
      <c r="B39"/>
    </row>
    <row r="40" spans="1:27" x14ac:dyDescent="0.25">
      <c r="A40"/>
      <c r="B40"/>
    </row>
    <row r="41" spans="1:27" x14ac:dyDescent="0.25">
      <c r="A41"/>
      <c r="B41"/>
    </row>
    <row r="42" spans="1:27" x14ac:dyDescent="0.25">
      <c r="A42"/>
      <c r="B42"/>
    </row>
    <row r="43" spans="1:27" ht="39.75" customHeight="1" x14ac:dyDescent="0.25">
      <c r="A43"/>
      <c r="B43"/>
    </row>
    <row r="44" spans="1:27" x14ac:dyDescent="0.25">
      <c r="A44"/>
      <c r="B44"/>
    </row>
    <row r="45" spans="1:27" ht="27.75" customHeight="1" x14ac:dyDescent="0.25">
      <c r="A45"/>
      <c r="B45"/>
    </row>
    <row r="46" spans="1:27" x14ac:dyDescent="0.25">
      <c r="A46"/>
      <c r="B46"/>
    </row>
    <row r="47" spans="1:27" x14ac:dyDescent="0.25">
      <c r="A47"/>
      <c r="B47"/>
    </row>
    <row r="48" spans="1:2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qircK3GbT51vaTWyfuT1TFnrkLY7hp7rxvl3ssk1jcaj3NZX1PVsYbw5GWfSumgg+w2TX9ZosSuvfTwYK4BFg==" saltValue="4xDyR84uCt/M3ogxvJjGnQ==" spinCount="100000" sheet="1" objects="1" scenarios="1"/>
  <conditionalFormatting sqref="A6">
    <cfRule type="expression" dxfId="1531" priority="31" stopIfTrue="1">
      <formula>MOD(ROW(),2)=0</formula>
    </cfRule>
    <cfRule type="expression" dxfId="1530" priority="32" stopIfTrue="1">
      <formula>MOD(ROW(),2)&lt;&gt;0</formula>
    </cfRule>
  </conditionalFormatting>
  <conditionalFormatting sqref="B6:V16 C17:V20">
    <cfRule type="expression" dxfId="1529" priority="33" stopIfTrue="1">
      <formula>MOD(ROW(),2)=0</formula>
    </cfRule>
    <cfRule type="expression" dxfId="1528" priority="34" stopIfTrue="1">
      <formula>MOD(ROW(),2)&lt;&gt;0</formula>
    </cfRule>
  </conditionalFormatting>
  <conditionalFormatting sqref="A7:A20">
    <cfRule type="expression" dxfId="1527" priority="25" stopIfTrue="1">
      <formula>MOD(ROW(),2)=0</formula>
    </cfRule>
    <cfRule type="expression" dxfId="1526" priority="26" stopIfTrue="1">
      <formula>MOD(ROW(),2)&lt;&gt;0</formula>
    </cfRule>
  </conditionalFormatting>
  <conditionalFormatting sqref="B17">
    <cfRule type="expression" dxfId="1525" priority="23" stopIfTrue="1">
      <formula>MOD(ROW(),2)=0</formula>
    </cfRule>
    <cfRule type="expression" dxfId="1524" priority="24" stopIfTrue="1">
      <formula>MOD(ROW(),2)&lt;&gt;0</formula>
    </cfRule>
  </conditionalFormatting>
  <conditionalFormatting sqref="B19:B20">
    <cfRule type="expression" dxfId="1523" priority="11" stopIfTrue="1">
      <formula>MOD(ROW(),2)=0</formula>
    </cfRule>
    <cfRule type="expression" dxfId="1522" priority="12" stopIfTrue="1">
      <formula>MOD(ROW(),2)&lt;&gt;0</formula>
    </cfRule>
  </conditionalFormatting>
  <conditionalFormatting sqref="B18">
    <cfRule type="expression" dxfId="1521" priority="9" stopIfTrue="1">
      <formula>MOD(ROW(),2)=0</formula>
    </cfRule>
    <cfRule type="expression" dxfId="1520" priority="10" stopIfTrue="1">
      <formula>MOD(ROW(),2)&lt;&gt;0</formula>
    </cfRule>
  </conditionalFormatting>
  <conditionalFormatting sqref="A25:A37">
    <cfRule type="expression" dxfId="1519" priority="5" stopIfTrue="1">
      <formula>MOD(ROW(),2)=0</formula>
    </cfRule>
    <cfRule type="expression" dxfId="1518" priority="6" stopIfTrue="1">
      <formula>MOD(ROW(),2)&lt;&gt;0</formula>
    </cfRule>
  </conditionalFormatting>
  <conditionalFormatting sqref="B25:V37">
    <cfRule type="expression" dxfId="1517" priority="7" stopIfTrue="1">
      <formula>MOD(ROW(),2)=0</formula>
    </cfRule>
    <cfRule type="expression" dxfId="1516" priority="8" stopIfTrue="1">
      <formula>MOD(ROW(),2)&lt;&gt;0</formula>
    </cfRule>
  </conditionalFormatting>
  <conditionalFormatting sqref="W6:AA20">
    <cfRule type="expression" dxfId="1515" priority="3" stopIfTrue="1">
      <formula>MOD(ROW(),2)=0</formula>
    </cfRule>
    <cfRule type="expression" dxfId="1514" priority="4" stopIfTrue="1">
      <formula>MOD(ROW(),2)&lt;&gt;0</formula>
    </cfRule>
  </conditionalFormatting>
  <conditionalFormatting sqref="W25:AA37">
    <cfRule type="expression" dxfId="1513" priority="1" stopIfTrue="1">
      <formula>MOD(ROW(),2)=0</formula>
    </cfRule>
    <cfRule type="expression" dxfId="15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3"/>
  <dimension ref="A1:I51"/>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LRF - x-417</v>
      </c>
      <c r="B3" s="48"/>
      <c r="C3" s="48"/>
      <c r="D3" s="48"/>
      <c r="E3" s="48"/>
      <c r="F3" s="48"/>
      <c r="G3" s="48"/>
      <c r="H3" s="48"/>
      <c r="I3" s="48"/>
    </row>
    <row r="4" spans="1:9" x14ac:dyDescent="0.25">
      <c r="A4" s="50"/>
    </row>
    <row r="6" spans="1:9" ht="26.4" x14ac:dyDescent="0.25">
      <c r="A6" s="85" t="s">
        <v>24</v>
      </c>
      <c r="B6" s="87" t="s">
        <v>26</v>
      </c>
    </row>
    <row r="7" spans="1:9" ht="23.55" customHeight="1" x14ac:dyDescent="0.25">
      <c r="A7" s="86" t="s">
        <v>354</v>
      </c>
      <c r="B7" s="88" t="s">
        <v>357</v>
      </c>
    </row>
    <row r="8" spans="1:9" x14ac:dyDescent="0.25">
      <c r="A8" s="86" t="s">
        <v>360</v>
      </c>
      <c r="B8" s="88" t="s">
        <v>54</v>
      </c>
    </row>
    <row r="9" spans="1:9" x14ac:dyDescent="0.25">
      <c r="A9" s="86" t="s">
        <v>17</v>
      </c>
      <c r="B9" s="88" t="s">
        <v>455</v>
      </c>
    </row>
    <row r="10" spans="1:9" ht="26.4" x14ac:dyDescent="0.25">
      <c r="A10" s="86" t="s">
        <v>2</v>
      </c>
      <c r="B10" s="88" t="s">
        <v>461</v>
      </c>
    </row>
    <row r="11" spans="1:9" x14ac:dyDescent="0.25">
      <c r="A11" s="86" t="s">
        <v>23</v>
      </c>
      <c r="B11" s="88" t="s">
        <v>379</v>
      </c>
    </row>
    <row r="12" spans="1:9" ht="90" customHeight="1" x14ac:dyDescent="0.25">
      <c r="A12" s="86" t="s">
        <v>271</v>
      </c>
      <c r="B12" s="88" t="s">
        <v>462</v>
      </c>
    </row>
    <row r="13" spans="1:9" x14ac:dyDescent="0.25">
      <c r="A13" s="86" t="s">
        <v>372</v>
      </c>
      <c r="B13" s="88">
        <v>1</v>
      </c>
    </row>
    <row r="14" spans="1:9" x14ac:dyDescent="0.25">
      <c r="A14" s="86" t="s">
        <v>18</v>
      </c>
      <c r="B14" s="88">
        <v>417</v>
      </c>
    </row>
    <row r="15" spans="1:9" x14ac:dyDescent="0.25">
      <c r="A15" s="86" t="s">
        <v>58</v>
      </c>
      <c r="B15" s="88" t="s">
        <v>463</v>
      </c>
    </row>
    <row r="16" spans="1:9" x14ac:dyDescent="0.25">
      <c r="A16" s="86" t="s">
        <v>411</v>
      </c>
      <c r="B16" s="88" t="s">
        <v>464</v>
      </c>
    </row>
    <row r="17" spans="1:2" ht="115.05" customHeight="1" x14ac:dyDescent="0.25">
      <c r="A17" s="86" t="s">
        <v>350</v>
      </c>
      <c r="B17" s="88" t="s">
        <v>1012</v>
      </c>
    </row>
    <row r="18" spans="1:2" x14ac:dyDescent="0.25">
      <c r="A18" s="86" t="s">
        <v>19</v>
      </c>
      <c r="B18" s="181">
        <v>45106</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157" t="s">
        <v>1020</v>
      </c>
      <c r="B25" s="157" t="s">
        <v>1021</v>
      </c>
    </row>
    <row r="26" spans="1:2" x14ac:dyDescent="0.25">
      <c r="A26" s="160" t="s">
        <v>1022</v>
      </c>
      <c r="B26" s="161">
        <v>5.6000000000000001E-2</v>
      </c>
    </row>
    <row r="27" spans="1:2" x14ac:dyDescent="0.25">
      <c r="A27" s="160" t="s">
        <v>1023</v>
      </c>
      <c r="B27" s="161">
        <v>6.4000000000000001E-2</v>
      </c>
    </row>
    <row r="28" spans="1:2" x14ac:dyDescent="0.25">
      <c r="A28" s="160" t="s">
        <v>1024</v>
      </c>
      <c r="B28" s="161">
        <v>7.4999999999999997E-2</v>
      </c>
    </row>
    <row r="29" spans="1:2" x14ac:dyDescent="0.25">
      <c r="A29"/>
      <c r="B29"/>
    </row>
    <row r="30" spans="1:2" ht="39.75" customHeight="1" x14ac:dyDescent="0.25">
      <c r="A30"/>
      <c r="B30"/>
    </row>
    <row r="31" spans="1:2" x14ac:dyDescent="0.25">
      <c r="A31"/>
      <c r="B31"/>
    </row>
    <row r="32" spans="1:2" ht="27.75" customHeight="1"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sheetData>
  <sheetProtection algorithmName="SHA-512" hashValue="icb6rdHhwjGSxzwzfIVw/36HaV4LC5J9+/mHV16dNPVHPcM6xYhpyLEW5VdLZAZBAnOL7sJHg/D9RZ+nDMk9tQ==" saltValue="g/5KmaLzcDrWHd5J7wtnag==" spinCount="100000" sheet="1" objects="1" scenarios="1"/>
  <conditionalFormatting sqref="A6">
    <cfRule type="expression" dxfId="1511" priority="27" stopIfTrue="1">
      <formula>MOD(ROW(),2)=0</formula>
    </cfRule>
    <cfRule type="expression" dxfId="1510" priority="28" stopIfTrue="1">
      <formula>MOD(ROW(),2)&lt;&gt;0</formula>
    </cfRule>
  </conditionalFormatting>
  <conditionalFormatting sqref="B6 B8:B17">
    <cfRule type="expression" dxfId="1509" priority="29" stopIfTrue="1">
      <formula>MOD(ROW(),2)=0</formula>
    </cfRule>
    <cfRule type="expression" dxfId="1508" priority="30" stopIfTrue="1">
      <formula>MOD(ROW(),2)&lt;&gt;0</formula>
    </cfRule>
  </conditionalFormatting>
  <conditionalFormatting sqref="B7">
    <cfRule type="expression" dxfId="1507" priority="21" stopIfTrue="1">
      <formula>MOD(ROW(),2)=0</formula>
    </cfRule>
    <cfRule type="expression" dxfId="1506" priority="22" stopIfTrue="1">
      <formula>MOD(ROW(),2)&lt;&gt;0</formula>
    </cfRule>
  </conditionalFormatting>
  <conditionalFormatting sqref="A7:A20">
    <cfRule type="expression" dxfId="1505" priority="19" stopIfTrue="1">
      <formula>MOD(ROW(),2)=0</formula>
    </cfRule>
    <cfRule type="expression" dxfId="1504" priority="20" stopIfTrue="1">
      <formula>MOD(ROW(),2)&lt;&gt;0</formula>
    </cfRule>
  </conditionalFormatting>
  <conditionalFormatting sqref="A25:A28">
    <cfRule type="expression" dxfId="1503" priority="5" stopIfTrue="1">
      <formula>MOD(ROW(),2)=0</formula>
    </cfRule>
    <cfRule type="expression" dxfId="1502" priority="6" stopIfTrue="1">
      <formula>MOD(ROW(),2)&lt;&gt;0</formula>
    </cfRule>
  </conditionalFormatting>
  <conditionalFormatting sqref="B25:B28">
    <cfRule type="expression" dxfId="1501" priority="7" stopIfTrue="1">
      <formula>MOD(ROW(),2)=0</formula>
    </cfRule>
    <cfRule type="expression" dxfId="1500" priority="8" stopIfTrue="1">
      <formula>MOD(ROW(),2)&lt;&gt;0</formula>
    </cfRule>
  </conditionalFormatting>
  <conditionalFormatting sqref="B19:B20">
    <cfRule type="expression" dxfId="1499" priority="3" stopIfTrue="1">
      <formula>MOD(ROW(),2)=0</formula>
    </cfRule>
    <cfRule type="expression" dxfId="1498" priority="4" stopIfTrue="1">
      <formula>MOD(ROW(),2)&lt;&gt;0</formula>
    </cfRule>
  </conditionalFormatting>
  <conditionalFormatting sqref="B18">
    <cfRule type="expression" dxfId="1497" priority="1" stopIfTrue="1">
      <formula>MOD(ROW(),2)=0</formula>
    </cfRule>
    <cfRule type="expression" dxfId="14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4"/>
  <dimension ref="A1:I51"/>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LRF - x-418</v>
      </c>
      <c r="B3" s="48"/>
      <c r="C3" s="48"/>
      <c r="D3" s="48"/>
      <c r="E3" s="48"/>
      <c r="F3" s="48"/>
      <c r="G3" s="48"/>
      <c r="H3" s="48"/>
      <c r="I3" s="48"/>
    </row>
    <row r="4" spans="1:9" x14ac:dyDescent="0.25">
      <c r="A4" s="50"/>
    </row>
    <row r="6" spans="1:9" ht="26.4" x14ac:dyDescent="0.25">
      <c r="A6" s="85" t="s">
        <v>24</v>
      </c>
      <c r="B6" s="87" t="s">
        <v>26</v>
      </c>
    </row>
    <row r="7" spans="1:9" ht="37.950000000000003" customHeight="1" x14ac:dyDescent="0.25">
      <c r="A7" s="86" t="s">
        <v>354</v>
      </c>
      <c r="B7" s="88" t="s">
        <v>357</v>
      </c>
    </row>
    <row r="8" spans="1:9" x14ac:dyDescent="0.25">
      <c r="A8" s="86" t="s">
        <v>360</v>
      </c>
      <c r="B8" s="88" t="s">
        <v>54</v>
      </c>
    </row>
    <row r="9" spans="1:9" x14ac:dyDescent="0.25">
      <c r="A9" s="86" t="s">
        <v>17</v>
      </c>
      <c r="B9" s="88" t="s">
        <v>455</v>
      </c>
    </row>
    <row r="10" spans="1:9" ht="26.4" x14ac:dyDescent="0.25">
      <c r="A10" s="86" t="s">
        <v>2</v>
      </c>
      <c r="B10" s="88" t="s">
        <v>465</v>
      </c>
    </row>
    <row r="11" spans="1:9" x14ac:dyDescent="0.25">
      <c r="A11" s="86" t="s">
        <v>23</v>
      </c>
      <c r="B11" s="88" t="s">
        <v>379</v>
      </c>
    </row>
    <row r="12" spans="1:9" ht="88.5" customHeight="1" x14ac:dyDescent="0.25">
      <c r="A12" s="86" t="s">
        <v>271</v>
      </c>
      <c r="B12" s="88" t="s">
        <v>462</v>
      </c>
    </row>
    <row r="13" spans="1:9" x14ac:dyDescent="0.25">
      <c r="A13" s="86" t="s">
        <v>372</v>
      </c>
      <c r="B13" s="88">
        <v>1</v>
      </c>
    </row>
    <row r="14" spans="1:9" x14ac:dyDescent="0.25">
      <c r="A14" s="86" t="s">
        <v>18</v>
      </c>
      <c r="B14" s="88">
        <v>418</v>
      </c>
    </row>
    <row r="15" spans="1:9" x14ac:dyDescent="0.25">
      <c r="A15" s="86" t="s">
        <v>58</v>
      </c>
      <c r="B15" s="88" t="s">
        <v>466</v>
      </c>
    </row>
    <row r="16" spans="1:9" x14ac:dyDescent="0.25">
      <c r="A16" s="86" t="s">
        <v>411</v>
      </c>
      <c r="B16" s="88" t="s">
        <v>467</v>
      </c>
    </row>
    <row r="17" spans="1:2" ht="112.05" customHeight="1" x14ac:dyDescent="0.25">
      <c r="A17" s="86" t="s">
        <v>350</v>
      </c>
      <c r="B17" s="88" t="s">
        <v>1012</v>
      </c>
    </row>
    <row r="18" spans="1:2" x14ac:dyDescent="0.25">
      <c r="A18" s="86" t="s">
        <v>19</v>
      </c>
      <c r="B18" s="181">
        <v>45106</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5" spans="1:2" x14ac:dyDescent="0.25">
      <c r="A25" s="157" t="s">
        <v>1020</v>
      </c>
      <c r="B25" s="157" t="s">
        <v>1021</v>
      </c>
    </row>
    <row r="26" spans="1:2" x14ac:dyDescent="0.25">
      <c r="A26" s="160" t="s">
        <v>1025</v>
      </c>
      <c r="B26" s="161">
        <v>5.5E-2</v>
      </c>
    </row>
    <row r="27" spans="1:2" x14ac:dyDescent="0.25">
      <c r="A27" s="160" t="s">
        <v>1026</v>
      </c>
      <c r="B27" s="161">
        <v>6.6000000000000003E-2</v>
      </c>
    </row>
    <row r="28" spans="1:2" x14ac:dyDescent="0.25">
      <c r="A28" s="160" t="s">
        <v>1027</v>
      </c>
      <c r="B28" s="161">
        <v>7.6999999999999999E-2</v>
      </c>
    </row>
    <row r="29" spans="1:2" x14ac:dyDescent="0.25">
      <c r="A29"/>
      <c r="B29"/>
    </row>
    <row r="30" spans="1:2" ht="39.75" customHeight="1" x14ac:dyDescent="0.25">
      <c r="A30"/>
      <c r="B30"/>
    </row>
    <row r="31" spans="1:2" x14ac:dyDescent="0.25">
      <c r="A31"/>
      <c r="B31"/>
    </row>
    <row r="32" spans="1:2" ht="27.75" customHeight="1"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sheetData>
  <sheetProtection algorithmName="SHA-512" hashValue="F5DUE/zNZ6KSJMkbOTJhYfInzcLHMxCR0MjgEFAyXLCkNq98/5QU9UCFZ601kO4J3cWRRHbUDdhq53XCx0vd9Q==" saltValue="ZnrXAiKGbiDDvkTwy9OIlg==" spinCount="100000" sheet="1" objects="1" scenarios="1"/>
  <conditionalFormatting sqref="A6">
    <cfRule type="expression" dxfId="1495" priority="27" stopIfTrue="1">
      <formula>MOD(ROW(),2)=0</formula>
    </cfRule>
    <cfRule type="expression" dxfId="1494" priority="28" stopIfTrue="1">
      <formula>MOD(ROW(),2)&lt;&gt;0</formula>
    </cfRule>
  </conditionalFormatting>
  <conditionalFormatting sqref="B6 B8:B17">
    <cfRule type="expression" dxfId="1493" priority="29" stopIfTrue="1">
      <formula>MOD(ROW(),2)=0</formula>
    </cfRule>
    <cfRule type="expression" dxfId="1492" priority="30" stopIfTrue="1">
      <formula>MOD(ROW(),2)&lt;&gt;0</formula>
    </cfRule>
  </conditionalFormatting>
  <conditionalFormatting sqref="B7">
    <cfRule type="expression" dxfId="1491" priority="21" stopIfTrue="1">
      <formula>MOD(ROW(),2)=0</formula>
    </cfRule>
    <cfRule type="expression" dxfId="1490" priority="22" stopIfTrue="1">
      <formula>MOD(ROW(),2)&lt;&gt;0</formula>
    </cfRule>
  </conditionalFormatting>
  <conditionalFormatting sqref="A7:A20">
    <cfRule type="expression" dxfId="1489" priority="19" stopIfTrue="1">
      <formula>MOD(ROW(),2)=0</formula>
    </cfRule>
    <cfRule type="expression" dxfId="1488" priority="20" stopIfTrue="1">
      <formula>MOD(ROW(),2)&lt;&gt;0</formula>
    </cfRule>
  </conditionalFormatting>
  <conditionalFormatting sqref="A25:A28">
    <cfRule type="expression" dxfId="1487" priority="5" stopIfTrue="1">
      <formula>MOD(ROW(),2)=0</formula>
    </cfRule>
    <cfRule type="expression" dxfId="1486" priority="6" stopIfTrue="1">
      <formula>MOD(ROW(),2)&lt;&gt;0</formula>
    </cfRule>
  </conditionalFormatting>
  <conditionalFormatting sqref="B25:B28">
    <cfRule type="expression" dxfId="1485" priority="7" stopIfTrue="1">
      <formula>MOD(ROW(),2)=0</formula>
    </cfRule>
    <cfRule type="expression" dxfId="1484" priority="8" stopIfTrue="1">
      <formula>MOD(ROW(),2)&lt;&gt;0</formula>
    </cfRule>
  </conditionalFormatting>
  <conditionalFormatting sqref="B19:B20">
    <cfRule type="expression" dxfId="1483" priority="3" stopIfTrue="1">
      <formula>MOD(ROW(),2)=0</formula>
    </cfRule>
    <cfRule type="expression" dxfId="1482" priority="4" stopIfTrue="1">
      <formula>MOD(ROW(),2)&lt;&gt;0</formula>
    </cfRule>
  </conditionalFormatting>
  <conditionalFormatting sqref="B18">
    <cfRule type="expression" dxfId="1481" priority="1" stopIfTrue="1">
      <formula>MOD(ROW(),2)=0</formula>
    </cfRule>
    <cfRule type="expression" dxfId="14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dimension ref="A1:V64"/>
  <sheetViews>
    <sheetView showGridLines="0" zoomScale="85" zoomScaleNormal="85" workbookViewId="0"/>
  </sheetViews>
  <sheetFormatPr defaultColWidth="10" defaultRowHeight="13.2" x14ac:dyDescent="0.25"/>
  <cols>
    <col min="1" max="1" width="31.5546875" style="31" customWidth="1"/>
    <col min="2" max="22" width="22.5546875" style="31" customWidth="1"/>
    <col min="23" max="16384" width="10" style="31"/>
  </cols>
  <sheetData>
    <row r="1" spans="1:22" ht="21" x14ac:dyDescent="0.4">
      <c r="A1" s="45" t="s">
        <v>4</v>
      </c>
      <c r="B1" s="46"/>
      <c r="C1" s="46"/>
      <c r="D1" s="46"/>
      <c r="E1" s="46"/>
      <c r="F1" s="46"/>
      <c r="G1" s="46"/>
      <c r="H1" s="46"/>
      <c r="I1" s="46"/>
    </row>
    <row r="2" spans="1:2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22" ht="15.6" x14ac:dyDescent="0.3">
      <c r="A3" s="49" t="str">
        <f>TABLE_FACTOR_TYPE&amp;" - x-"&amp;TABLE_SERIES_NUMBER</f>
        <v>LRF - x-419</v>
      </c>
      <c r="B3" s="48"/>
      <c r="C3" s="48"/>
      <c r="D3" s="48"/>
      <c r="E3" s="48"/>
      <c r="F3" s="48"/>
      <c r="G3" s="48"/>
      <c r="H3" s="48"/>
      <c r="I3" s="48"/>
    </row>
    <row r="4" spans="1:22" x14ac:dyDescent="0.25">
      <c r="A4" s="50"/>
    </row>
    <row r="6" spans="1:22" x14ac:dyDescent="0.25">
      <c r="A6" s="85" t="s">
        <v>24</v>
      </c>
      <c r="B6" s="87" t="s">
        <v>26</v>
      </c>
      <c r="C6" s="87"/>
      <c r="D6" s="87"/>
      <c r="E6" s="87"/>
      <c r="F6" s="87"/>
      <c r="G6" s="87"/>
      <c r="H6" s="87"/>
      <c r="I6" s="87"/>
      <c r="J6" s="87"/>
      <c r="K6" s="87"/>
      <c r="L6" s="87"/>
      <c r="M6" s="87"/>
      <c r="N6" s="87"/>
      <c r="O6" s="87"/>
      <c r="P6" s="87"/>
      <c r="Q6" s="87"/>
      <c r="R6" s="87"/>
      <c r="S6" s="87"/>
      <c r="T6" s="87"/>
      <c r="U6" s="87"/>
      <c r="V6" s="87"/>
    </row>
    <row r="7" spans="1:22" x14ac:dyDescent="0.25">
      <c r="A7" s="86" t="s">
        <v>354</v>
      </c>
      <c r="B7" s="88" t="s">
        <v>358</v>
      </c>
      <c r="C7" s="88"/>
      <c r="D7" s="88"/>
      <c r="E7" s="88"/>
      <c r="F7" s="88"/>
      <c r="G7" s="88"/>
      <c r="H7" s="88"/>
      <c r="I7" s="88"/>
      <c r="J7" s="88"/>
      <c r="K7" s="88"/>
      <c r="L7" s="88"/>
      <c r="M7" s="88"/>
      <c r="N7" s="88"/>
      <c r="O7" s="88"/>
      <c r="P7" s="88"/>
      <c r="Q7" s="88"/>
      <c r="R7" s="88"/>
      <c r="S7" s="88"/>
      <c r="T7" s="88"/>
      <c r="U7" s="88"/>
      <c r="V7" s="88"/>
    </row>
    <row r="8" spans="1:22" x14ac:dyDescent="0.25">
      <c r="A8" s="86" t="s">
        <v>360</v>
      </c>
      <c r="B8" s="88" t="s">
        <v>50</v>
      </c>
      <c r="C8" s="88"/>
      <c r="D8" s="88"/>
      <c r="E8" s="88"/>
      <c r="F8" s="88"/>
      <c r="G8" s="88"/>
      <c r="H8" s="88"/>
      <c r="I8" s="88"/>
      <c r="J8" s="88"/>
      <c r="K8" s="88"/>
      <c r="L8" s="88"/>
      <c r="M8" s="88"/>
      <c r="N8" s="88"/>
      <c r="O8" s="88"/>
      <c r="P8" s="88"/>
      <c r="Q8" s="88"/>
      <c r="R8" s="88"/>
      <c r="S8" s="88"/>
      <c r="T8" s="88"/>
      <c r="U8" s="88"/>
      <c r="V8" s="88"/>
    </row>
    <row r="9" spans="1:22" x14ac:dyDescent="0.25">
      <c r="A9" s="86" t="s">
        <v>17</v>
      </c>
      <c r="B9" s="88" t="s">
        <v>455</v>
      </c>
      <c r="C9" s="88"/>
      <c r="D9" s="88"/>
      <c r="E9" s="88"/>
      <c r="F9" s="88"/>
      <c r="G9" s="88"/>
      <c r="H9" s="88"/>
      <c r="I9" s="88"/>
      <c r="J9" s="88"/>
      <c r="K9" s="88"/>
      <c r="L9" s="88"/>
      <c r="M9" s="88"/>
      <c r="N9" s="88"/>
      <c r="O9" s="88"/>
      <c r="P9" s="88"/>
      <c r="Q9" s="88"/>
      <c r="R9" s="88"/>
      <c r="S9" s="88"/>
      <c r="T9" s="88"/>
      <c r="U9" s="88"/>
      <c r="V9" s="88"/>
    </row>
    <row r="10" spans="1:22" x14ac:dyDescent="0.25">
      <c r="A10" s="86" t="s">
        <v>2</v>
      </c>
      <c r="B10" s="88" t="s">
        <v>737</v>
      </c>
      <c r="C10" s="88"/>
      <c r="D10" s="88"/>
      <c r="E10" s="88"/>
      <c r="F10" s="88"/>
      <c r="G10" s="88"/>
      <c r="H10" s="88"/>
      <c r="I10" s="88"/>
      <c r="J10" s="88"/>
      <c r="K10" s="88"/>
      <c r="L10" s="88"/>
      <c r="M10" s="88"/>
      <c r="N10" s="88"/>
      <c r="O10" s="88"/>
      <c r="P10" s="88"/>
      <c r="Q10" s="88"/>
      <c r="R10" s="88"/>
      <c r="S10" s="88"/>
      <c r="T10" s="88"/>
      <c r="U10" s="88"/>
      <c r="V10" s="88"/>
    </row>
    <row r="11" spans="1:22" x14ac:dyDescent="0.25">
      <c r="A11" s="86" t="s">
        <v>23</v>
      </c>
      <c r="B11" s="88" t="s">
        <v>379</v>
      </c>
      <c r="C11" s="88"/>
      <c r="D11" s="88"/>
      <c r="E11" s="88"/>
      <c r="F11" s="88"/>
      <c r="G11" s="88"/>
      <c r="H11" s="88"/>
      <c r="I11" s="88"/>
      <c r="J11" s="88"/>
      <c r="K11" s="88"/>
      <c r="L11" s="88"/>
      <c r="M11" s="88"/>
      <c r="N11" s="88"/>
      <c r="O11" s="88"/>
      <c r="P11" s="88"/>
      <c r="Q11" s="88"/>
      <c r="R11" s="88"/>
      <c r="S11" s="88"/>
      <c r="T11" s="88"/>
      <c r="U11" s="88"/>
      <c r="V11" s="88"/>
    </row>
    <row r="12" spans="1:22" x14ac:dyDescent="0.25">
      <c r="A12" s="86" t="s">
        <v>271</v>
      </c>
      <c r="B12" s="88" t="s">
        <v>482</v>
      </c>
      <c r="C12" s="88"/>
      <c r="D12" s="88"/>
      <c r="E12" s="88"/>
      <c r="F12" s="88"/>
      <c r="G12" s="88"/>
      <c r="H12" s="88"/>
      <c r="I12" s="88"/>
      <c r="J12" s="88"/>
      <c r="K12" s="88"/>
      <c r="L12" s="88"/>
      <c r="M12" s="88"/>
      <c r="N12" s="88"/>
      <c r="O12" s="88"/>
      <c r="P12" s="88"/>
      <c r="Q12" s="88"/>
      <c r="R12" s="88"/>
      <c r="S12" s="88"/>
      <c r="T12" s="88"/>
      <c r="U12" s="88"/>
      <c r="V12" s="88"/>
    </row>
    <row r="13" spans="1:22" x14ac:dyDescent="0.25">
      <c r="A13" s="86" t="s">
        <v>372</v>
      </c>
      <c r="B13" s="88">
        <v>0</v>
      </c>
      <c r="C13" s="88"/>
      <c r="D13" s="88"/>
      <c r="E13" s="88"/>
      <c r="F13" s="88"/>
      <c r="G13" s="88"/>
      <c r="H13" s="88"/>
      <c r="I13" s="88"/>
      <c r="J13" s="88"/>
      <c r="K13" s="88"/>
      <c r="L13" s="88"/>
      <c r="M13" s="88"/>
      <c r="N13" s="88"/>
      <c r="O13" s="88"/>
      <c r="P13" s="88"/>
      <c r="Q13" s="88"/>
      <c r="R13" s="88"/>
      <c r="S13" s="88"/>
      <c r="T13" s="88"/>
      <c r="U13" s="88"/>
      <c r="V13" s="88"/>
    </row>
    <row r="14" spans="1:22" x14ac:dyDescent="0.25">
      <c r="A14" s="86" t="s">
        <v>18</v>
      </c>
      <c r="B14" s="88">
        <v>419</v>
      </c>
      <c r="C14" s="88"/>
      <c r="D14" s="88"/>
      <c r="E14" s="88"/>
      <c r="F14" s="88"/>
      <c r="G14" s="88"/>
      <c r="H14" s="88"/>
      <c r="I14" s="88"/>
      <c r="J14" s="88"/>
      <c r="K14" s="88"/>
      <c r="L14" s="88"/>
      <c r="M14" s="88"/>
      <c r="N14" s="88"/>
      <c r="O14" s="88"/>
      <c r="P14" s="88"/>
      <c r="Q14" s="88"/>
      <c r="R14" s="88"/>
      <c r="S14" s="88"/>
      <c r="T14" s="88"/>
      <c r="U14" s="88"/>
      <c r="V14" s="88"/>
    </row>
    <row r="15" spans="1:22" x14ac:dyDescent="0.25">
      <c r="A15" s="86" t="s">
        <v>58</v>
      </c>
      <c r="B15" s="88" t="s">
        <v>468</v>
      </c>
      <c r="C15" s="88"/>
      <c r="D15" s="88"/>
      <c r="E15" s="88"/>
      <c r="F15" s="88"/>
      <c r="G15" s="88"/>
      <c r="H15" s="88"/>
      <c r="I15" s="88"/>
      <c r="J15" s="88"/>
      <c r="K15" s="88"/>
      <c r="L15" s="88"/>
      <c r="M15" s="88"/>
      <c r="N15" s="88"/>
      <c r="O15" s="88"/>
      <c r="P15" s="88"/>
      <c r="Q15" s="88"/>
      <c r="R15" s="88"/>
      <c r="S15" s="88"/>
      <c r="T15" s="88"/>
      <c r="U15" s="88"/>
      <c r="V15" s="88"/>
    </row>
    <row r="16" spans="1:22" x14ac:dyDescent="0.25">
      <c r="A16" s="86" t="s">
        <v>411</v>
      </c>
      <c r="B16" s="88" t="s">
        <v>469</v>
      </c>
      <c r="C16" s="88"/>
      <c r="D16" s="88"/>
      <c r="E16" s="88"/>
      <c r="F16" s="88"/>
      <c r="G16" s="88"/>
      <c r="H16" s="88"/>
      <c r="I16" s="88"/>
      <c r="J16" s="88"/>
      <c r="K16" s="88"/>
      <c r="L16" s="88"/>
      <c r="M16" s="88"/>
      <c r="N16" s="88"/>
      <c r="O16" s="88"/>
      <c r="P16" s="88"/>
      <c r="Q16" s="88"/>
      <c r="R16" s="88"/>
      <c r="S16" s="88"/>
      <c r="T16" s="88"/>
      <c r="U16" s="88"/>
      <c r="V16" s="88"/>
    </row>
    <row r="17" spans="1:22" ht="52.8" x14ac:dyDescent="0.25">
      <c r="A17" s="86" t="s">
        <v>350</v>
      </c>
      <c r="B17" s="88" t="s">
        <v>1013</v>
      </c>
      <c r="C17" s="88"/>
      <c r="D17" s="88"/>
      <c r="E17" s="88"/>
      <c r="F17" s="88"/>
      <c r="G17" s="88"/>
      <c r="H17" s="88"/>
      <c r="I17" s="88"/>
      <c r="J17" s="88"/>
      <c r="K17" s="88"/>
      <c r="L17" s="88"/>
      <c r="M17" s="88"/>
      <c r="N17" s="88"/>
      <c r="O17" s="88"/>
      <c r="P17" s="88"/>
      <c r="Q17" s="88"/>
      <c r="R17" s="88"/>
      <c r="S17" s="88"/>
      <c r="T17" s="88"/>
      <c r="U17" s="88"/>
      <c r="V17" s="88"/>
    </row>
    <row r="18" spans="1:22" x14ac:dyDescent="0.25">
      <c r="A18" s="86" t="s">
        <v>19</v>
      </c>
      <c r="B18" s="181">
        <v>45106</v>
      </c>
      <c r="C18" s="88"/>
      <c r="D18" s="88"/>
      <c r="E18" s="88"/>
      <c r="F18" s="88"/>
      <c r="G18" s="88"/>
      <c r="H18" s="88"/>
      <c r="I18" s="88"/>
      <c r="J18" s="88"/>
      <c r="K18" s="88"/>
      <c r="L18" s="88"/>
      <c r="M18" s="88"/>
      <c r="N18" s="88"/>
      <c r="O18" s="88"/>
      <c r="P18" s="88"/>
      <c r="Q18" s="88"/>
      <c r="R18" s="88"/>
      <c r="S18" s="88"/>
      <c r="T18" s="88"/>
      <c r="U18" s="88"/>
      <c r="V18" s="88"/>
    </row>
    <row r="19" spans="1:22" x14ac:dyDescent="0.25">
      <c r="A19" s="86" t="s">
        <v>20</v>
      </c>
      <c r="B19" s="93"/>
      <c r="C19" s="88"/>
      <c r="D19" s="88"/>
      <c r="E19" s="88"/>
      <c r="F19" s="88"/>
      <c r="G19" s="88"/>
      <c r="H19" s="88"/>
      <c r="I19" s="88"/>
      <c r="J19" s="88"/>
      <c r="K19" s="88"/>
      <c r="L19" s="88"/>
      <c r="M19" s="88"/>
      <c r="N19" s="88"/>
      <c r="O19" s="88"/>
      <c r="P19" s="88"/>
      <c r="Q19" s="88"/>
      <c r="R19" s="88"/>
      <c r="S19" s="88"/>
      <c r="T19" s="88"/>
      <c r="U19" s="88"/>
      <c r="V19" s="88"/>
    </row>
    <row r="20" spans="1:22" x14ac:dyDescent="0.25">
      <c r="A20" s="86" t="s">
        <v>269</v>
      </c>
      <c r="B20" s="93" t="s">
        <v>353</v>
      </c>
      <c r="C20" s="88"/>
      <c r="D20" s="88"/>
      <c r="E20" s="88"/>
      <c r="F20" s="88"/>
      <c r="G20" s="88"/>
      <c r="H20" s="88"/>
      <c r="I20" s="88"/>
      <c r="J20" s="88"/>
      <c r="K20" s="88"/>
      <c r="L20" s="88"/>
      <c r="M20" s="88"/>
      <c r="N20" s="88"/>
      <c r="O20" s="88"/>
      <c r="P20" s="88"/>
      <c r="Q20" s="88"/>
      <c r="R20" s="88"/>
      <c r="S20" s="88"/>
      <c r="T20" s="88"/>
      <c r="U20" s="88"/>
      <c r="V20" s="88"/>
    </row>
    <row r="22" spans="1:22" x14ac:dyDescent="0.25">
      <c r="B22" s="119" t="str">
        <f>HYPERLINK("#'Factor List'!A1","Back to Factor List")</f>
        <v>Back to Factor List</v>
      </c>
    </row>
    <row r="23" spans="1:22" x14ac:dyDescent="0.25">
      <c r="A23" s="62"/>
    </row>
    <row r="25" spans="1:22" x14ac:dyDescent="0.25">
      <c r="A25" s="120" t="s">
        <v>413</v>
      </c>
      <c r="B25" s="120">
        <v>60</v>
      </c>
      <c r="C25" s="120">
        <v>61</v>
      </c>
      <c r="D25" s="120">
        <v>62</v>
      </c>
      <c r="E25" s="120">
        <v>63</v>
      </c>
      <c r="F25" s="120">
        <v>64</v>
      </c>
      <c r="G25" s="120">
        <v>65</v>
      </c>
      <c r="H25" s="120">
        <v>66</v>
      </c>
      <c r="I25" s="120">
        <v>67</v>
      </c>
      <c r="J25" s="120">
        <v>68</v>
      </c>
      <c r="K25" s="120">
        <v>69</v>
      </c>
      <c r="L25" s="120">
        <v>70</v>
      </c>
      <c r="M25" s="120">
        <v>71</v>
      </c>
      <c r="N25" s="120">
        <v>72</v>
      </c>
      <c r="O25" s="120">
        <v>73</v>
      </c>
      <c r="P25" s="120">
        <v>74</v>
      </c>
      <c r="Q25" s="120">
        <v>75</v>
      </c>
      <c r="R25" s="120">
        <v>76</v>
      </c>
      <c r="S25" s="120">
        <v>77</v>
      </c>
      <c r="T25" s="120">
        <v>78</v>
      </c>
      <c r="U25" s="120">
        <v>79</v>
      </c>
      <c r="V25" s="120">
        <v>80</v>
      </c>
    </row>
    <row r="26" spans="1:22" x14ac:dyDescent="0.25">
      <c r="A26" s="121">
        <v>0</v>
      </c>
      <c r="B26" s="153">
        <v>0.78800000000000003</v>
      </c>
      <c r="C26" s="153">
        <v>0.82399999999999995</v>
      </c>
      <c r="D26" s="153">
        <v>0.86299999999999999</v>
      </c>
      <c r="E26" s="153">
        <v>0.90600000000000003</v>
      </c>
      <c r="F26" s="153">
        <v>0.95199999999999996</v>
      </c>
      <c r="G26" s="153">
        <v>1</v>
      </c>
      <c r="H26" s="153">
        <v>1.052</v>
      </c>
      <c r="I26" s="153">
        <v>1.1080000000000001</v>
      </c>
      <c r="J26" s="153">
        <v>1.17</v>
      </c>
      <c r="K26" s="153">
        <v>1.238</v>
      </c>
      <c r="L26" s="153">
        <v>1.3089999999999999</v>
      </c>
      <c r="M26" s="153">
        <v>1.391</v>
      </c>
      <c r="N26" s="153">
        <v>1.48</v>
      </c>
      <c r="O26" s="153">
        <v>1.5780000000000001</v>
      </c>
      <c r="P26" s="153">
        <v>1.6850000000000001</v>
      </c>
      <c r="Q26" s="153">
        <v>1.796</v>
      </c>
      <c r="R26" s="153">
        <v>1.9259999999999999</v>
      </c>
      <c r="S26" s="153">
        <v>2.0680000000000001</v>
      </c>
      <c r="T26" s="153">
        <v>2.2250000000000001</v>
      </c>
      <c r="U26" s="153">
        <v>2.3980000000000001</v>
      </c>
      <c r="V26" s="153">
        <v>2.5760000000000001</v>
      </c>
    </row>
    <row r="27" spans="1:22" x14ac:dyDescent="0.25">
      <c r="A27" s="121">
        <v>1</v>
      </c>
      <c r="B27" s="153">
        <v>0.79100000000000004</v>
      </c>
      <c r="C27" s="153">
        <v>0.82699999999999996</v>
      </c>
      <c r="D27" s="153">
        <v>0.86699999999999999</v>
      </c>
      <c r="E27" s="153">
        <v>0.91</v>
      </c>
      <c r="F27" s="153">
        <v>0.95599999999999996</v>
      </c>
      <c r="G27" s="153">
        <v>1.004</v>
      </c>
      <c r="H27" s="153">
        <v>1.0569999999999999</v>
      </c>
      <c r="I27" s="153">
        <v>1.113</v>
      </c>
      <c r="J27" s="153">
        <v>1.1759999999999999</v>
      </c>
      <c r="K27" s="153">
        <v>1.244</v>
      </c>
      <c r="L27" s="153">
        <v>1.3160000000000001</v>
      </c>
      <c r="M27" s="153">
        <v>1.3979999999999999</v>
      </c>
      <c r="N27" s="153">
        <v>1.488</v>
      </c>
      <c r="O27" s="153">
        <v>1.587</v>
      </c>
      <c r="P27" s="153">
        <v>1.694</v>
      </c>
      <c r="Q27" s="153">
        <v>1.8069999999999999</v>
      </c>
      <c r="R27" s="153">
        <v>1.9379999999999999</v>
      </c>
      <c r="S27" s="153">
        <v>2.081</v>
      </c>
      <c r="T27" s="153">
        <v>2.2389999999999999</v>
      </c>
      <c r="U27" s="153">
        <v>2.4129999999999998</v>
      </c>
      <c r="V27" s="153"/>
    </row>
    <row r="28" spans="1:22" x14ac:dyDescent="0.25">
      <c r="A28" s="121">
        <v>2</v>
      </c>
      <c r="B28" s="153">
        <v>0.79400000000000004</v>
      </c>
      <c r="C28" s="153">
        <v>0.83099999999999996</v>
      </c>
      <c r="D28" s="153">
        <v>0.87</v>
      </c>
      <c r="E28" s="153">
        <v>0.91400000000000003</v>
      </c>
      <c r="F28" s="153">
        <v>0.96</v>
      </c>
      <c r="G28" s="153">
        <v>1.0089999999999999</v>
      </c>
      <c r="H28" s="153">
        <v>1.0609999999999999</v>
      </c>
      <c r="I28" s="153">
        <v>1.1180000000000001</v>
      </c>
      <c r="J28" s="153">
        <v>1.181</v>
      </c>
      <c r="K28" s="153">
        <v>1.25</v>
      </c>
      <c r="L28" s="153">
        <v>1.323</v>
      </c>
      <c r="M28" s="153">
        <v>1.4059999999999999</v>
      </c>
      <c r="N28" s="153">
        <v>1.496</v>
      </c>
      <c r="O28" s="153">
        <v>1.5960000000000001</v>
      </c>
      <c r="P28" s="153">
        <v>1.704</v>
      </c>
      <c r="Q28" s="153">
        <v>1.8180000000000001</v>
      </c>
      <c r="R28" s="153">
        <v>1.95</v>
      </c>
      <c r="S28" s="153">
        <v>2.0939999999999999</v>
      </c>
      <c r="T28" s="153">
        <v>2.254</v>
      </c>
      <c r="U28" s="153">
        <v>2.4279999999999999</v>
      </c>
      <c r="V28" s="153"/>
    </row>
    <row r="29" spans="1:22" x14ac:dyDescent="0.25">
      <c r="A29" s="121">
        <v>3</v>
      </c>
      <c r="B29" s="153">
        <v>0.79700000000000004</v>
      </c>
      <c r="C29" s="153">
        <v>0.83399999999999996</v>
      </c>
      <c r="D29" s="153">
        <v>0.874</v>
      </c>
      <c r="E29" s="153">
        <v>0.91800000000000004</v>
      </c>
      <c r="F29" s="153">
        <v>0.96399999999999997</v>
      </c>
      <c r="G29" s="153">
        <v>1.0129999999999999</v>
      </c>
      <c r="H29" s="153">
        <v>1.0660000000000001</v>
      </c>
      <c r="I29" s="153">
        <v>1.1240000000000001</v>
      </c>
      <c r="J29" s="153">
        <v>1.1870000000000001</v>
      </c>
      <c r="K29" s="153">
        <v>1.256</v>
      </c>
      <c r="L29" s="153">
        <v>1.33</v>
      </c>
      <c r="M29" s="153">
        <v>1.413</v>
      </c>
      <c r="N29" s="153">
        <v>1.5049999999999999</v>
      </c>
      <c r="O29" s="153">
        <v>1.605</v>
      </c>
      <c r="P29" s="153">
        <v>1.7130000000000001</v>
      </c>
      <c r="Q29" s="153">
        <v>1.829</v>
      </c>
      <c r="R29" s="153">
        <v>1.962</v>
      </c>
      <c r="S29" s="153">
        <v>2.1070000000000002</v>
      </c>
      <c r="T29" s="153">
        <v>2.2679999999999998</v>
      </c>
      <c r="U29" s="153">
        <v>2.4430000000000001</v>
      </c>
      <c r="V29" s="153"/>
    </row>
    <row r="30" spans="1:22" x14ac:dyDescent="0.25">
      <c r="A30" s="121">
        <v>4</v>
      </c>
      <c r="B30" s="153">
        <v>0.8</v>
      </c>
      <c r="C30" s="153">
        <v>0.83699999999999997</v>
      </c>
      <c r="D30" s="153">
        <v>0.877</v>
      </c>
      <c r="E30" s="153">
        <v>0.92100000000000004</v>
      </c>
      <c r="F30" s="153">
        <v>0.96799999999999997</v>
      </c>
      <c r="G30" s="153">
        <v>1.0169999999999999</v>
      </c>
      <c r="H30" s="153">
        <v>1.071</v>
      </c>
      <c r="I30" s="153">
        <v>1.129</v>
      </c>
      <c r="J30" s="153">
        <v>1.1930000000000001</v>
      </c>
      <c r="K30" s="153">
        <v>1.262</v>
      </c>
      <c r="L30" s="153">
        <v>1.3360000000000001</v>
      </c>
      <c r="M30" s="153">
        <v>1.421</v>
      </c>
      <c r="N30" s="153">
        <v>1.5129999999999999</v>
      </c>
      <c r="O30" s="153">
        <v>1.6140000000000001</v>
      </c>
      <c r="P30" s="153">
        <v>1.722</v>
      </c>
      <c r="Q30" s="153">
        <v>1.839</v>
      </c>
      <c r="R30" s="153">
        <v>1.9730000000000001</v>
      </c>
      <c r="S30" s="153">
        <v>2.12</v>
      </c>
      <c r="T30" s="153">
        <v>2.2829999999999999</v>
      </c>
      <c r="U30" s="153">
        <v>2.4569999999999999</v>
      </c>
      <c r="V30" s="153"/>
    </row>
    <row r="31" spans="1:22" x14ac:dyDescent="0.25">
      <c r="A31" s="121">
        <v>5</v>
      </c>
      <c r="B31" s="153">
        <v>0.80300000000000005</v>
      </c>
      <c r="C31" s="153">
        <v>0.84</v>
      </c>
      <c r="D31" s="153">
        <v>0.88100000000000001</v>
      </c>
      <c r="E31" s="153">
        <v>0.92500000000000004</v>
      </c>
      <c r="F31" s="153">
        <v>0.97199999999999998</v>
      </c>
      <c r="G31" s="153">
        <v>1.022</v>
      </c>
      <c r="H31" s="153">
        <v>1.075</v>
      </c>
      <c r="I31" s="153">
        <v>1.1339999999999999</v>
      </c>
      <c r="J31" s="153">
        <v>1.198</v>
      </c>
      <c r="K31" s="153">
        <v>1.268</v>
      </c>
      <c r="L31" s="153">
        <v>1.343</v>
      </c>
      <c r="M31" s="153">
        <v>1.4279999999999999</v>
      </c>
      <c r="N31" s="153">
        <v>1.5209999999999999</v>
      </c>
      <c r="O31" s="153">
        <v>1.623</v>
      </c>
      <c r="P31" s="153">
        <v>1.7310000000000001</v>
      </c>
      <c r="Q31" s="153">
        <v>1.85</v>
      </c>
      <c r="R31" s="153">
        <v>1.9850000000000001</v>
      </c>
      <c r="S31" s="153">
        <v>2.133</v>
      </c>
      <c r="T31" s="153">
        <v>2.2970000000000002</v>
      </c>
      <c r="U31" s="153">
        <v>2.472</v>
      </c>
      <c r="V31" s="153"/>
    </row>
    <row r="32" spans="1:22" x14ac:dyDescent="0.25">
      <c r="A32" s="121">
        <v>6</v>
      </c>
      <c r="B32" s="153">
        <v>0.80600000000000005</v>
      </c>
      <c r="C32" s="153">
        <v>0.84399999999999997</v>
      </c>
      <c r="D32" s="153">
        <v>0.88500000000000001</v>
      </c>
      <c r="E32" s="153">
        <v>0.92900000000000005</v>
      </c>
      <c r="F32" s="153">
        <v>0.97599999999999998</v>
      </c>
      <c r="G32" s="153">
        <v>1.026</v>
      </c>
      <c r="H32" s="153">
        <v>1.08</v>
      </c>
      <c r="I32" s="153">
        <v>1.139</v>
      </c>
      <c r="J32" s="153">
        <v>1.204</v>
      </c>
      <c r="K32" s="153">
        <v>1.274</v>
      </c>
      <c r="L32" s="153">
        <v>1.35</v>
      </c>
      <c r="M32" s="153">
        <v>1.4359999999999999</v>
      </c>
      <c r="N32" s="153">
        <v>1.5289999999999999</v>
      </c>
      <c r="O32" s="153">
        <v>1.6319999999999999</v>
      </c>
      <c r="P32" s="153">
        <v>1.7410000000000001</v>
      </c>
      <c r="Q32" s="153">
        <v>1.861</v>
      </c>
      <c r="R32" s="153">
        <v>1.9970000000000001</v>
      </c>
      <c r="S32" s="153">
        <v>2.1469999999999998</v>
      </c>
      <c r="T32" s="153">
        <v>2.3119999999999998</v>
      </c>
      <c r="U32" s="153">
        <v>2.4870000000000001</v>
      </c>
      <c r="V32" s="153"/>
    </row>
    <row r="33" spans="1:22" x14ac:dyDescent="0.25">
      <c r="A33" s="121">
        <v>7</v>
      </c>
      <c r="B33" s="153">
        <v>0.80900000000000005</v>
      </c>
      <c r="C33" s="153">
        <v>0.84699999999999998</v>
      </c>
      <c r="D33" s="153">
        <v>0.88800000000000001</v>
      </c>
      <c r="E33" s="153">
        <v>0.93300000000000005</v>
      </c>
      <c r="F33" s="153">
        <v>0.98</v>
      </c>
      <c r="G33" s="153">
        <v>1.03</v>
      </c>
      <c r="H33" s="153">
        <v>1.085</v>
      </c>
      <c r="I33" s="153">
        <v>1.1439999999999999</v>
      </c>
      <c r="J33" s="153">
        <v>1.21</v>
      </c>
      <c r="K33" s="153">
        <v>1.2789999999999999</v>
      </c>
      <c r="L33" s="153">
        <v>1.357</v>
      </c>
      <c r="M33" s="153">
        <v>1.4430000000000001</v>
      </c>
      <c r="N33" s="153">
        <v>1.5369999999999999</v>
      </c>
      <c r="O33" s="153">
        <v>1.64</v>
      </c>
      <c r="P33" s="153">
        <v>1.75</v>
      </c>
      <c r="Q33" s="153">
        <v>1.8720000000000001</v>
      </c>
      <c r="R33" s="153">
        <v>2.0089999999999999</v>
      </c>
      <c r="S33" s="153">
        <v>2.16</v>
      </c>
      <c r="T33" s="153">
        <v>2.3260000000000001</v>
      </c>
      <c r="U33" s="153">
        <v>2.5019999999999998</v>
      </c>
      <c r="V33" s="153"/>
    </row>
    <row r="34" spans="1:22" x14ac:dyDescent="0.25">
      <c r="A34" s="121">
        <v>8</v>
      </c>
      <c r="B34" s="153">
        <v>0.81200000000000006</v>
      </c>
      <c r="C34" s="153">
        <v>0.85</v>
      </c>
      <c r="D34" s="153">
        <v>0.89200000000000002</v>
      </c>
      <c r="E34" s="153">
        <v>0.93700000000000006</v>
      </c>
      <c r="F34" s="153">
        <v>0.98399999999999999</v>
      </c>
      <c r="G34" s="153">
        <v>1.0349999999999999</v>
      </c>
      <c r="H34" s="153">
        <v>1.089</v>
      </c>
      <c r="I34" s="153">
        <v>1.149</v>
      </c>
      <c r="J34" s="153">
        <v>1.2150000000000001</v>
      </c>
      <c r="K34" s="153">
        <v>1.2849999999999999</v>
      </c>
      <c r="L34" s="153">
        <v>1.3640000000000001</v>
      </c>
      <c r="M34" s="153">
        <v>1.45</v>
      </c>
      <c r="N34" s="153">
        <v>1.5449999999999999</v>
      </c>
      <c r="O34" s="153">
        <v>1.649</v>
      </c>
      <c r="P34" s="153">
        <v>1.7589999999999999</v>
      </c>
      <c r="Q34" s="153">
        <v>1.883</v>
      </c>
      <c r="R34" s="153">
        <v>2.0209999999999999</v>
      </c>
      <c r="S34" s="153">
        <v>2.173</v>
      </c>
      <c r="T34" s="153">
        <v>2.34</v>
      </c>
      <c r="U34" s="153">
        <v>2.5169999999999999</v>
      </c>
      <c r="V34" s="153"/>
    </row>
    <row r="35" spans="1:22" x14ac:dyDescent="0.25">
      <c r="A35" s="121">
        <v>9</v>
      </c>
      <c r="B35" s="153">
        <v>0.81499999999999995</v>
      </c>
      <c r="C35" s="153">
        <v>0.85299999999999998</v>
      </c>
      <c r="D35" s="153">
        <v>0.89500000000000002</v>
      </c>
      <c r="E35" s="153">
        <v>0.94099999999999995</v>
      </c>
      <c r="F35" s="153">
        <v>0.98799999999999999</v>
      </c>
      <c r="G35" s="153">
        <v>1.0389999999999999</v>
      </c>
      <c r="H35" s="153">
        <v>1.0940000000000001</v>
      </c>
      <c r="I35" s="153">
        <v>1.155</v>
      </c>
      <c r="J35" s="153">
        <v>1.2210000000000001</v>
      </c>
      <c r="K35" s="153">
        <v>1.2909999999999999</v>
      </c>
      <c r="L35" s="153">
        <v>1.371</v>
      </c>
      <c r="M35" s="153">
        <v>1.458</v>
      </c>
      <c r="N35" s="153">
        <v>1.554</v>
      </c>
      <c r="O35" s="153">
        <v>1.6579999999999999</v>
      </c>
      <c r="P35" s="153">
        <v>1.768</v>
      </c>
      <c r="Q35" s="153">
        <v>1.8939999999999999</v>
      </c>
      <c r="R35" s="153">
        <v>2.0329999999999999</v>
      </c>
      <c r="S35" s="153">
        <v>2.1859999999999999</v>
      </c>
      <c r="T35" s="153">
        <v>2.355</v>
      </c>
      <c r="U35" s="153">
        <v>2.532</v>
      </c>
      <c r="V35" s="153"/>
    </row>
    <row r="36" spans="1:22" x14ac:dyDescent="0.25">
      <c r="A36" s="121">
        <v>10</v>
      </c>
      <c r="B36" s="153">
        <v>0.81799999999999995</v>
      </c>
      <c r="C36" s="153">
        <v>0.85699999999999998</v>
      </c>
      <c r="D36" s="153">
        <v>0.89900000000000002</v>
      </c>
      <c r="E36" s="153">
        <v>0.94399999999999995</v>
      </c>
      <c r="F36" s="153">
        <v>0.99199999999999999</v>
      </c>
      <c r="G36" s="153">
        <v>1.0429999999999999</v>
      </c>
      <c r="H36" s="153">
        <v>1.099</v>
      </c>
      <c r="I36" s="153">
        <v>1.1599999999999999</v>
      </c>
      <c r="J36" s="153">
        <v>1.2270000000000001</v>
      </c>
      <c r="K36" s="153">
        <v>1.2969999999999999</v>
      </c>
      <c r="L36" s="153">
        <v>1.377</v>
      </c>
      <c r="M36" s="153">
        <v>1.4650000000000001</v>
      </c>
      <c r="N36" s="153">
        <v>1.5620000000000001</v>
      </c>
      <c r="O36" s="153">
        <v>1.667</v>
      </c>
      <c r="P36" s="153">
        <v>1.778</v>
      </c>
      <c r="Q36" s="153">
        <v>1.9039999999999999</v>
      </c>
      <c r="R36" s="153">
        <v>2.044</v>
      </c>
      <c r="S36" s="153">
        <v>2.1989999999999998</v>
      </c>
      <c r="T36" s="153">
        <v>2.3690000000000002</v>
      </c>
      <c r="U36" s="153">
        <v>2.5459999999999998</v>
      </c>
      <c r="V36" s="153"/>
    </row>
    <row r="37" spans="1:22" x14ac:dyDescent="0.25">
      <c r="A37" s="121">
        <v>11</v>
      </c>
      <c r="B37" s="153">
        <v>0.82099999999999995</v>
      </c>
      <c r="C37" s="153">
        <v>0.86</v>
      </c>
      <c r="D37" s="153">
        <v>0.90200000000000002</v>
      </c>
      <c r="E37" s="153">
        <v>0.94799999999999995</v>
      </c>
      <c r="F37" s="153">
        <v>0.996</v>
      </c>
      <c r="G37" s="153">
        <v>1.048</v>
      </c>
      <c r="H37" s="153">
        <v>1.103</v>
      </c>
      <c r="I37" s="153">
        <v>1.165</v>
      </c>
      <c r="J37" s="153">
        <v>1.232</v>
      </c>
      <c r="K37" s="153">
        <v>1.3029999999999999</v>
      </c>
      <c r="L37" s="153">
        <v>1.3839999999999999</v>
      </c>
      <c r="M37" s="153">
        <v>1.4730000000000001</v>
      </c>
      <c r="N37" s="153">
        <v>1.57</v>
      </c>
      <c r="O37" s="153">
        <v>1.6759999999999999</v>
      </c>
      <c r="P37" s="153">
        <v>1.7869999999999999</v>
      </c>
      <c r="Q37" s="153">
        <v>1.915</v>
      </c>
      <c r="R37" s="153">
        <v>2.056</v>
      </c>
      <c r="S37" s="153">
        <v>2.2120000000000002</v>
      </c>
      <c r="T37" s="153">
        <v>2.3839999999999999</v>
      </c>
      <c r="U37" s="153">
        <v>2.5609999999999999</v>
      </c>
      <c r="V37" s="153"/>
    </row>
    <row r="38" spans="1:22" x14ac:dyDescent="0.25">
      <c r="A38"/>
      <c r="B38"/>
    </row>
    <row r="39" spans="1:22" x14ac:dyDescent="0.25">
      <c r="A39"/>
      <c r="B39"/>
    </row>
    <row r="40" spans="1:22" x14ac:dyDescent="0.25">
      <c r="A40"/>
      <c r="B40"/>
    </row>
    <row r="41" spans="1:22" x14ac:dyDescent="0.25">
      <c r="A41"/>
      <c r="B41"/>
    </row>
    <row r="42" spans="1:22" x14ac:dyDescent="0.25">
      <c r="A42"/>
      <c r="B42"/>
    </row>
    <row r="43" spans="1:22" ht="39.75" customHeight="1" x14ac:dyDescent="0.25">
      <c r="A43"/>
      <c r="B43"/>
    </row>
    <row r="44" spans="1:22" x14ac:dyDescent="0.25">
      <c r="A44"/>
      <c r="B44"/>
    </row>
    <row r="45" spans="1:22" ht="27.75" customHeight="1" x14ac:dyDescent="0.25">
      <c r="A45"/>
      <c r="B45"/>
    </row>
    <row r="46" spans="1:22"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X33fb7OW3po1ui2ARgQn0v9RuIXqqcVlV81g5N1pVSk7xTw40Qps43qq8cimUQeWL84WfwmXPyG+chsc60GTXQ==" saltValue="Cbk4uMRGbuWtJVFbNimeWQ==" spinCount="100000" sheet="1" objects="1" scenarios="1"/>
  <conditionalFormatting sqref="A6">
    <cfRule type="expression" dxfId="1479" priority="23" stopIfTrue="1">
      <formula>MOD(ROW(),2)=0</formula>
    </cfRule>
    <cfRule type="expression" dxfId="1478" priority="24" stopIfTrue="1">
      <formula>MOD(ROW(),2)&lt;&gt;0</formula>
    </cfRule>
  </conditionalFormatting>
  <conditionalFormatting sqref="B6:V16 C17:V20">
    <cfRule type="expression" dxfId="1477" priority="25" stopIfTrue="1">
      <formula>MOD(ROW(),2)=0</formula>
    </cfRule>
    <cfRule type="expression" dxfId="1476" priority="26" stopIfTrue="1">
      <formula>MOD(ROW(),2)&lt;&gt;0</formula>
    </cfRule>
  </conditionalFormatting>
  <conditionalFormatting sqref="A7:A20">
    <cfRule type="expression" dxfId="1475" priority="17" stopIfTrue="1">
      <formula>MOD(ROW(),2)=0</formula>
    </cfRule>
    <cfRule type="expression" dxfId="1474" priority="18" stopIfTrue="1">
      <formula>MOD(ROW(),2)&lt;&gt;0</formula>
    </cfRule>
  </conditionalFormatting>
  <conditionalFormatting sqref="B17">
    <cfRule type="expression" dxfId="1473" priority="15" stopIfTrue="1">
      <formula>MOD(ROW(),2)=0</formula>
    </cfRule>
    <cfRule type="expression" dxfId="1472" priority="16" stopIfTrue="1">
      <formula>MOD(ROW(),2)&lt;&gt;0</formula>
    </cfRule>
  </conditionalFormatting>
  <conditionalFormatting sqref="A25:A37">
    <cfRule type="expression" dxfId="1471" priority="5" stopIfTrue="1">
      <formula>MOD(ROW(),2)=0</formula>
    </cfRule>
    <cfRule type="expression" dxfId="1470" priority="6" stopIfTrue="1">
      <formula>MOD(ROW(),2)&lt;&gt;0</formula>
    </cfRule>
  </conditionalFormatting>
  <conditionalFormatting sqref="B25:V37">
    <cfRule type="expression" dxfId="1469" priority="7" stopIfTrue="1">
      <formula>MOD(ROW(),2)=0</formula>
    </cfRule>
    <cfRule type="expression" dxfId="1468" priority="8" stopIfTrue="1">
      <formula>MOD(ROW(),2)&lt;&gt;0</formula>
    </cfRule>
  </conditionalFormatting>
  <conditionalFormatting sqref="B19:B20">
    <cfRule type="expression" dxfId="1467" priority="3" stopIfTrue="1">
      <formula>MOD(ROW(),2)=0</formula>
    </cfRule>
    <cfRule type="expression" dxfId="1466" priority="4" stopIfTrue="1">
      <formula>MOD(ROW(),2)&lt;&gt;0</formula>
    </cfRule>
  </conditionalFormatting>
  <conditionalFormatting sqref="B18">
    <cfRule type="expression" dxfId="1465" priority="1" stopIfTrue="1">
      <formula>MOD(ROW(),2)=0</formula>
    </cfRule>
    <cfRule type="expression" dxfId="14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dimension ref="A1:V64"/>
  <sheetViews>
    <sheetView showGridLines="0" zoomScale="85" zoomScaleNormal="85" workbookViewId="0"/>
  </sheetViews>
  <sheetFormatPr defaultColWidth="10" defaultRowHeight="13.2" x14ac:dyDescent="0.25"/>
  <cols>
    <col min="1" max="1" width="31.5546875" style="31" customWidth="1"/>
    <col min="2" max="22" width="22.5546875" style="31" customWidth="1"/>
    <col min="23" max="16384" width="10" style="31"/>
  </cols>
  <sheetData>
    <row r="1" spans="1:22" ht="21" x14ac:dyDescent="0.4">
      <c r="A1" s="45" t="s">
        <v>4</v>
      </c>
      <c r="B1" s="46"/>
      <c r="C1" s="46"/>
      <c r="D1" s="46"/>
      <c r="E1" s="46"/>
      <c r="F1" s="46"/>
      <c r="G1" s="46"/>
      <c r="H1" s="46"/>
      <c r="I1" s="46"/>
    </row>
    <row r="2" spans="1:2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22" ht="15.6" x14ac:dyDescent="0.3">
      <c r="A3" s="49" t="str">
        <f>TABLE_FACTOR_TYPE&amp;" - x-"&amp;TABLE_SERIES_NUMBER</f>
        <v>LRF - x-420</v>
      </c>
      <c r="B3" s="48"/>
      <c r="C3" s="48"/>
      <c r="D3" s="48"/>
      <c r="E3" s="48"/>
      <c r="F3" s="48"/>
      <c r="G3" s="48"/>
      <c r="H3" s="48"/>
      <c r="I3" s="48"/>
    </row>
    <row r="4" spans="1:22" x14ac:dyDescent="0.25">
      <c r="A4" s="50"/>
    </row>
    <row r="6" spans="1:22" x14ac:dyDescent="0.25">
      <c r="A6" s="85" t="s">
        <v>24</v>
      </c>
      <c r="B6" s="87" t="s">
        <v>26</v>
      </c>
      <c r="C6" s="87"/>
      <c r="D6" s="87"/>
      <c r="E6" s="87"/>
      <c r="F6" s="87"/>
      <c r="G6" s="87"/>
      <c r="H6" s="87"/>
      <c r="I6" s="87"/>
      <c r="J6" s="87"/>
      <c r="K6" s="87"/>
      <c r="L6" s="87"/>
      <c r="M6" s="87"/>
      <c r="N6" s="87"/>
      <c r="O6" s="87"/>
      <c r="P6" s="87"/>
      <c r="Q6" s="87"/>
      <c r="R6" s="87"/>
      <c r="S6" s="87"/>
      <c r="T6" s="87"/>
      <c r="U6" s="87"/>
      <c r="V6" s="87"/>
    </row>
    <row r="7" spans="1:22" x14ac:dyDescent="0.25">
      <c r="A7" s="86" t="s">
        <v>354</v>
      </c>
      <c r="B7" s="88" t="s">
        <v>358</v>
      </c>
      <c r="C7" s="88"/>
      <c r="D7" s="88"/>
      <c r="E7" s="88"/>
      <c r="F7" s="88"/>
      <c r="G7" s="88"/>
      <c r="H7" s="88"/>
      <c r="I7" s="88"/>
      <c r="J7" s="88"/>
      <c r="K7" s="88"/>
      <c r="L7" s="88"/>
      <c r="M7" s="88"/>
      <c r="N7" s="88"/>
      <c r="O7" s="88"/>
      <c r="P7" s="88"/>
      <c r="Q7" s="88"/>
      <c r="R7" s="88"/>
      <c r="S7" s="88"/>
      <c r="T7" s="88"/>
      <c r="U7" s="88"/>
      <c r="V7" s="88"/>
    </row>
    <row r="8" spans="1:22" x14ac:dyDescent="0.25">
      <c r="A8" s="86" t="s">
        <v>360</v>
      </c>
      <c r="B8" s="88" t="s">
        <v>50</v>
      </c>
      <c r="C8" s="88"/>
      <c r="D8" s="88"/>
      <c r="E8" s="88"/>
      <c r="F8" s="88"/>
      <c r="G8" s="88"/>
      <c r="H8" s="88"/>
      <c r="I8" s="88"/>
      <c r="J8" s="88"/>
      <c r="K8" s="88"/>
      <c r="L8" s="88"/>
      <c r="M8" s="88"/>
      <c r="N8" s="88"/>
      <c r="O8" s="88"/>
      <c r="P8" s="88"/>
      <c r="Q8" s="88"/>
      <c r="R8" s="88"/>
      <c r="S8" s="88"/>
      <c r="T8" s="88"/>
      <c r="U8" s="88"/>
      <c r="V8" s="88"/>
    </row>
    <row r="9" spans="1:22" x14ac:dyDescent="0.25">
      <c r="A9" s="86" t="s">
        <v>17</v>
      </c>
      <c r="B9" s="88" t="s">
        <v>455</v>
      </c>
      <c r="C9" s="88"/>
      <c r="D9" s="88"/>
      <c r="E9" s="88"/>
      <c r="F9" s="88"/>
      <c r="G9" s="88"/>
      <c r="H9" s="88"/>
      <c r="I9" s="88"/>
      <c r="J9" s="88"/>
      <c r="K9" s="88"/>
      <c r="L9" s="88"/>
      <c r="M9" s="88"/>
      <c r="N9" s="88"/>
      <c r="O9" s="88"/>
      <c r="P9" s="88"/>
      <c r="Q9" s="88"/>
      <c r="R9" s="88"/>
      <c r="S9" s="88"/>
      <c r="T9" s="88"/>
      <c r="U9" s="88"/>
      <c r="V9" s="88"/>
    </row>
    <row r="10" spans="1:22" x14ac:dyDescent="0.25">
      <c r="A10" s="86" t="s">
        <v>2</v>
      </c>
      <c r="B10" s="88" t="s">
        <v>736</v>
      </c>
      <c r="C10" s="88"/>
      <c r="D10" s="88"/>
      <c r="E10" s="88"/>
      <c r="F10" s="88"/>
      <c r="G10" s="88"/>
      <c r="H10" s="88"/>
      <c r="I10" s="88"/>
      <c r="J10" s="88"/>
      <c r="K10" s="88"/>
      <c r="L10" s="88"/>
      <c r="M10" s="88"/>
      <c r="N10" s="88"/>
      <c r="O10" s="88"/>
      <c r="P10" s="88"/>
      <c r="Q10" s="88"/>
      <c r="R10" s="88"/>
      <c r="S10" s="88"/>
      <c r="T10" s="88"/>
      <c r="U10" s="88"/>
      <c r="V10" s="88"/>
    </row>
    <row r="11" spans="1:22" x14ac:dyDescent="0.25">
      <c r="A11" s="86" t="s">
        <v>23</v>
      </c>
      <c r="B11" s="88" t="s">
        <v>379</v>
      </c>
      <c r="C11" s="88"/>
      <c r="D11" s="88"/>
      <c r="E11" s="88"/>
      <c r="F11" s="88"/>
      <c r="G11" s="88"/>
      <c r="H11" s="88"/>
      <c r="I11" s="88"/>
      <c r="J11" s="88"/>
      <c r="K11" s="88"/>
      <c r="L11" s="88"/>
      <c r="M11" s="88"/>
      <c r="N11" s="88"/>
      <c r="O11" s="88"/>
      <c r="P11" s="88"/>
      <c r="Q11" s="88"/>
      <c r="R11" s="88"/>
      <c r="S11" s="88"/>
      <c r="T11" s="88"/>
      <c r="U11" s="88"/>
      <c r="V11" s="88"/>
    </row>
    <row r="12" spans="1:22" x14ac:dyDescent="0.25">
      <c r="A12" s="86" t="s">
        <v>271</v>
      </c>
      <c r="B12" s="88" t="s">
        <v>482</v>
      </c>
      <c r="C12" s="88"/>
      <c r="D12" s="88"/>
      <c r="E12" s="88"/>
      <c r="F12" s="88"/>
      <c r="G12" s="88"/>
      <c r="H12" s="88"/>
      <c r="I12" s="88"/>
      <c r="J12" s="88"/>
      <c r="K12" s="88"/>
      <c r="L12" s="88"/>
      <c r="M12" s="88"/>
      <c r="N12" s="88"/>
      <c r="O12" s="88"/>
      <c r="P12" s="88"/>
      <c r="Q12" s="88"/>
      <c r="R12" s="88"/>
      <c r="S12" s="88"/>
      <c r="T12" s="88"/>
      <c r="U12" s="88"/>
      <c r="V12" s="88"/>
    </row>
    <row r="13" spans="1:22" x14ac:dyDescent="0.25">
      <c r="A13" s="86" t="s">
        <v>372</v>
      </c>
      <c r="B13" s="88">
        <v>0</v>
      </c>
      <c r="C13" s="88"/>
      <c r="D13" s="88"/>
      <c r="E13" s="88"/>
      <c r="F13" s="88"/>
      <c r="G13" s="88"/>
      <c r="H13" s="88"/>
      <c r="I13" s="88"/>
      <c r="J13" s="88"/>
      <c r="K13" s="88"/>
      <c r="L13" s="88"/>
      <c r="M13" s="88"/>
      <c r="N13" s="88"/>
      <c r="O13" s="88"/>
      <c r="P13" s="88"/>
      <c r="Q13" s="88"/>
      <c r="R13" s="88"/>
      <c r="S13" s="88"/>
      <c r="T13" s="88"/>
      <c r="U13" s="88"/>
      <c r="V13" s="88"/>
    </row>
    <row r="14" spans="1:22" x14ac:dyDescent="0.25">
      <c r="A14" s="86" t="s">
        <v>18</v>
      </c>
      <c r="B14" s="88">
        <v>420</v>
      </c>
      <c r="C14" s="88"/>
      <c r="D14" s="88"/>
      <c r="E14" s="88"/>
      <c r="F14" s="88"/>
      <c r="G14" s="88"/>
      <c r="H14" s="88"/>
      <c r="I14" s="88"/>
      <c r="J14" s="88"/>
      <c r="K14" s="88"/>
      <c r="L14" s="88"/>
      <c r="M14" s="88"/>
      <c r="N14" s="88"/>
      <c r="O14" s="88"/>
      <c r="P14" s="88"/>
      <c r="Q14" s="88"/>
      <c r="R14" s="88"/>
      <c r="S14" s="88"/>
      <c r="T14" s="88"/>
      <c r="U14" s="88"/>
      <c r="V14" s="88"/>
    </row>
    <row r="15" spans="1:22" x14ac:dyDescent="0.25">
      <c r="A15" s="86" t="s">
        <v>58</v>
      </c>
      <c r="B15" s="88" t="s">
        <v>470</v>
      </c>
      <c r="C15" s="88"/>
      <c r="D15" s="88"/>
      <c r="E15" s="88"/>
      <c r="F15" s="88"/>
      <c r="G15" s="88"/>
      <c r="H15" s="88"/>
      <c r="I15" s="88"/>
      <c r="J15" s="88"/>
      <c r="K15" s="88"/>
      <c r="L15" s="88"/>
      <c r="M15" s="88"/>
      <c r="N15" s="88"/>
      <c r="O15" s="88"/>
      <c r="P15" s="88"/>
      <c r="Q15" s="88"/>
      <c r="R15" s="88"/>
      <c r="S15" s="88"/>
      <c r="T15" s="88"/>
      <c r="U15" s="88"/>
      <c r="V15" s="88"/>
    </row>
    <row r="16" spans="1:22" x14ac:dyDescent="0.25">
      <c r="A16" s="86" t="s">
        <v>411</v>
      </c>
      <c r="B16" s="88" t="s">
        <v>478</v>
      </c>
      <c r="C16" s="88"/>
      <c r="D16" s="88"/>
      <c r="E16" s="88"/>
      <c r="F16" s="88"/>
      <c r="G16" s="88"/>
      <c r="H16" s="88"/>
      <c r="I16" s="88"/>
      <c r="J16" s="88"/>
      <c r="K16" s="88"/>
      <c r="L16" s="88"/>
      <c r="M16" s="88"/>
      <c r="N16" s="88"/>
      <c r="O16" s="88"/>
      <c r="P16" s="88"/>
      <c r="Q16" s="88"/>
      <c r="R16" s="88"/>
      <c r="S16" s="88"/>
      <c r="T16" s="88"/>
      <c r="U16" s="88"/>
      <c r="V16" s="88"/>
    </row>
    <row r="17" spans="1:22" ht="52.8" x14ac:dyDescent="0.25">
      <c r="A17" s="86" t="s">
        <v>350</v>
      </c>
      <c r="B17" s="88" t="s">
        <v>1013</v>
      </c>
      <c r="C17" s="88"/>
      <c r="D17" s="88"/>
      <c r="E17" s="88"/>
      <c r="F17" s="88"/>
      <c r="G17" s="88"/>
      <c r="H17" s="88"/>
      <c r="I17" s="88"/>
      <c r="J17" s="88"/>
      <c r="K17" s="88"/>
      <c r="L17" s="88"/>
      <c r="M17" s="88"/>
      <c r="N17" s="88"/>
      <c r="O17" s="88"/>
      <c r="P17" s="88"/>
      <c r="Q17" s="88"/>
      <c r="R17" s="88"/>
      <c r="S17" s="88"/>
      <c r="T17" s="88"/>
      <c r="U17" s="88"/>
      <c r="V17" s="88"/>
    </row>
    <row r="18" spans="1:22" x14ac:dyDescent="0.25">
      <c r="A18" s="86" t="s">
        <v>19</v>
      </c>
      <c r="B18" s="181">
        <v>45106</v>
      </c>
      <c r="C18" s="88"/>
      <c r="D18" s="88"/>
      <c r="E18" s="88"/>
      <c r="F18" s="88"/>
      <c r="G18" s="88"/>
      <c r="H18" s="88"/>
      <c r="I18" s="88"/>
      <c r="J18" s="88"/>
      <c r="K18" s="88"/>
      <c r="L18" s="88"/>
      <c r="M18" s="88"/>
      <c r="N18" s="88"/>
      <c r="O18" s="88"/>
      <c r="P18" s="88"/>
      <c r="Q18" s="88"/>
      <c r="R18" s="88"/>
      <c r="S18" s="88"/>
      <c r="T18" s="88"/>
      <c r="U18" s="88"/>
      <c r="V18" s="88"/>
    </row>
    <row r="19" spans="1:22" x14ac:dyDescent="0.25">
      <c r="A19" s="86" t="s">
        <v>20</v>
      </c>
      <c r="B19" s="93"/>
      <c r="C19" s="88"/>
      <c r="D19" s="88"/>
      <c r="E19" s="88"/>
      <c r="F19" s="88"/>
      <c r="G19" s="88"/>
      <c r="H19" s="88"/>
      <c r="I19" s="88"/>
      <c r="J19" s="88"/>
      <c r="K19" s="88"/>
      <c r="L19" s="88"/>
      <c r="M19" s="88"/>
      <c r="N19" s="88"/>
      <c r="O19" s="88"/>
      <c r="P19" s="88"/>
      <c r="Q19" s="88"/>
      <c r="R19" s="88"/>
      <c r="S19" s="88"/>
      <c r="T19" s="88"/>
      <c r="U19" s="88"/>
      <c r="V19" s="88"/>
    </row>
    <row r="20" spans="1:22" x14ac:dyDescent="0.25">
      <c r="A20" s="86" t="s">
        <v>269</v>
      </c>
      <c r="B20" s="93" t="s">
        <v>353</v>
      </c>
      <c r="C20" s="88"/>
      <c r="D20" s="88"/>
      <c r="E20" s="88"/>
      <c r="F20" s="88"/>
      <c r="G20" s="88"/>
      <c r="H20" s="88"/>
      <c r="I20" s="88"/>
      <c r="J20" s="88"/>
      <c r="K20" s="88"/>
      <c r="L20" s="88"/>
      <c r="M20" s="88"/>
      <c r="N20" s="88"/>
      <c r="O20" s="88"/>
      <c r="P20" s="88"/>
      <c r="Q20" s="88"/>
      <c r="R20" s="88"/>
      <c r="S20" s="88"/>
      <c r="T20" s="88"/>
      <c r="U20" s="88"/>
      <c r="V20" s="88"/>
    </row>
    <row r="22" spans="1:22" x14ac:dyDescent="0.25">
      <c r="B22" s="119" t="str">
        <f>HYPERLINK("#'Factor List'!A1","Back to Factor List")</f>
        <v>Back to Factor List</v>
      </c>
    </row>
    <row r="23" spans="1:22" x14ac:dyDescent="0.25">
      <c r="A23" s="62"/>
    </row>
    <row r="25" spans="1:22" x14ac:dyDescent="0.25">
      <c r="A25" s="120" t="s">
        <v>413</v>
      </c>
      <c r="B25" s="120">
        <v>60</v>
      </c>
      <c r="C25" s="120">
        <v>61</v>
      </c>
      <c r="D25" s="120">
        <v>62</v>
      </c>
      <c r="E25" s="120">
        <v>63</v>
      </c>
      <c r="F25" s="120">
        <v>64</v>
      </c>
      <c r="G25" s="120">
        <v>65</v>
      </c>
      <c r="H25" s="120">
        <v>66</v>
      </c>
      <c r="I25" s="120">
        <v>67</v>
      </c>
      <c r="J25" s="120">
        <v>68</v>
      </c>
      <c r="K25" s="120">
        <v>69</v>
      </c>
      <c r="L25" s="120">
        <v>70</v>
      </c>
      <c r="M25" s="120">
        <v>71</v>
      </c>
      <c r="N25" s="120">
        <v>72</v>
      </c>
      <c r="O25" s="120">
        <v>73</v>
      </c>
      <c r="P25" s="120">
        <v>74</v>
      </c>
      <c r="Q25" s="120">
        <v>75</v>
      </c>
      <c r="R25" s="120">
        <v>76</v>
      </c>
      <c r="S25" s="120">
        <v>77</v>
      </c>
      <c r="T25" s="120">
        <v>78</v>
      </c>
      <c r="U25" s="120">
        <v>79</v>
      </c>
      <c r="V25" s="120">
        <v>80</v>
      </c>
    </row>
    <row r="26" spans="1:22" x14ac:dyDescent="0.25">
      <c r="A26" s="121">
        <v>0</v>
      </c>
      <c r="B26" s="153">
        <v>0.77700000000000002</v>
      </c>
      <c r="C26" s="153">
        <v>0.81499999999999995</v>
      </c>
      <c r="D26" s="153">
        <v>0.85599999999999998</v>
      </c>
      <c r="E26" s="153">
        <v>0.9</v>
      </c>
      <c r="F26" s="153">
        <v>0.94799999999999995</v>
      </c>
      <c r="G26" s="153">
        <v>1</v>
      </c>
      <c r="H26" s="153">
        <v>1.0549999999999999</v>
      </c>
      <c r="I26" s="153">
        <v>1.115</v>
      </c>
      <c r="J26" s="153">
        <v>1.18</v>
      </c>
      <c r="K26" s="153">
        <v>1.252</v>
      </c>
      <c r="L26" s="153">
        <v>1.3320000000000001</v>
      </c>
      <c r="M26" s="153">
        <v>1.419</v>
      </c>
      <c r="N26" s="153">
        <v>1.516</v>
      </c>
      <c r="O26" s="153">
        <v>1.6220000000000001</v>
      </c>
      <c r="P26" s="153">
        <v>1.738</v>
      </c>
      <c r="Q26" s="153">
        <v>1.867</v>
      </c>
      <c r="R26" s="153">
        <v>2.0089999999999999</v>
      </c>
      <c r="S26" s="153">
        <v>2.1659999999999999</v>
      </c>
      <c r="T26" s="153">
        <v>2.3380000000000001</v>
      </c>
      <c r="U26" s="153">
        <v>2.5289999999999999</v>
      </c>
      <c r="V26" s="153">
        <v>2.7389999999999999</v>
      </c>
    </row>
    <row r="27" spans="1:22" x14ac:dyDescent="0.25">
      <c r="A27" s="121">
        <v>1</v>
      </c>
      <c r="B27" s="153">
        <v>0.78</v>
      </c>
      <c r="C27" s="153">
        <v>0.81799999999999995</v>
      </c>
      <c r="D27" s="153">
        <v>0.86</v>
      </c>
      <c r="E27" s="153">
        <v>0.90400000000000003</v>
      </c>
      <c r="F27" s="153">
        <v>0.95199999999999996</v>
      </c>
      <c r="G27" s="153">
        <v>1.0049999999999999</v>
      </c>
      <c r="H27" s="153">
        <v>1.06</v>
      </c>
      <c r="I27" s="153">
        <v>1.1200000000000001</v>
      </c>
      <c r="J27" s="153">
        <v>1.1859999999999999</v>
      </c>
      <c r="K27" s="153">
        <v>1.2589999999999999</v>
      </c>
      <c r="L27" s="153">
        <v>1.339</v>
      </c>
      <c r="M27" s="153">
        <v>1.427</v>
      </c>
      <c r="N27" s="153">
        <v>1.5249999999999999</v>
      </c>
      <c r="O27" s="153">
        <v>1.6319999999999999</v>
      </c>
      <c r="P27" s="153">
        <v>1.7490000000000001</v>
      </c>
      <c r="Q27" s="153">
        <v>1.879</v>
      </c>
      <c r="R27" s="153">
        <v>2.0219999999999998</v>
      </c>
      <c r="S27" s="153">
        <v>2.1800000000000002</v>
      </c>
      <c r="T27" s="153">
        <v>2.3540000000000001</v>
      </c>
      <c r="U27" s="153">
        <v>2.5470000000000002</v>
      </c>
      <c r="V27" s="153"/>
    </row>
    <row r="28" spans="1:22" x14ac:dyDescent="0.25">
      <c r="A28" s="121">
        <v>2</v>
      </c>
      <c r="B28" s="153">
        <v>0.78300000000000003</v>
      </c>
      <c r="C28" s="153">
        <v>0.82199999999999995</v>
      </c>
      <c r="D28" s="153">
        <v>0.86299999999999999</v>
      </c>
      <c r="E28" s="153">
        <v>0.90800000000000003</v>
      </c>
      <c r="F28" s="153">
        <v>0.95699999999999996</v>
      </c>
      <c r="G28" s="153">
        <v>1.0089999999999999</v>
      </c>
      <c r="H28" s="153">
        <v>1.0649999999999999</v>
      </c>
      <c r="I28" s="153">
        <v>1.1259999999999999</v>
      </c>
      <c r="J28" s="153">
        <v>1.1919999999999999</v>
      </c>
      <c r="K28" s="153">
        <v>1.2649999999999999</v>
      </c>
      <c r="L28" s="153">
        <v>1.347</v>
      </c>
      <c r="M28" s="153">
        <v>1.4350000000000001</v>
      </c>
      <c r="N28" s="153">
        <v>1.534</v>
      </c>
      <c r="O28" s="153">
        <v>1.641</v>
      </c>
      <c r="P28" s="153">
        <v>1.76</v>
      </c>
      <c r="Q28" s="153">
        <v>1.891</v>
      </c>
      <c r="R28" s="153">
        <v>2.0350000000000001</v>
      </c>
      <c r="S28" s="153">
        <v>2.1949999999999998</v>
      </c>
      <c r="T28" s="153">
        <v>2.37</v>
      </c>
      <c r="U28" s="153">
        <v>2.5640000000000001</v>
      </c>
      <c r="V28" s="153"/>
    </row>
    <row r="29" spans="1:22" x14ac:dyDescent="0.25">
      <c r="A29" s="121">
        <v>3</v>
      </c>
      <c r="B29" s="153">
        <v>0.78700000000000003</v>
      </c>
      <c r="C29" s="153">
        <v>0.82499999999999996</v>
      </c>
      <c r="D29" s="153">
        <v>0.86699999999999999</v>
      </c>
      <c r="E29" s="153">
        <v>0.91200000000000003</v>
      </c>
      <c r="F29" s="153">
        <v>0.96099999999999997</v>
      </c>
      <c r="G29" s="153">
        <v>1.014</v>
      </c>
      <c r="H29" s="153">
        <v>1.07</v>
      </c>
      <c r="I29" s="153">
        <v>1.131</v>
      </c>
      <c r="J29" s="153">
        <v>1.198</v>
      </c>
      <c r="K29" s="153">
        <v>1.272</v>
      </c>
      <c r="L29" s="153">
        <v>1.3540000000000001</v>
      </c>
      <c r="M29" s="153">
        <v>1.4430000000000001</v>
      </c>
      <c r="N29" s="153">
        <v>1.5429999999999999</v>
      </c>
      <c r="O29" s="153">
        <v>1.651</v>
      </c>
      <c r="P29" s="153">
        <v>1.77</v>
      </c>
      <c r="Q29" s="153">
        <v>1.903</v>
      </c>
      <c r="R29" s="153">
        <v>2.048</v>
      </c>
      <c r="S29" s="153">
        <v>2.2090000000000001</v>
      </c>
      <c r="T29" s="153">
        <v>2.3860000000000001</v>
      </c>
      <c r="U29" s="153">
        <v>2.5819999999999999</v>
      </c>
      <c r="V29" s="153"/>
    </row>
    <row r="30" spans="1:22" x14ac:dyDescent="0.25">
      <c r="A30" s="121">
        <v>4</v>
      </c>
      <c r="B30" s="153">
        <v>0.79</v>
      </c>
      <c r="C30" s="153">
        <v>0.82899999999999996</v>
      </c>
      <c r="D30" s="153">
        <v>0.871</v>
      </c>
      <c r="E30" s="153">
        <v>0.91600000000000004</v>
      </c>
      <c r="F30" s="153">
        <v>0.96499999999999997</v>
      </c>
      <c r="G30" s="153">
        <v>1.018</v>
      </c>
      <c r="H30" s="153">
        <v>1.075</v>
      </c>
      <c r="I30" s="153">
        <v>1.137</v>
      </c>
      <c r="J30" s="153">
        <v>1.204</v>
      </c>
      <c r="K30" s="153">
        <v>1.2789999999999999</v>
      </c>
      <c r="L30" s="153">
        <v>1.361</v>
      </c>
      <c r="M30" s="153">
        <v>1.4510000000000001</v>
      </c>
      <c r="N30" s="153">
        <v>1.5509999999999999</v>
      </c>
      <c r="O30" s="153">
        <v>1.661</v>
      </c>
      <c r="P30" s="153">
        <v>1.7809999999999999</v>
      </c>
      <c r="Q30" s="153">
        <v>1.9139999999999999</v>
      </c>
      <c r="R30" s="153">
        <v>2.0609999999999999</v>
      </c>
      <c r="S30" s="153">
        <v>2.2229999999999999</v>
      </c>
      <c r="T30" s="153">
        <v>2.4020000000000001</v>
      </c>
      <c r="U30" s="153">
        <v>2.5990000000000002</v>
      </c>
      <c r="V30" s="153"/>
    </row>
    <row r="31" spans="1:22" x14ac:dyDescent="0.25">
      <c r="A31" s="121">
        <v>5</v>
      </c>
      <c r="B31" s="153">
        <v>0.79300000000000004</v>
      </c>
      <c r="C31" s="153">
        <v>0.83199999999999996</v>
      </c>
      <c r="D31" s="153">
        <v>0.874</v>
      </c>
      <c r="E31" s="153">
        <v>0.92</v>
      </c>
      <c r="F31" s="153">
        <v>0.97</v>
      </c>
      <c r="G31" s="153">
        <v>1.0229999999999999</v>
      </c>
      <c r="H31" s="153">
        <v>1.08</v>
      </c>
      <c r="I31" s="153">
        <v>1.1419999999999999</v>
      </c>
      <c r="J31" s="153">
        <v>1.21</v>
      </c>
      <c r="K31" s="153">
        <v>1.2849999999999999</v>
      </c>
      <c r="L31" s="153">
        <v>1.3680000000000001</v>
      </c>
      <c r="M31" s="153">
        <v>1.4590000000000001</v>
      </c>
      <c r="N31" s="153">
        <v>1.56</v>
      </c>
      <c r="O31" s="153">
        <v>1.67</v>
      </c>
      <c r="P31" s="153">
        <v>1.792</v>
      </c>
      <c r="Q31" s="153">
        <v>1.9259999999999999</v>
      </c>
      <c r="R31" s="153">
        <v>2.0739999999999998</v>
      </c>
      <c r="S31" s="153">
        <v>2.238</v>
      </c>
      <c r="T31" s="153">
        <v>2.4180000000000001</v>
      </c>
      <c r="U31" s="153">
        <v>2.617</v>
      </c>
      <c r="V31" s="153"/>
    </row>
    <row r="32" spans="1:22" x14ac:dyDescent="0.25">
      <c r="A32" s="121">
        <v>6</v>
      </c>
      <c r="B32" s="153">
        <v>0.79600000000000004</v>
      </c>
      <c r="C32" s="153">
        <v>0.83599999999999997</v>
      </c>
      <c r="D32" s="153">
        <v>0.878</v>
      </c>
      <c r="E32" s="153">
        <v>0.92400000000000004</v>
      </c>
      <c r="F32" s="153">
        <v>0.97399999999999998</v>
      </c>
      <c r="G32" s="153">
        <v>1.028</v>
      </c>
      <c r="H32" s="153">
        <v>1.085</v>
      </c>
      <c r="I32" s="153">
        <v>1.1479999999999999</v>
      </c>
      <c r="J32" s="153">
        <v>1.216</v>
      </c>
      <c r="K32" s="153">
        <v>1.292</v>
      </c>
      <c r="L32" s="153">
        <v>1.3759999999999999</v>
      </c>
      <c r="M32" s="153">
        <v>1.468</v>
      </c>
      <c r="N32" s="153">
        <v>1.569</v>
      </c>
      <c r="O32" s="153">
        <v>1.68</v>
      </c>
      <c r="P32" s="153">
        <v>1.8029999999999999</v>
      </c>
      <c r="Q32" s="153">
        <v>1.9379999999999999</v>
      </c>
      <c r="R32" s="153">
        <v>2.0880000000000001</v>
      </c>
      <c r="S32" s="153">
        <v>2.2519999999999998</v>
      </c>
      <c r="T32" s="153">
        <v>2.4340000000000002</v>
      </c>
      <c r="U32" s="153">
        <v>2.6339999999999999</v>
      </c>
      <c r="V32" s="153"/>
    </row>
    <row r="33" spans="1:22" x14ac:dyDescent="0.25">
      <c r="A33" s="121">
        <v>7</v>
      </c>
      <c r="B33" s="153">
        <v>0.79900000000000004</v>
      </c>
      <c r="C33" s="153">
        <v>0.83899999999999997</v>
      </c>
      <c r="D33" s="153">
        <v>0.88200000000000001</v>
      </c>
      <c r="E33" s="153">
        <v>0.92800000000000005</v>
      </c>
      <c r="F33" s="153">
        <v>0.97799999999999998</v>
      </c>
      <c r="G33" s="153">
        <v>1.032</v>
      </c>
      <c r="H33" s="153">
        <v>1.0900000000000001</v>
      </c>
      <c r="I33" s="153">
        <v>1.153</v>
      </c>
      <c r="J33" s="153">
        <v>1.222</v>
      </c>
      <c r="K33" s="153">
        <v>1.2989999999999999</v>
      </c>
      <c r="L33" s="153">
        <v>1.383</v>
      </c>
      <c r="M33" s="153">
        <v>1.476</v>
      </c>
      <c r="N33" s="153">
        <v>1.5780000000000001</v>
      </c>
      <c r="O33" s="153">
        <v>1.69</v>
      </c>
      <c r="P33" s="153">
        <v>1.8129999999999999</v>
      </c>
      <c r="Q33" s="153">
        <v>1.95</v>
      </c>
      <c r="R33" s="153">
        <v>2.101</v>
      </c>
      <c r="S33" s="153">
        <v>2.266</v>
      </c>
      <c r="T33" s="153">
        <v>2.4489999999999998</v>
      </c>
      <c r="U33" s="153">
        <v>2.6520000000000001</v>
      </c>
      <c r="V33" s="153"/>
    </row>
    <row r="34" spans="1:22" x14ac:dyDescent="0.25">
      <c r="A34" s="121">
        <v>8</v>
      </c>
      <c r="B34" s="153">
        <v>0.80200000000000005</v>
      </c>
      <c r="C34" s="153">
        <v>0.84199999999999997</v>
      </c>
      <c r="D34" s="153">
        <v>0.88500000000000001</v>
      </c>
      <c r="E34" s="153">
        <v>0.93200000000000005</v>
      </c>
      <c r="F34" s="153">
        <v>0.98299999999999998</v>
      </c>
      <c r="G34" s="153">
        <v>1.0369999999999999</v>
      </c>
      <c r="H34" s="153">
        <v>1.095</v>
      </c>
      <c r="I34" s="153">
        <v>1.1579999999999999</v>
      </c>
      <c r="J34" s="153">
        <v>1.228</v>
      </c>
      <c r="K34" s="153">
        <v>1.3049999999999999</v>
      </c>
      <c r="L34" s="153">
        <v>1.39</v>
      </c>
      <c r="M34" s="153">
        <v>1.484</v>
      </c>
      <c r="N34" s="153">
        <v>1.587</v>
      </c>
      <c r="O34" s="153">
        <v>1.6990000000000001</v>
      </c>
      <c r="P34" s="153">
        <v>1.8240000000000001</v>
      </c>
      <c r="Q34" s="153">
        <v>1.962</v>
      </c>
      <c r="R34" s="153">
        <v>2.1139999999999999</v>
      </c>
      <c r="S34" s="153">
        <v>2.2810000000000001</v>
      </c>
      <c r="T34" s="153">
        <v>2.4649999999999999</v>
      </c>
      <c r="U34" s="153">
        <v>2.669</v>
      </c>
      <c r="V34" s="153"/>
    </row>
    <row r="35" spans="1:22" x14ac:dyDescent="0.25">
      <c r="A35" s="121">
        <v>9</v>
      </c>
      <c r="B35" s="153">
        <v>0.80600000000000005</v>
      </c>
      <c r="C35" s="153">
        <v>0.84599999999999997</v>
      </c>
      <c r="D35" s="153">
        <v>0.88900000000000001</v>
      </c>
      <c r="E35" s="153">
        <v>0.93600000000000005</v>
      </c>
      <c r="F35" s="153">
        <v>0.98699999999999999</v>
      </c>
      <c r="G35" s="153">
        <v>1.0409999999999999</v>
      </c>
      <c r="H35" s="153">
        <v>1.1000000000000001</v>
      </c>
      <c r="I35" s="153">
        <v>1.1639999999999999</v>
      </c>
      <c r="J35" s="153">
        <v>1.234</v>
      </c>
      <c r="K35" s="153">
        <v>1.3120000000000001</v>
      </c>
      <c r="L35" s="153">
        <v>1.397</v>
      </c>
      <c r="M35" s="153">
        <v>1.492</v>
      </c>
      <c r="N35" s="153">
        <v>1.5960000000000001</v>
      </c>
      <c r="O35" s="153">
        <v>1.7090000000000001</v>
      </c>
      <c r="P35" s="153">
        <v>1.835</v>
      </c>
      <c r="Q35" s="153">
        <v>1.974</v>
      </c>
      <c r="R35" s="153">
        <v>2.1269999999999998</v>
      </c>
      <c r="S35" s="153">
        <v>2.2949999999999999</v>
      </c>
      <c r="T35" s="153">
        <v>2.4809999999999999</v>
      </c>
      <c r="U35" s="153">
        <v>2.6869999999999998</v>
      </c>
      <c r="V35" s="153"/>
    </row>
    <row r="36" spans="1:22" x14ac:dyDescent="0.25">
      <c r="A36" s="121">
        <v>10</v>
      </c>
      <c r="B36" s="153">
        <v>0.80900000000000005</v>
      </c>
      <c r="C36" s="153">
        <v>0.84899999999999998</v>
      </c>
      <c r="D36" s="153">
        <v>0.89300000000000002</v>
      </c>
      <c r="E36" s="153">
        <v>0.94</v>
      </c>
      <c r="F36" s="153">
        <v>0.99099999999999999</v>
      </c>
      <c r="G36" s="153">
        <v>1.046</v>
      </c>
      <c r="H36" s="153">
        <v>1.105</v>
      </c>
      <c r="I36" s="153">
        <v>1.169</v>
      </c>
      <c r="J36" s="153">
        <v>1.24</v>
      </c>
      <c r="K36" s="153">
        <v>1.319</v>
      </c>
      <c r="L36" s="153">
        <v>1.405</v>
      </c>
      <c r="M36" s="153">
        <v>1.5</v>
      </c>
      <c r="N36" s="153">
        <v>1.6040000000000001</v>
      </c>
      <c r="O36" s="153">
        <v>1.7190000000000001</v>
      </c>
      <c r="P36" s="153">
        <v>1.8460000000000001</v>
      </c>
      <c r="Q36" s="153">
        <v>1.9850000000000001</v>
      </c>
      <c r="R36" s="153">
        <v>2.14</v>
      </c>
      <c r="S36" s="153">
        <v>2.3090000000000002</v>
      </c>
      <c r="T36" s="153">
        <v>2.4969999999999999</v>
      </c>
      <c r="U36" s="153">
        <v>2.7040000000000002</v>
      </c>
      <c r="V36" s="153"/>
    </row>
    <row r="37" spans="1:22" x14ac:dyDescent="0.25">
      <c r="A37" s="121">
        <v>11</v>
      </c>
      <c r="B37" s="153">
        <v>0.81200000000000006</v>
      </c>
      <c r="C37" s="153">
        <v>0.85299999999999998</v>
      </c>
      <c r="D37" s="153">
        <v>0.89600000000000002</v>
      </c>
      <c r="E37" s="153">
        <v>0.94399999999999995</v>
      </c>
      <c r="F37" s="153">
        <v>0.996</v>
      </c>
      <c r="G37" s="153">
        <v>1.05</v>
      </c>
      <c r="H37" s="153">
        <v>1.1100000000000001</v>
      </c>
      <c r="I37" s="153">
        <v>1.175</v>
      </c>
      <c r="J37" s="153">
        <v>1.246</v>
      </c>
      <c r="K37" s="153">
        <v>1.325</v>
      </c>
      <c r="L37" s="153">
        <v>1.4119999999999999</v>
      </c>
      <c r="M37" s="153">
        <v>1.508</v>
      </c>
      <c r="N37" s="153">
        <v>1.613</v>
      </c>
      <c r="O37" s="153">
        <v>1.728</v>
      </c>
      <c r="P37" s="153">
        <v>1.8560000000000001</v>
      </c>
      <c r="Q37" s="153">
        <v>1.9970000000000001</v>
      </c>
      <c r="R37" s="153">
        <v>2.153</v>
      </c>
      <c r="S37" s="153">
        <v>2.3239999999999998</v>
      </c>
      <c r="T37" s="153">
        <v>2.5129999999999999</v>
      </c>
      <c r="U37" s="153">
        <v>2.722</v>
      </c>
      <c r="V37" s="153"/>
    </row>
    <row r="38" spans="1:22" x14ac:dyDescent="0.25">
      <c r="A38"/>
      <c r="B38"/>
    </row>
    <row r="39" spans="1:22" x14ac:dyDescent="0.25">
      <c r="A39"/>
      <c r="B39"/>
    </row>
    <row r="40" spans="1:22" x14ac:dyDescent="0.25">
      <c r="A40"/>
      <c r="B40"/>
    </row>
    <row r="41" spans="1:22" x14ac:dyDescent="0.25">
      <c r="A41"/>
      <c r="B41"/>
    </row>
    <row r="42" spans="1:22" x14ac:dyDescent="0.25">
      <c r="A42"/>
      <c r="B42"/>
    </row>
    <row r="43" spans="1:22" ht="39.75" customHeight="1" x14ac:dyDescent="0.25">
      <c r="A43"/>
      <c r="B43"/>
    </row>
    <row r="44" spans="1:22" x14ac:dyDescent="0.25">
      <c r="A44"/>
      <c r="B44"/>
    </row>
    <row r="45" spans="1:22" ht="27.75" customHeight="1" x14ac:dyDescent="0.25">
      <c r="A45"/>
      <c r="B45"/>
    </row>
    <row r="46" spans="1:22" x14ac:dyDescent="0.25">
      <c r="A46"/>
      <c r="B46"/>
    </row>
    <row r="47" spans="1:22" x14ac:dyDescent="0.25">
      <c r="A47"/>
      <c r="B47"/>
    </row>
    <row r="48" spans="1:2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wx5t3efKO4FEX7ncjBPpBg8rHgjVi4ueVfGV0rz4YQZOdVFaNcZ8SbnnlT2VkpeE/nz8mCw5bo0itQSakDAPnw==" saltValue="cqwGoOPjSXFTDI9xDgaEzw==" spinCount="100000" sheet="1" objects="1" scenarios="1"/>
  <conditionalFormatting sqref="A6">
    <cfRule type="expression" dxfId="1463" priority="27" stopIfTrue="1">
      <formula>MOD(ROW(),2)=0</formula>
    </cfRule>
    <cfRule type="expression" dxfId="1462" priority="28" stopIfTrue="1">
      <formula>MOD(ROW(),2)&lt;&gt;0</formula>
    </cfRule>
  </conditionalFormatting>
  <conditionalFormatting sqref="B6:V15 C16:V20">
    <cfRule type="expression" dxfId="1461" priority="29" stopIfTrue="1">
      <formula>MOD(ROW(),2)=0</formula>
    </cfRule>
    <cfRule type="expression" dxfId="1460" priority="30" stopIfTrue="1">
      <formula>MOD(ROW(),2)&lt;&gt;0</formula>
    </cfRule>
  </conditionalFormatting>
  <conditionalFormatting sqref="A7:A20">
    <cfRule type="expression" dxfId="1459" priority="21" stopIfTrue="1">
      <formula>MOD(ROW(),2)=0</formula>
    </cfRule>
    <cfRule type="expression" dxfId="1458" priority="22" stopIfTrue="1">
      <formula>MOD(ROW(),2)&lt;&gt;0</formula>
    </cfRule>
  </conditionalFormatting>
  <conditionalFormatting sqref="A25:A37">
    <cfRule type="expression" dxfId="1457" priority="9" stopIfTrue="1">
      <formula>MOD(ROW(),2)=0</formula>
    </cfRule>
    <cfRule type="expression" dxfId="1456" priority="10" stopIfTrue="1">
      <formula>MOD(ROW(),2)&lt;&gt;0</formula>
    </cfRule>
  </conditionalFormatting>
  <conditionalFormatting sqref="B25:V37">
    <cfRule type="expression" dxfId="1455" priority="11" stopIfTrue="1">
      <formula>MOD(ROW(),2)=0</formula>
    </cfRule>
    <cfRule type="expression" dxfId="1454" priority="12" stopIfTrue="1">
      <formula>MOD(ROW(),2)&lt;&gt;0</formula>
    </cfRule>
  </conditionalFormatting>
  <conditionalFormatting sqref="B17">
    <cfRule type="expression" dxfId="1453" priority="7" stopIfTrue="1">
      <formula>MOD(ROW(),2)=0</formula>
    </cfRule>
    <cfRule type="expression" dxfId="1452" priority="8" stopIfTrue="1">
      <formula>MOD(ROW(),2)&lt;&gt;0</formula>
    </cfRule>
  </conditionalFormatting>
  <conditionalFormatting sqref="B16">
    <cfRule type="expression" dxfId="1451" priority="5" stopIfTrue="1">
      <formula>MOD(ROW(),2)=0</formula>
    </cfRule>
    <cfRule type="expression" dxfId="1450" priority="6" stopIfTrue="1">
      <formula>MOD(ROW(),2)&lt;&gt;0</formula>
    </cfRule>
  </conditionalFormatting>
  <conditionalFormatting sqref="B19:B20">
    <cfRule type="expression" dxfId="1449" priority="3" stopIfTrue="1">
      <formula>MOD(ROW(),2)=0</formula>
    </cfRule>
    <cfRule type="expression" dxfId="1448" priority="4" stopIfTrue="1">
      <formula>MOD(ROW(),2)&lt;&gt;0</formula>
    </cfRule>
  </conditionalFormatting>
  <conditionalFormatting sqref="B18">
    <cfRule type="expression" dxfId="1447" priority="1" stopIfTrue="1">
      <formula>MOD(ROW(),2)=0</formula>
    </cfRule>
    <cfRule type="expression" dxfId="14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4"/>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ERF - x-421</v>
      </c>
      <c r="B3" s="48"/>
      <c r="C3" s="48"/>
      <c r="D3" s="48"/>
      <c r="E3" s="48"/>
      <c r="F3" s="48"/>
      <c r="G3" s="48"/>
      <c r="H3" s="48"/>
      <c r="I3" s="48"/>
    </row>
    <row r="4" spans="1:9" x14ac:dyDescent="0.25">
      <c r="A4" s="50"/>
    </row>
    <row r="6" spans="1:9" ht="26.4" x14ac:dyDescent="0.25">
      <c r="A6" s="85" t="s">
        <v>24</v>
      </c>
      <c r="B6" s="87" t="s">
        <v>26</v>
      </c>
    </row>
    <row r="7" spans="1:9" ht="38.549999999999997" customHeight="1" x14ac:dyDescent="0.25">
      <c r="A7" s="86" t="s">
        <v>354</v>
      </c>
      <c r="B7" s="88" t="s">
        <v>357</v>
      </c>
    </row>
    <row r="8" spans="1:9" ht="26.4" x14ac:dyDescent="0.25">
      <c r="A8" s="86" t="s">
        <v>360</v>
      </c>
      <c r="B8" s="88" t="s">
        <v>291</v>
      </c>
    </row>
    <row r="9" spans="1:9" x14ac:dyDescent="0.25">
      <c r="A9" s="86" t="s">
        <v>17</v>
      </c>
      <c r="B9" s="88" t="s">
        <v>407</v>
      </c>
    </row>
    <row r="10" spans="1:9" ht="93.45" customHeight="1" x14ac:dyDescent="0.25">
      <c r="A10" s="86" t="s">
        <v>2</v>
      </c>
      <c r="B10" s="88" t="s">
        <v>471</v>
      </c>
    </row>
    <row r="11" spans="1:9" x14ac:dyDescent="0.25">
      <c r="A11" s="86" t="s">
        <v>23</v>
      </c>
      <c r="B11" s="88" t="s">
        <v>379</v>
      </c>
    </row>
    <row r="12" spans="1:9" x14ac:dyDescent="0.25">
      <c r="A12" s="86" t="s">
        <v>271</v>
      </c>
      <c r="B12" s="88"/>
    </row>
    <row r="13" spans="1:9" x14ac:dyDescent="0.25">
      <c r="A13" s="86" t="s">
        <v>372</v>
      </c>
      <c r="B13" s="88">
        <v>1</v>
      </c>
    </row>
    <row r="14" spans="1:9" x14ac:dyDescent="0.25">
      <c r="A14" s="86" t="s">
        <v>18</v>
      </c>
      <c r="B14" s="88">
        <v>421</v>
      </c>
    </row>
    <row r="15" spans="1:9" x14ac:dyDescent="0.25">
      <c r="A15" s="86" t="s">
        <v>58</v>
      </c>
      <c r="B15" s="88" t="s">
        <v>472</v>
      </c>
    </row>
    <row r="16" spans="1:9" x14ac:dyDescent="0.25">
      <c r="A16" s="86" t="s">
        <v>411</v>
      </c>
      <c r="B16" s="88" t="s">
        <v>473</v>
      </c>
    </row>
    <row r="17" spans="1:2" ht="126" customHeight="1" x14ac:dyDescent="0.25">
      <c r="A17" s="86" t="s">
        <v>350</v>
      </c>
      <c r="B17" s="88" t="s">
        <v>1012</v>
      </c>
    </row>
    <row r="18" spans="1:2" x14ac:dyDescent="0.25">
      <c r="A18" s="86" t="s">
        <v>19</v>
      </c>
      <c r="B18" s="181">
        <v>45106</v>
      </c>
    </row>
    <row r="19" spans="1:2" x14ac:dyDescent="0.25">
      <c r="A19" s="86" t="s">
        <v>20</v>
      </c>
      <c r="B19" s="93"/>
    </row>
    <row r="20" spans="1:2" x14ac:dyDescent="0.25">
      <c r="A20" s="86" t="s">
        <v>269</v>
      </c>
      <c r="B20" s="93" t="s">
        <v>353</v>
      </c>
    </row>
    <row r="22" spans="1:2" x14ac:dyDescent="0.25">
      <c r="B22" s="119" t="str">
        <f>HYPERLINK("#'Factor List'!A1","Back to Factor List")</f>
        <v>Back to Factor List</v>
      </c>
    </row>
    <row r="23" spans="1:2" x14ac:dyDescent="0.25">
      <c r="A23" s="62"/>
    </row>
    <row r="24" spans="1:2" ht="13.8" thickBot="1" x14ac:dyDescent="0.3"/>
    <row r="25" spans="1:2" x14ac:dyDescent="0.25">
      <c r="A25" s="99" t="s">
        <v>474</v>
      </c>
      <c r="B25" s="100">
        <v>1.242</v>
      </c>
    </row>
    <row r="26" spans="1:2" ht="13.8" thickBot="1" x14ac:dyDescent="0.3">
      <c r="A26" s="101" t="s">
        <v>475</v>
      </c>
      <c r="B26" s="102">
        <v>1.585</v>
      </c>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75" customHeight="1" x14ac:dyDescent="0.25">
      <c r="A43"/>
      <c r="B43"/>
    </row>
    <row r="44" spans="1:2" x14ac:dyDescent="0.25">
      <c r="A44"/>
      <c r="B44"/>
    </row>
    <row r="45" spans="1:2" ht="27.75"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2YXLoZKDRXpidMFKNWmT0c5eyoKSVMNrKZGmnjZ1vjkeJsHd5cF0cw7nFgoXvqZqzqRtKZ/sRpSVHwvTfXdFkA==" saltValue="3vj5auPCeJdiG0aoUrZAUg==" spinCount="100000" sheet="1" objects="1" scenarios="1"/>
  <conditionalFormatting sqref="A6">
    <cfRule type="expression" dxfId="1445" priority="15" stopIfTrue="1">
      <formula>MOD(ROW(),2)=0</formula>
    </cfRule>
    <cfRule type="expression" dxfId="1444" priority="16" stopIfTrue="1">
      <formula>MOD(ROW(),2)&lt;&gt;0</formula>
    </cfRule>
  </conditionalFormatting>
  <conditionalFormatting sqref="B6 B8:B17">
    <cfRule type="expression" dxfId="1443" priority="17" stopIfTrue="1">
      <formula>MOD(ROW(),2)=0</formula>
    </cfRule>
    <cfRule type="expression" dxfId="1442" priority="18" stopIfTrue="1">
      <formula>MOD(ROW(),2)&lt;&gt;0</formula>
    </cfRule>
  </conditionalFormatting>
  <conditionalFormatting sqref="A25:A26">
    <cfRule type="expression" dxfId="1441" priority="11" stopIfTrue="1">
      <formula>MOD(ROW(),2)=0</formula>
    </cfRule>
    <cfRule type="expression" dxfId="1440" priority="12" stopIfTrue="1">
      <formula>MOD(ROW(),2)&lt;&gt;0</formula>
    </cfRule>
  </conditionalFormatting>
  <conditionalFormatting sqref="B25:B26">
    <cfRule type="expression" dxfId="1439" priority="13" stopIfTrue="1">
      <formula>MOD(ROW(),2)=0</formula>
    </cfRule>
    <cfRule type="expression" dxfId="1438" priority="14" stopIfTrue="1">
      <formula>MOD(ROW(),2)&lt;&gt;0</formula>
    </cfRule>
  </conditionalFormatting>
  <conditionalFormatting sqref="B7">
    <cfRule type="expression" dxfId="1437" priority="9" stopIfTrue="1">
      <formula>MOD(ROW(),2)=0</formula>
    </cfRule>
    <cfRule type="expression" dxfId="1436" priority="10" stopIfTrue="1">
      <formula>MOD(ROW(),2)&lt;&gt;0</formula>
    </cfRule>
  </conditionalFormatting>
  <conditionalFormatting sqref="A7:A20">
    <cfRule type="expression" dxfId="1435" priority="7" stopIfTrue="1">
      <formula>MOD(ROW(),2)=0</formula>
    </cfRule>
    <cfRule type="expression" dxfId="1434" priority="8" stopIfTrue="1">
      <formula>MOD(ROW(),2)&lt;&gt;0</formula>
    </cfRule>
  </conditionalFormatting>
  <conditionalFormatting sqref="B19:B20">
    <cfRule type="expression" dxfId="1433" priority="5" stopIfTrue="1">
      <formula>MOD(ROW(),2)=0</formula>
    </cfRule>
    <cfRule type="expression" dxfId="1432" priority="6" stopIfTrue="1">
      <formula>MOD(ROW(),2)&lt;&gt;0</formula>
    </cfRule>
  </conditionalFormatting>
  <conditionalFormatting sqref="B18">
    <cfRule type="expression" dxfId="1431" priority="1" stopIfTrue="1">
      <formula>MOD(ROW(),2)=0</formula>
    </cfRule>
    <cfRule type="expression" dxfId="14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dimension ref="A1:I96"/>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Triv Comm - x-501</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354</v>
      </c>
      <c r="B7" s="93" t="s">
        <v>358</v>
      </c>
      <c r="C7" s="93"/>
      <c r="D7" s="93"/>
    </row>
    <row r="8" spans="1:9" x14ac:dyDescent="0.25">
      <c r="A8" s="92" t="s">
        <v>360</v>
      </c>
      <c r="B8" s="93" t="s">
        <v>50</v>
      </c>
      <c r="C8" s="93"/>
      <c r="D8" s="93"/>
    </row>
    <row r="9" spans="1:9" x14ac:dyDescent="0.25">
      <c r="A9" s="92" t="s">
        <v>17</v>
      </c>
      <c r="B9" s="93" t="s">
        <v>507</v>
      </c>
      <c r="C9" s="93"/>
      <c r="D9" s="93"/>
    </row>
    <row r="10" spans="1:9" x14ac:dyDescent="0.25">
      <c r="A10" s="92" t="s">
        <v>2</v>
      </c>
      <c r="B10" s="93" t="s">
        <v>733</v>
      </c>
      <c r="C10" s="93"/>
      <c r="D10" s="93"/>
    </row>
    <row r="11" spans="1:9" x14ac:dyDescent="0.25">
      <c r="A11" s="92" t="s">
        <v>23</v>
      </c>
      <c r="B11" s="93" t="s">
        <v>379</v>
      </c>
      <c r="C11" s="93"/>
      <c r="D11" s="93"/>
    </row>
    <row r="12" spans="1:9" x14ac:dyDescent="0.25">
      <c r="A12" s="92" t="s">
        <v>271</v>
      </c>
      <c r="B12" s="93" t="s">
        <v>276</v>
      </c>
      <c r="C12" s="93"/>
      <c r="D12" s="93"/>
    </row>
    <row r="13" spans="1:9" x14ac:dyDescent="0.25">
      <c r="A13" s="92" t="s">
        <v>372</v>
      </c>
      <c r="B13" s="93">
        <v>0</v>
      </c>
      <c r="C13" s="93"/>
      <c r="D13" s="93"/>
    </row>
    <row r="14" spans="1:9" x14ac:dyDescent="0.25">
      <c r="A14" s="92" t="s">
        <v>18</v>
      </c>
      <c r="B14" s="93">
        <v>501</v>
      </c>
      <c r="C14" s="93"/>
      <c r="D14" s="93"/>
    </row>
    <row r="15" spans="1:9" x14ac:dyDescent="0.25">
      <c r="A15" s="92" t="s">
        <v>58</v>
      </c>
      <c r="B15" s="93" t="s">
        <v>508</v>
      </c>
      <c r="C15" s="93"/>
      <c r="D15" s="93"/>
    </row>
    <row r="16" spans="1:9" x14ac:dyDescent="0.25">
      <c r="A16" s="92" t="s">
        <v>411</v>
      </c>
      <c r="B16" s="93" t="s">
        <v>509</v>
      </c>
      <c r="C16" s="93"/>
      <c r="D16" s="93"/>
    </row>
    <row r="17" spans="1:4" ht="52.8" x14ac:dyDescent="0.25">
      <c r="A17" s="92" t="s">
        <v>350</v>
      </c>
      <c r="B17" s="93" t="s">
        <v>1038</v>
      </c>
      <c r="C17" s="93"/>
      <c r="D17" s="93"/>
    </row>
    <row r="18" spans="1:4" x14ac:dyDescent="0.25">
      <c r="A18" s="92" t="s">
        <v>19</v>
      </c>
      <c r="B18" s="181">
        <v>45135</v>
      </c>
      <c r="C18" s="93"/>
      <c r="D18" s="93"/>
    </row>
    <row r="19" spans="1:4" x14ac:dyDescent="0.25">
      <c r="A19" s="92" t="s">
        <v>20</v>
      </c>
      <c r="B19" s="93"/>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52.8" x14ac:dyDescent="0.25">
      <c r="A25" s="120" t="s">
        <v>276</v>
      </c>
      <c r="B25" s="120" t="s">
        <v>510</v>
      </c>
      <c r="C25" s="120" t="s">
        <v>511</v>
      </c>
      <c r="D25" s="120" t="s">
        <v>512</v>
      </c>
    </row>
    <row r="26" spans="1:4" x14ac:dyDescent="0.25">
      <c r="A26" s="121">
        <v>20</v>
      </c>
      <c r="B26" s="122"/>
      <c r="C26" s="122">
        <v>40.479999999999997</v>
      </c>
      <c r="D26" s="122"/>
    </row>
    <row r="27" spans="1:4" x14ac:dyDescent="0.25">
      <c r="A27" s="121">
        <v>21</v>
      </c>
      <c r="B27" s="122"/>
      <c r="C27" s="122">
        <v>40.14</v>
      </c>
      <c r="D27" s="122"/>
    </row>
    <row r="28" spans="1:4" x14ac:dyDescent="0.25">
      <c r="A28" s="121">
        <v>22</v>
      </c>
      <c r="B28" s="122"/>
      <c r="C28" s="122">
        <v>39.79</v>
      </c>
      <c r="D28" s="122"/>
    </row>
    <row r="29" spans="1:4" x14ac:dyDescent="0.25">
      <c r="A29" s="121">
        <v>23</v>
      </c>
      <c r="B29" s="122"/>
      <c r="C29" s="122">
        <v>39.43</v>
      </c>
      <c r="D29" s="122"/>
    </row>
    <row r="30" spans="1:4" x14ac:dyDescent="0.25">
      <c r="A30" s="121">
        <v>24</v>
      </c>
      <c r="B30" s="122"/>
      <c r="C30" s="122">
        <v>39.07</v>
      </c>
      <c r="D30" s="122"/>
    </row>
    <row r="31" spans="1:4" x14ac:dyDescent="0.25">
      <c r="A31" s="121">
        <v>25</v>
      </c>
      <c r="B31" s="122"/>
      <c r="C31" s="122">
        <v>38.700000000000003</v>
      </c>
      <c r="D31" s="122"/>
    </row>
    <row r="32" spans="1:4" x14ac:dyDescent="0.25">
      <c r="A32" s="121">
        <v>26</v>
      </c>
      <c r="B32" s="122"/>
      <c r="C32" s="122">
        <v>38.33</v>
      </c>
      <c r="D32" s="122"/>
    </row>
    <row r="33" spans="1:4" x14ac:dyDescent="0.25">
      <c r="A33" s="121">
        <v>27</v>
      </c>
      <c r="B33" s="122"/>
      <c r="C33" s="122">
        <v>37.950000000000003</v>
      </c>
      <c r="D33" s="122"/>
    </row>
    <row r="34" spans="1:4" x14ac:dyDescent="0.25">
      <c r="A34" s="121">
        <v>28</v>
      </c>
      <c r="B34" s="122"/>
      <c r="C34" s="122">
        <v>37.56</v>
      </c>
      <c r="D34" s="122"/>
    </row>
    <row r="35" spans="1:4" x14ac:dyDescent="0.25">
      <c r="A35" s="121">
        <v>29</v>
      </c>
      <c r="B35" s="122"/>
      <c r="C35" s="122">
        <v>37.17</v>
      </c>
      <c r="D35" s="122"/>
    </row>
    <row r="36" spans="1:4" x14ac:dyDescent="0.25">
      <c r="A36" s="121">
        <v>30</v>
      </c>
      <c r="B36" s="122"/>
      <c r="C36" s="122">
        <v>36.770000000000003</v>
      </c>
      <c r="D36" s="122"/>
    </row>
    <row r="37" spans="1:4" x14ac:dyDescent="0.25">
      <c r="A37" s="121">
        <v>31</v>
      </c>
      <c r="B37" s="122"/>
      <c r="C37" s="122">
        <v>36.369999999999997</v>
      </c>
      <c r="D37" s="122"/>
    </row>
    <row r="38" spans="1:4" x14ac:dyDescent="0.25">
      <c r="A38" s="121">
        <v>32</v>
      </c>
      <c r="B38" s="122"/>
      <c r="C38" s="122">
        <v>35.950000000000003</v>
      </c>
      <c r="D38" s="122"/>
    </row>
    <row r="39" spans="1:4" x14ac:dyDescent="0.25">
      <c r="A39" s="121">
        <v>33</v>
      </c>
      <c r="B39" s="122"/>
      <c r="C39" s="122">
        <v>35.53</v>
      </c>
      <c r="D39" s="122"/>
    </row>
    <row r="40" spans="1:4" x14ac:dyDescent="0.25">
      <c r="A40" s="121">
        <v>34</v>
      </c>
      <c r="B40" s="122"/>
      <c r="C40" s="122">
        <v>35.11</v>
      </c>
      <c r="D40" s="122"/>
    </row>
    <row r="41" spans="1:4" x14ac:dyDescent="0.25">
      <c r="A41" s="121">
        <v>35</v>
      </c>
      <c r="B41" s="122"/>
      <c r="C41" s="122">
        <v>34.68</v>
      </c>
      <c r="D41" s="122"/>
    </row>
    <row r="42" spans="1:4" x14ac:dyDescent="0.25">
      <c r="A42" s="121">
        <v>36</v>
      </c>
      <c r="B42" s="122"/>
      <c r="C42" s="122">
        <v>34.24</v>
      </c>
      <c r="D42" s="122"/>
    </row>
    <row r="43" spans="1:4" x14ac:dyDescent="0.25">
      <c r="A43" s="121">
        <v>37</v>
      </c>
      <c r="B43" s="122"/>
      <c r="C43" s="122">
        <v>33.79</v>
      </c>
      <c r="D43" s="122"/>
    </row>
    <row r="44" spans="1:4" x14ac:dyDescent="0.25">
      <c r="A44" s="121">
        <v>38</v>
      </c>
      <c r="B44" s="122"/>
      <c r="C44" s="122">
        <v>33.340000000000003</v>
      </c>
      <c r="D44" s="122"/>
    </row>
    <row r="45" spans="1:4" x14ac:dyDescent="0.25">
      <c r="A45" s="121">
        <v>39</v>
      </c>
      <c r="B45" s="122"/>
      <c r="C45" s="122">
        <v>32.869999999999997</v>
      </c>
      <c r="D45" s="122"/>
    </row>
    <row r="46" spans="1:4" x14ac:dyDescent="0.25">
      <c r="A46" s="121">
        <v>40</v>
      </c>
      <c r="B46" s="122"/>
      <c r="C46" s="122">
        <v>32.409999999999997</v>
      </c>
      <c r="D46" s="122"/>
    </row>
    <row r="47" spans="1:4" x14ac:dyDescent="0.25">
      <c r="A47" s="121">
        <v>41</v>
      </c>
      <c r="B47" s="122"/>
      <c r="C47" s="122">
        <v>31.93</v>
      </c>
      <c r="D47" s="122"/>
    </row>
    <row r="48" spans="1:4" x14ac:dyDescent="0.25">
      <c r="A48" s="121">
        <v>42</v>
      </c>
      <c r="B48" s="122"/>
      <c r="C48" s="122">
        <v>31.45</v>
      </c>
      <c r="D48" s="122"/>
    </row>
    <row r="49" spans="1:4" x14ac:dyDescent="0.25">
      <c r="A49" s="121">
        <v>43</v>
      </c>
      <c r="B49" s="122"/>
      <c r="C49" s="122">
        <v>30.96</v>
      </c>
      <c r="D49" s="122"/>
    </row>
    <row r="50" spans="1:4" x14ac:dyDescent="0.25">
      <c r="A50" s="121">
        <v>44</v>
      </c>
      <c r="B50" s="122"/>
      <c r="C50" s="122">
        <v>30.46</v>
      </c>
      <c r="D50" s="122"/>
    </row>
    <row r="51" spans="1:4" x14ac:dyDescent="0.25">
      <c r="A51" s="121">
        <v>45</v>
      </c>
      <c r="B51" s="122"/>
      <c r="C51" s="122">
        <v>29.96</v>
      </c>
      <c r="D51" s="122"/>
    </row>
    <row r="52" spans="1:4" x14ac:dyDescent="0.25">
      <c r="A52" s="121">
        <v>46</v>
      </c>
      <c r="B52" s="122"/>
      <c r="C52" s="122">
        <v>29.45</v>
      </c>
      <c r="D52" s="122"/>
    </row>
    <row r="53" spans="1:4" x14ac:dyDescent="0.25">
      <c r="A53" s="121">
        <v>47</v>
      </c>
      <c r="B53" s="122"/>
      <c r="C53" s="122">
        <v>28.93</v>
      </c>
      <c r="D53" s="122"/>
    </row>
    <row r="54" spans="1:4" x14ac:dyDescent="0.25">
      <c r="A54" s="121">
        <v>48</v>
      </c>
      <c r="B54" s="122"/>
      <c r="C54" s="122">
        <v>28.4</v>
      </c>
      <c r="D54" s="122"/>
    </row>
    <row r="55" spans="1:4" x14ac:dyDescent="0.25">
      <c r="A55" s="121">
        <v>49</v>
      </c>
      <c r="B55" s="122"/>
      <c r="C55" s="122">
        <v>27.87</v>
      </c>
      <c r="D55" s="122"/>
    </row>
    <row r="56" spans="1:4" x14ac:dyDescent="0.25">
      <c r="A56" s="121">
        <v>50</v>
      </c>
      <c r="B56" s="122">
        <v>28.22</v>
      </c>
      <c r="C56" s="122">
        <v>27.33</v>
      </c>
      <c r="D56" s="122"/>
    </row>
    <row r="57" spans="1:4" x14ac:dyDescent="0.25">
      <c r="A57" s="121">
        <v>51</v>
      </c>
      <c r="B57" s="122">
        <v>27.68</v>
      </c>
      <c r="C57" s="122">
        <v>26.78</v>
      </c>
      <c r="D57" s="122"/>
    </row>
    <row r="58" spans="1:4" x14ac:dyDescent="0.25">
      <c r="A58" s="121">
        <v>52</v>
      </c>
      <c r="B58" s="122">
        <v>27.13</v>
      </c>
      <c r="C58" s="122">
        <v>26.22</v>
      </c>
      <c r="D58" s="122"/>
    </row>
    <row r="59" spans="1:4" x14ac:dyDescent="0.25">
      <c r="A59" s="121">
        <v>53</v>
      </c>
      <c r="B59" s="122">
        <v>26.57</v>
      </c>
      <c r="C59" s="122">
        <v>25.66</v>
      </c>
      <c r="D59" s="122"/>
    </row>
    <row r="60" spans="1:4" x14ac:dyDescent="0.25">
      <c r="A60" s="121">
        <v>54</v>
      </c>
      <c r="B60" s="122">
        <v>26.01</v>
      </c>
      <c r="C60" s="122">
        <v>25.09</v>
      </c>
      <c r="D60" s="122"/>
    </row>
    <row r="61" spans="1:4" x14ac:dyDescent="0.25">
      <c r="A61" s="121">
        <v>55</v>
      </c>
      <c r="B61" s="122">
        <v>25.44</v>
      </c>
      <c r="C61" s="122">
        <v>24.51</v>
      </c>
      <c r="D61" s="122">
        <v>24.51</v>
      </c>
    </row>
    <row r="62" spans="1:4" x14ac:dyDescent="0.25">
      <c r="A62" s="121">
        <v>56</v>
      </c>
      <c r="B62" s="122">
        <v>24.86</v>
      </c>
      <c r="C62" s="122">
        <v>23.93</v>
      </c>
      <c r="D62" s="122">
        <v>23.93</v>
      </c>
    </row>
    <row r="63" spans="1:4" x14ac:dyDescent="0.25">
      <c r="A63" s="121">
        <v>57</v>
      </c>
      <c r="B63" s="122">
        <v>24.28</v>
      </c>
      <c r="C63" s="122">
        <v>23.34</v>
      </c>
      <c r="D63" s="122">
        <v>23.34</v>
      </c>
    </row>
    <row r="64" spans="1:4" x14ac:dyDescent="0.25">
      <c r="A64" s="121">
        <v>58</v>
      </c>
      <c r="B64" s="122">
        <v>23.69</v>
      </c>
      <c r="C64" s="122">
        <v>22.74</v>
      </c>
      <c r="D64" s="122">
        <v>22.74</v>
      </c>
    </row>
    <row r="65" spans="1:4" x14ac:dyDescent="0.25">
      <c r="A65" s="121">
        <v>59</v>
      </c>
      <c r="B65" s="122">
        <v>23.09</v>
      </c>
      <c r="C65" s="122">
        <v>22.14</v>
      </c>
      <c r="D65" s="122">
        <v>22.14</v>
      </c>
    </row>
    <row r="66" spans="1:4" x14ac:dyDescent="0.25">
      <c r="A66" s="121">
        <v>60</v>
      </c>
      <c r="B66" s="122">
        <v>22.49</v>
      </c>
      <c r="C66" s="122">
        <v>21.53</v>
      </c>
      <c r="D66" s="122">
        <v>21.53</v>
      </c>
    </row>
    <row r="67" spans="1:4" x14ac:dyDescent="0.25">
      <c r="A67" s="121">
        <v>61</v>
      </c>
      <c r="B67" s="122">
        <v>21.89</v>
      </c>
      <c r="C67" s="122">
        <v>20.92</v>
      </c>
      <c r="D67" s="122">
        <v>20.92</v>
      </c>
    </row>
    <row r="68" spans="1:4" x14ac:dyDescent="0.25">
      <c r="A68" s="121">
        <v>62</v>
      </c>
      <c r="B68" s="122">
        <v>21.27</v>
      </c>
      <c r="C68" s="122">
        <v>20.3</v>
      </c>
      <c r="D68" s="122">
        <v>20.3</v>
      </c>
    </row>
    <row r="69" spans="1:4" x14ac:dyDescent="0.25">
      <c r="A69" s="121">
        <v>63</v>
      </c>
      <c r="B69" s="122">
        <v>20.66</v>
      </c>
      <c r="C69" s="122">
        <v>19.68</v>
      </c>
      <c r="D69" s="122">
        <v>19.68</v>
      </c>
    </row>
    <row r="70" spans="1:4" x14ac:dyDescent="0.25">
      <c r="A70" s="121">
        <v>64</v>
      </c>
      <c r="B70" s="122">
        <v>20.04</v>
      </c>
      <c r="C70" s="122">
        <v>19.059999999999999</v>
      </c>
      <c r="D70" s="122">
        <v>19.059999999999999</v>
      </c>
    </row>
    <row r="71" spans="1:4" x14ac:dyDescent="0.25">
      <c r="A71" s="121">
        <v>65</v>
      </c>
      <c r="B71" s="122">
        <v>19.39</v>
      </c>
      <c r="C71" s="122">
        <v>18.440000000000001</v>
      </c>
      <c r="D71" s="122">
        <v>18.440000000000001</v>
      </c>
    </row>
    <row r="72" spans="1:4" x14ac:dyDescent="0.25">
      <c r="A72" s="121">
        <v>66</v>
      </c>
      <c r="B72" s="122">
        <v>18.77</v>
      </c>
      <c r="C72" s="122">
        <v>17.809999999999999</v>
      </c>
      <c r="D72" s="122">
        <v>17.809999999999999</v>
      </c>
    </row>
    <row r="73" spans="1:4" x14ac:dyDescent="0.25">
      <c r="A73" s="121">
        <v>67</v>
      </c>
      <c r="B73" s="122">
        <v>18.14</v>
      </c>
      <c r="C73" s="122">
        <v>17.18</v>
      </c>
      <c r="D73" s="122">
        <v>17.18</v>
      </c>
    </row>
    <row r="74" spans="1:4" x14ac:dyDescent="0.25">
      <c r="A74" s="121">
        <v>68</v>
      </c>
      <c r="B74" s="122">
        <v>17.510000000000002</v>
      </c>
      <c r="C74" s="122">
        <v>16.55</v>
      </c>
      <c r="D74" s="122">
        <v>16.55</v>
      </c>
    </row>
    <row r="75" spans="1:4" x14ac:dyDescent="0.25">
      <c r="A75" s="121">
        <v>69</v>
      </c>
      <c r="B75" s="122">
        <v>16.829999999999998</v>
      </c>
      <c r="C75" s="122">
        <v>15.88</v>
      </c>
      <c r="D75" s="122">
        <v>15.88</v>
      </c>
    </row>
    <row r="76" spans="1:4" x14ac:dyDescent="0.25">
      <c r="A76" s="121">
        <v>70</v>
      </c>
      <c r="B76" s="122">
        <v>16.11</v>
      </c>
      <c r="C76" s="122">
        <v>15.21</v>
      </c>
      <c r="D76" s="122">
        <v>15.21</v>
      </c>
    </row>
    <row r="77" spans="1:4" x14ac:dyDescent="0.25">
      <c r="A77" s="121">
        <v>71</v>
      </c>
      <c r="B77" s="122">
        <v>15.44</v>
      </c>
      <c r="C77" s="122">
        <v>14.54</v>
      </c>
      <c r="D77" s="122">
        <v>14.54</v>
      </c>
    </row>
    <row r="78" spans="1:4" x14ac:dyDescent="0.25">
      <c r="A78" s="121">
        <v>72</v>
      </c>
      <c r="B78" s="122">
        <v>14.78</v>
      </c>
      <c r="C78" s="122">
        <v>13.89</v>
      </c>
      <c r="D78" s="122">
        <v>13.89</v>
      </c>
    </row>
    <row r="79" spans="1:4" x14ac:dyDescent="0.25">
      <c r="A79" s="121">
        <v>73</v>
      </c>
      <c r="B79" s="122">
        <v>14.14</v>
      </c>
      <c r="C79" s="122">
        <v>13.25</v>
      </c>
      <c r="D79" s="122">
        <v>13.25</v>
      </c>
    </row>
    <row r="80" spans="1:4" x14ac:dyDescent="0.25">
      <c r="A80" s="121">
        <v>74</v>
      </c>
      <c r="B80" s="122">
        <v>13.5</v>
      </c>
      <c r="C80" s="122">
        <v>12.62</v>
      </c>
      <c r="D80" s="122">
        <v>12.62</v>
      </c>
    </row>
    <row r="81" spans="1:4" x14ac:dyDescent="0.25">
      <c r="A81" s="121">
        <v>75</v>
      </c>
      <c r="B81" s="122">
        <v>12.78</v>
      </c>
      <c r="C81" s="122">
        <v>12</v>
      </c>
      <c r="D81" s="122">
        <v>12</v>
      </c>
    </row>
    <row r="82" spans="1:4" x14ac:dyDescent="0.25">
      <c r="A82" s="121">
        <v>76</v>
      </c>
      <c r="B82" s="122">
        <v>12.15</v>
      </c>
      <c r="C82" s="122">
        <v>11.39</v>
      </c>
      <c r="D82" s="122">
        <v>11.39</v>
      </c>
    </row>
    <row r="83" spans="1:4" x14ac:dyDescent="0.25">
      <c r="A83" s="121">
        <v>77</v>
      </c>
      <c r="B83" s="122">
        <v>11.54</v>
      </c>
      <c r="C83" s="122">
        <v>10.78</v>
      </c>
      <c r="D83" s="122">
        <v>10.78</v>
      </c>
    </row>
    <row r="84" spans="1:4" x14ac:dyDescent="0.25">
      <c r="A84" s="121">
        <v>78</v>
      </c>
      <c r="B84" s="122">
        <v>10.93</v>
      </c>
      <c r="C84" s="122">
        <v>10.19</v>
      </c>
      <c r="D84" s="122">
        <v>10.19</v>
      </c>
    </row>
    <row r="85" spans="1:4" x14ac:dyDescent="0.25">
      <c r="A85" s="121">
        <v>79</v>
      </c>
      <c r="B85" s="122">
        <v>10.33</v>
      </c>
      <c r="C85" s="122">
        <v>9.61</v>
      </c>
      <c r="D85" s="122">
        <v>9.61</v>
      </c>
    </row>
    <row r="86" spans="1:4" x14ac:dyDescent="0.25">
      <c r="A86" s="121">
        <v>80</v>
      </c>
      <c r="B86" s="122">
        <v>9.64</v>
      </c>
      <c r="C86" s="122">
        <v>9.0399999999999991</v>
      </c>
      <c r="D86" s="122">
        <v>9.0399999999999991</v>
      </c>
    </row>
    <row r="87" spans="1:4" x14ac:dyDescent="0.25">
      <c r="A87" s="121">
        <v>81</v>
      </c>
      <c r="B87" s="122">
        <v>9.07</v>
      </c>
      <c r="C87" s="122">
        <v>8.49</v>
      </c>
      <c r="D87" s="122">
        <v>8.49</v>
      </c>
    </row>
    <row r="88" spans="1:4" x14ac:dyDescent="0.25">
      <c r="A88" s="121">
        <v>82</v>
      </c>
      <c r="B88" s="122">
        <v>8.52</v>
      </c>
      <c r="C88" s="122">
        <v>7.96</v>
      </c>
      <c r="D88" s="122">
        <v>7.96</v>
      </c>
    </row>
    <row r="89" spans="1:4" x14ac:dyDescent="0.25">
      <c r="A89" s="121">
        <v>83</v>
      </c>
      <c r="B89" s="122">
        <v>7.99</v>
      </c>
      <c r="C89" s="122">
        <v>7.45</v>
      </c>
      <c r="D89" s="122">
        <v>7.45</v>
      </c>
    </row>
    <row r="90" spans="1:4" x14ac:dyDescent="0.25">
      <c r="A90" s="121">
        <v>84</v>
      </c>
      <c r="B90" s="122">
        <v>7.48</v>
      </c>
      <c r="C90" s="122">
        <v>6.96</v>
      </c>
      <c r="D90" s="122">
        <v>6.96</v>
      </c>
    </row>
    <row r="91" spans="1:4" x14ac:dyDescent="0.25">
      <c r="A91" s="121">
        <v>85</v>
      </c>
      <c r="B91" s="122">
        <v>6.88</v>
      </c>
      <c r="C91" s="122">
        <v>6.49</v>
      </c>
      <c r="D91" s="122">
        <v>6.49</v>
      </c>
    </row>
    <row r="92" spans="1:4" x14ac:dyDescent="0.25">
      <c r="A92" s="121">
        <v>86</v>
      </c>
      <c r="B92" s="122">
        <v>6.41</v>
      </c>
      <c r="C92" s="122">
        <v>6.03</v>
      </c>
      <c r="D92" s="122">
        <v>6.03</v>
      </c>
    </row>
    <row r="93" spans="1:4" x14ac:dyDescent="0.25">
      <c r="A93" s="121">
        <v>87</v>
      </c>
      <c r="B93" s="122">
        <v>5.96</v>
      </c>
      <c r="C93" s="122">
        <v>5.6</v>
      </c>
      <c r="D93" s="122">
        <v>5.6</v>
      </c>
    </row>
    <row r="94" spans="1:4" x14ac:dyDescent="0.25">
      <c r="A94" s="121">
        <v>88</v>
      </c>
      <c r="B94" s="122">
        <v>5.54</v>
      </c>
      <c r="C94" s="122">
        <v>5.19</v>
      </c>
      <c r="D94" s="122">
        <v>5.19</v>
      </c>
    </row>
    <row r="95" spans="1:4" x14ac:dyDescent="0.25">
      <c r="A95" s="121">
        <v>89</v>
      </c>
      <c r="B95" s="122">
        <v>5.14</v>
      </c>
      <c r="C95" s="122">
        <v>4.8099999999999996</v>
      </c>
      <c r="D95" s="122">
        <v>4.8099999999999996</v>
      </c>
    </row>
    <row r="96" spans="1:4" x14ac:dyDescent="0.25">
      <c r="A96" s="121">
        <v>90</v>
      </c>
      <c r="B96" s="122">
        <v>4.6500000000000004</v>
      </c>
      <c r="C96" s="122">
        <v>4.4400000000000004</v>
      </c>
      <c r="D96" s="122">
        <v>4.4400000000000004</v>
      </c>
    </row>
  </sheetData>
  <sheetProtection algorithmName="SHA-512" hashValue="YQaVBLgvftemWkgpJe3KFBfoKmaNgXk4jP8pA2zsjpH5oVXIsUm5A+rk/Am70FiC9ROaJZetaaxCpXwa23O0EA==" saltValue="pKnT0lg0HYXbfkbZeQBXKg==" spinCount="100000" sheet="1" objects="1" scenarios="1"/>
  <conditionalFormatting sqref="A6">
    <cfRule type="expression" dxfId="1429" priority="23" stopIfTrue="1">
      <formula>MOD(ROW(),2)=0</formula>
    </cfRule>
    <cfRule type="expression" dxfId="1428" priority="24" stopIfTrue="1">
      <formula>MOD(ROW(),2)&lt;&gt;0</formula>
    </cfRule>
  </conditionalFormatting>
  <conditionalFormatting sqref="B6:D6 B8:D17 C7:D7 C18:D20">
    <cfRule type="expression" dxfId="1427" priority="25" stopIfTrue="1">
      <formula>MOD(ROW(),2)=0</formula>
    </cfRule>
    <cfRule type="expression" dxfId="1426" priority="26" stopIfTrue="1">
      <formula>MOD(ROW(),2)&lt;&gt;0</formula>
    </cfRule>
  </conditionalFormatting>
  <conditionalFormatting sqref="B7">
    <cfRule type="expression" dxfId="1425" priority="17" stopIfTrue="1">
      <formula>MOD(ROW(),2)=0</formula>
    </cfRule>
    <cfRule type="expression" dxfId="1424" priority="18" stopIfTrue="1">
      <formula>MOD(ROW(),2)&lt;&gt;0</formula>
    </cfRule>
  </conditionalFormatting>
  <conditionalFormatting sqref="A7:A20">
    <cfRule type="expression" dxfId="1423" priority="15" stopIfTrue="1">
      <formula>MOD(ROW(),2)=0</formula>
    </cfRule>
    <cfRule type="expression" dxfId="1422" priority="16" stopIfTrue="1">
      <formula>MOD(ROW(),2)&lt;&gt;0</formula>
    </cfRule>
  </conditionalFormatting>
  <conditionalFormatting sqref="A25:A96">
    <cfRule type="expression" dxfId="1421" priority="5" stopIfTrue="1">
      <formula>MOD(ROW(),2)=0</formula>
    </cfRule>
    <cfRule type="expression" dxfId="1420" priority="6" stopIfTrue="1">
      <formula>MOD(ROW(),2)&lt;&gt;0</formula>
    </cfRule>
  </conditionalFormatting>
  <conditionalFormatting sqref="B25:D96">
    <cfRule type="expression" dxfId="1419" priority="7" stopIfTrue="1">
      <formula>MOD(ROW(),2)=0</formula>
    </cfRule>
    <cfRule type="expression" dxfId="1418" priority="8" stopIfTrue="1">
      <formula>MOD(ROW(),2)&lt;&gt;0</formula>
    </cfRule>
  </conditionalFormatting>
  <conditionalFormatting sqref="B19:B20">
    <cfRule type="expression" dxfId="1417" priority="3" stopIfTrue="1">
      <formula>MOD(ROW(),2)=0</formula>
    </cfRule>
    <cfRule type="expression" dxfId="1416" priority="4" stopIfTrue="1">
      <formula>MOD(ROW(),2)&lt;&gt;0</formula>
    </cfRule>
  </conditionalFormatting>
  <conditionalFormatting sqref="B18">
    <cfRule type="expression" dxfId="1415" priority="1" stopIfTrue="1">
      <formula>MOD(ROW(),2)=0</formula>
    </cfRule>
    <cfRule type="expression" dxfId="14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2"/>
  <dimension ref="A1:I71"/>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Triv Comm - x-502</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354</v>
      </c>
      <c r="B7" s="93" t="s">
        <v>357</v>
      </c>
      <c r="C7" s="93"/>
      <c r="D7" s="93"/>
    </row>
    <row r="8" spans="1:9" x14ac:dyDescent="0.25">
      <c r="A8" s="92" t="s">
        <v>360</v>
      </c>
      <c r="B8" s="93" t="s">
        <v>51</v>
      </c>
      <c r="C8" s="93"/>
      <c r="D8" s="93"/>
    </row>
    <row r="9" spans="1:9" x14ac:dyDescent="0.25">
      <c r="A9" s="92" t="s">
        <v>17</v>
      </c>
      <c r="B9" s="93" t="s">
        <v>507</v>
      </c>
      <c r="C9" s="93"/>
      <c r="D9" s="93"/>
    </row>
    <row r="10" spans="1:9" ht="26.4" x14ac:dyDescent="0.25">
      <c r="A10" s="92" t="s">
        <v>2</v>
      </c>
      <c r="B10" s="93" t="s">
        <v>734</v>
      </c>
      <c r="C10" s="93"/>
      <c r="D10" s="93"/>
    </row>
    <row r="11" spans="1:9" x14ac:dyDescent="0.25">
      <c r="A11" s="92" t="s">
        <v>23</v>
      </c>
      <c r="B11" s="93" t="s">
        <v>379</v>
      </c>
      <c r="C11" s="93"/>
      <c r="D11" s="93"/>
    </row>
    <row r="12" spans="1:9" x14ac:dyDescent="0.25">
      <c r="A12" s="92" t="s">
        <v>271</v>
      </c>
      <c r="B12" s="93" t="s">
        <v>276</v>
      </c>
      <c r="C12" s="93"/>
      <c r="D12" s="93"/>
    </row>
    <row r="13" spans="1:9" x14ac:dyDescent="0.25">
      <c r="A13" s="92" t="s">
        <v>372</v>
      </c>
      <c r="B13" s="93">
        <v>1</v>
      </c>
      <c r="C13" s="93"/>
      <c r="D13" s="93"/>
    </row>
    <row r="14" spans="1:9" x14ac:dyDescent="0.25">
      <c r="A14" s="92" t="s">
        <v>18</v>
      </c>
      <c r="B14" s="93">
        <v>502</v>
      </c>
      <c r="C14" s="93"/>
      <c r="D14" s="93"/>
    </row>
    <row r="15" spans="1:9" x14ac:dyDescent="0.25">
      <c r="A15" s="92" t="s">
        <v>58</v>
      </c>
      <c r="B15" s="93" t="s">
        <v>513</v>
      </c>
      <c r="C15" s="93"/>
      <c r="D15" s="93"/>
    </row>
    <row r="16" spans="1:9" x14ac:dyDescent="0.25">
      <c r="A16" s="92" t="s">
        <v>411</v>
      </c>
      <c r="B16" s="93" t="s">
        <v>514</v>
      </c>
      <c r="C16" s="93"/>
      <c r="D16" s="93"/>
    </row>
    <row r="17" spans="1:4" ht="52.8" x14ac:dyDescent="0.25">
      <c r="A17" s="92" t="s">
        <v>350</v>
      </c>
      <c r="B17" s="93" t="s">
        <v>1039</v>
      </c>
      <c r="C17" s="93"/>
      <c r="D17" s="93"/>
    </row>
    <row r="18" spans="1:4" x14ac:dyDescent="0.25">
      <c r="A18" s="92" t="s">
        <v>19</v>
      </c>
      <c r="B18" s="181">
        <v>45135</v>
      </c>
      <c r="C18" s="93"/>
      <c r="D18" s="93"/>
    </row>
    <row r="19" spans="1:4" x14ac:dyDescent="0.25">
      <c r="A19" s="92" t="s">
        <v>20</v>
      </c>
      <c r="B19" s="93"/>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42.75" customHeight="1" x14ac:dyDescent="0.25">
      <c r="A25" s="120" t="s">
        <v>276</v>
      </c>
      <c r="B25" s="120" t="s">
        <v>515</v>
      </c>
      <c r="C25" s="120" t="s">
        <v>511</v>
      </c>
      <c r="D25" s="120" t="s">
        <v>512</v>
      </c>
    </row>
    <row r="26" spans="1:4" x14ac:dyDescent="0.25">
      <c r="A26" s="121">
        <v>45</v>
      </c>
      <c r="B26" s="122"/>
      <c r="C26" s="122">
        <v>29.94</v>
      </c>
      <c r="D26" s="122"/>
    </row>
    <row r="27" spans="1:4" x14ac:dyDescent="0.25">
      <c r="A27" s="121">
        <v>46</v>
      </c>
      <c r="B27" s="122"/>
      <c r="C27" s="122">
        <v>29.43</v>
      </c>
      <c r="D27" s="122"/>
    </row>
    <row r="28" spans="1:4" x14ac:dyDescent="0.25">
      <c r="A28" s="121">
        <v>47</v>
      </c>
      <c r="B28" s="122"/>
      <c r="C28" s="122">
        <v>28.91</v>
      </c>
      <c r="D28" s="122"/>
    </row>
    <row r="29" spans="1:4" x14ac:dyDescent="0.25">
      <c r="A29" s="121">
        <v>48</v>
      </c>
      <c r="B29" s="122"/>
      <c r="C29" s="122">
        <v>28.39</v>
      </c>
      <c r="D29" s="122"/>
    </row>
    <row r="30" spans="1:4" x14ac:dyDescent="0.25">
      <c r="A30" s="121">
        <v>49</v>
      </c>
      <c r="B30" s="122"/>
      <c r="C30" s="122">
        <v>27.85</v>
      </c>
      <c r="D30" s="122"/>
    </row>
    <row r="31" spans="1:4" x14ac:dyDescent="0.25">
      <c r="A31" s="121">
        <v>50</v>
      </c>
      <c r="B31" s="122">
        <v>28.44</v>
      </c>
      <c r="C31" s="122">
        <v>27.31</v>
      </c>
      <c r="D31" s="122"/>
    </row>
    <row r="32" spans="1:4" x14ac:dyDescent="0.25">
      <c r="A32" s="121">
        <v>51</v>
      </c>
      <c r="B32" s="122">
        <v>27.9</v>
      </c>
      <c r="C32" s="122">
        <v>26.76</v>
      </c>
      <c r="D32" s="122"/>
    </row>
    <row r="33" spans="1:4" x14ac:dyDescent="0.25">
      <c r="A33" s="121">
        <v>52</v>
      </c>
      <c r="B33" s="122">
        <v>27.35</v>
      </c>
      <c r="C33" s="122">
        <v>26.2</v>
      </c>
      <c r="D33" s="122"/>
    </row>
    <row r="34" spans="1:4" x14ac:dyDescent="0.25">
      <c r="A34" s="121">
        <v>53</v>
      </c>
      <c r="B34" s="122">
        <v>26.8</v>
      </c>
      <c r="C34" s="122">
        <v>25.64</v>
      </c>
      <c r="D34" s="122"/>
    </row>
    <row r="35" spans="1:4" x14ac:dyDescent="0.25">
      <c r="A35" s="121">
        <v>54</v>
      </c>
      <c r="B35" s="122">
        <v>26.23</v>
      </c>
      <c r="C35" s="122">
        <v>25.06</v>
      </c>
      <c r="D35" s="122"/>
    </row>
    <row r="36" spans="1:4" x14ac:dyDescent="0.25">
      <c r="A36" s="121">
        <v>55</v>
      </c>
      <c r="B36" s="122">
        <v>25.66</v>
      </c>
      <c r="C36" s="122">
        <v>24.48</v>
      </c>
      <c r="D36" s="122">
        <v>24.48</v>
      </c>
    </row>
    <row r="37" spans="1:4" x14ac:dyDescent="0.25">
      <c r="A37" s="121">
        <v>56</v>
      </c>
      <c r="B37" s="122">
        <v>25.09</v>
      </c>
      <c r="C37" s="122">
        <v>23.9</v>
      </c>
      <c r="D37" s="122">
        <v>23.9</v>
      </c>
    </row>
    <row r="38" spans="1:4" x14ac:dyDescent="0.25">
      <c r="A38" s="121">
        <v>57</v>
      </c>
      <c r="B38" s="122">
        <v>24.5</v>
      </c>
      <c r="C38" s="122">
        <v>23.3</v>
      </c>
      <c r="D38" s="122">
        <v>23.3</v>
      </c>
    </row>
    <row r="39" spans="1:4" x14ac:dyDescent="0.25">
      <c r="A39" s="121">
        <v>58</v>
      </c>
      <c r="B39" s="122">
        <v>23.91</v>
      </c>
      <c r="C39" s="122">
        <v>22.7</v>
      </c>
      <c r="D39" s="122">
        <v>22.7</v>
      </c>
    </row>
    <row r="40" spans="1:4" x14ac:dyDescent="0.25">
      <c r="A40" s="121">
        <v>59</v>
      </c>
      <c r="B40" s="122">
        <v>23.31</v>
      </c>
      <c r="C40" s="122">
        <v>22.1</v>
      </c>
      <c r="D40" s="122">
        <v>22.1</v>
      </c>
    </row>
    <row r="41" spans="1:4" x14ac:dyDescent="0.25">
      <c r="A41" s="121">
        <v>60</v>
      </c>
      <c r="B41" s="122">
        <v>22.71</v>
      </c>
      <c r="C41" s="122">
        <v>21.49</v>
      </c>
      <c r="D41" s="122">
        <v>21.49</v>
      </c>
    </row>
    <row r="42" spans="1:4" x14ac:dyDescent="0.25">
      <c r="A42" s="121">
        <v>61</v>
      </c>
      <c r="B42" s="122">
        <v>22.09</v>
      </c>
      <c r="C42" s="122">
        <v>20.86</v>
      </c>
      <c r="D42" s="122">
        <v>20.86</v>
      </c>
    </row>
    <row r="43" spans="1:4" x14ac:dyDescent="0.25">
      <c r="A43" s="121">
        <v>62</v>
      </c>
      <c r="B43" s="122">
        <v>21.47</v>
      </c>
      <c r="C43" s="122">
        <v>20.239999999999998</v>
      </c>
      <c r="D43" s="122">
        <v>20.239999999999998</v>
      </c>
    </row>
    <row r="44" spans="1:4" x14ac:dyDescent="0.25">
      <c r="A44" s="121">
        <v>63</v>
      </c>
      <c r="B44" s="122">
        <v>20.85</v>
      </c>
      <c r="C44" s="122">
        <v>19.61</v>
      </c>
      <c r="D44" s="122">
        <v>19.61</v>
      </c>
    </row>
    <row r="45" spans="1:4" x14ac:dyDescent="0.25">
      <c r="A45" s="121">
        <v>64</v>
      </c>
      <c r="B45" s="122">
        <v>20.22</v>
      </c>
      <c r="C45" s="122">
        <v>18.98</v>
      </c>
      <c r="D45" s="122">
        <v>18.98</v>
      </c>
    </row>
    <row r="46" spans="1:4" x14ac:dyDescent="0.25">
      <c r="A46" s="121">
        <v>65</v>
      </c>
      <c r="B46" s="122">
        <v>19.579999999999998</v>
      </c>
      <c r="C46" s="122">
        <v>18.350000000000001</v>
      </c>
      <c r="D46" s="122">
        <v>18.350000000000001</v>
      </c>
    </row>
    <row r="47" spans="1:4" x14ac:dyDescent="0.25">
      <c r="A47" s="121">
        <v>66</v>
      </c>
      <c r="B47" s="122">
        <v>18.95</v>
      </c>
      <c r="C47" s="122">
        <v>17.72</v>
      </c>
      <c r="D47" s="122">
        <v>17.72</v>
      </c>
    </row>
    <row r="48" spans="1:4" x14ac:dyDescent="0.25">
      <c r="A48" s="121">
        <v>67</v>
      </c>
      <c r="B48" s="122">
        <v>18.309999999999999</v>
      </c>
      <c r="C48" s="122">
        <v>17.079999999999998</v>
      </c>
      <c r="D48" s="122">
        <v>17.079999999999998</v>
      </c>
    </row>
    <row r="49" spans="1:4" x14ac:dyDescent="0.25">
      <c r="A49" s="121">
        <v>68</v>
      </c>
      <c r="B49" s="122">
        <v>17.670000000000002</v>
      </c>
      <c r="C49" s="122">
        <v>16.440000000000001</v>
      </c>
      <c r="D49" s="122">
        <v>16.440000000000001</v>
      </c>
    </row>
    <row r="50" spans="1:4" x14ac:dyDescent="0.25">
      <c r="A50" s="121">
        <v>69</v>
      </c>
      <c r="B50" s="122">
        <v>17.03</v>
      </c>
      <c r="C50" s="122">
        <v>15.8</v>
      </c>
      <c r="D50" s="122">
        <v>15.8</v>
      </c>
    </row>
    <row r="51" spans="1:4" x14ac:dyDescent="0.25">
      <c r="A51" s="121">
        <v>70</v>
      </c>
      <c r="B51" s="122">
        <v>16.329999999999998</v>
      </c>
      <c r="C51" s="122">
        <v>15.16</v>
      </c>
      <c r="D51" s="122">
        <v>15.16</v>
      </c>
    </row>
    <row r="52" spans="1:4" x14ac:dyDescent="0.25">
      <c r="A52" s="121">
        <v>71</v>
      </c>
      <c r="B52" s="122">
        <v>15.68</v>
      </c>
      <c r="C52" s="122">
        <v>14.52</v>
      </c>
      <c r="D52" s="122">
        <v>14.52</v>
      </c>
    </row>
    <row r="53" spans="1:4" x14ac:dyDescent="0.25">
      <c r="A53" s="121">
        <v>72</v>
      </c>
      <c r="B53" s="122">
        <v>15.04</v>
      </c>
      <c r="C53" s="122">
        <v>13.88</v>
      </c>
      <c r="D53" s="122">
        <v>13.88</v>
      </c>
    </row>
    <row r="54" spans="1:4" x14ac:dyDescent="0.25">
      <c r="A54" s="121">
        <v>73</v>
      </c>
      <c r="B54" s="122">
        <v>14.4</v>
      </c>
      <c r="C54" s="122">
        <v>13.25</v>
      </c>
      <c r="D54" s="122">
        <v>13.25</v>
      </c>
    </row>
    <row r="55" spans="1:4" x14ac:dyDescent="0.25">
      <c r="A55" s="121">
        <v>74</v>
      </c>
      <c r="B55" s="122">
        <v>13.76</v>
      </c>
      <c r="C55" s="122">
        <v>12.62</v>
      </c>
      <c r="D55" s="122">
        <v>12.62</v>
      </c>
    </row>
    <row r="56" spans="1:4" x14ac:dyDescent="0.25">
      <c r="A56" s="121">
        <v>75</v>
      </c>
      <c r="B56" s="122">
        <v>13.02</v>
      </c>
      <c r="C56" s="122">
        <v>12</v>
      </c>
      <c r="D56" s="122">
        <v>12</v>
      </c>
    </row>
    <row r="57" spans="1:4" x14ac:dyDescent="0.25">
      <c r="A57" s="121">
        <v>76</v>
      </c>
      <c r="B57" s="122">
        <v>12.39</v>
      </c>
      <c r="C57" s="122">
        <v>11.39</v>
      </c>
      <c r="D57" s="122">
        <v>11.39</v>
      </c>
    </row>
    <row r="58" spans="1:4" x14ac:dyDescent="0.25">
      <c r="A58" s="121">
        <v>77</v>
      </c>
      <c r="B58" s="122">
        <v>11.77</v>
      </c>
      <c r="C58" s="122">
        <v>10.78</v>
      </c>
      <c r="D58" s="122">
        <v>10.78</v>
      </c>
    </row>
    <row r="59" spans="1:4" x14ac:dyDescent="0.25">
      <c r="A59" s="121">
        <v>78</v>
      </c>
      <c r="B59" s="122">
        <v>11.16</v>
      </c>
      <c r="C59" s="122">
        <v>10.19</v>
      </c>
      <c r="D59" s="122">
        <v>10.19</v>
      </c>
    </row>
    <row r="60" spans="1:4" x14ac:dyDescent="0.25">
      <c r="A60" s="121">
        <v>79</v>
      </c>
      <c r="B60" s="122">
        <v>10.56</v>
      </c>
      <c r="C60" s="122">
        <v>9.61</v>
      </c>
      <c r="D60" s="122">
        <v>9.61</v>
      </c>
    </row>
    <row r="61" spans="1:4" x14ac:dyDescent="0.25">
      <c r="A61" s="121">
        <v>80</v>
      </c>
      <c r="B61" s="122">
        <v>9.82</v>
      </c>
      <c r="C61" s="122">
        <v>9.0399999999999991</v>
      </c>
      <c r="D61" s="122">
        <v>9.0399999999999991</v>
      </c>
    </row>
    <row r="62" spans="1:4" x14ac:dyDescent="0.25">
      <c r="A62" s="121">
        <v>81</v>
      </c>
      <c r="B62" s="122">
        <v>9.25</v>
      </c>
      <c r="C62" s="122">
        <v>8.49</v>
      </c>
      <c r="D62" s="122">
        <v>8.49</v>
      </c>
    </row>
    <row r="63" spans="1:4" x14ac:dyDescent="0.25">
      <c r="A63" s="121">
        <v>82</v>
      </c>
      <c r="B63" s="122">
        <v>8.6999999999999993</v>
      </c>
      <c r="C63" s="122">
        <v>7.96</v>
      </c>
      <c r="D63" s="122">
        <v>7.96</v>
      </c>
    </row>
    <row r="64" spans="1:4" x14ac:dyDescent="0.25">
      <c r="A64" s="121">
        <v>83</v>
      </c>
      <c r="B64" s="122">
        <v>8.16</v>
      </c>
      <c r="C64" s="122">
        <v>7.45</v>
      </c>
      <c r="D64" s="122">
        <v>7.45</v>
      </c>
    </row>
    <row r="65" spans="1:4" x14ac:dyDescent="0.25">
      <c r="A65" s="121">
        <v>84</v>
      </c>
      <c r="B65" s="122">
        <v>7.65</v>
      </c>
      <c r="C65" s="122">
        <v>6.96</v>
      </c>
      <c r="D65" s="122">
        <v>6.96</v>
      </c>
    </row>
    <row r="66" spans="1:4" x14ac:dyDescent="0.25">
      <c r="A66" s="121">
        <v>85</v>
      </c>
      <c r="B66" s="122">
        <v>7.01</v>
      </c>
      <c r="C66" s="122">
        <v>6.49</v>
      </c>
      <c r="D66" s="122">
        <v>6.49</v>
      </c>
    </row>
    <row r="67" spans="1:4" x14ac:dyDescent="0.25">
      <c r="A67" s="121">
        <v>86</v>
      </c>
      <c r="B67" s="122">
        <v>6.53</v>
      </c>
      <c r="C67" s="122">
        <v>6.03</v>
      </c>
      <c r="D67" s="122">
        <v>6.03</v>
      </c>
    </row>
    <row r="68" spans="1:4" x14ac:dyDescent="0.25">
      <c r="A68" s="121">
        <v>87</v>
      </c>
      <c r="B68" s="122">
        <v>6.08</v>
      </c>
      <c r="C68" s="122">
        <v>5.6</v>
      </c>
      <c r="D68" s="122">
        <v>5.6</v>
      </c>
    </row>
    <row r="69" spans="1:4" x14ac:dyDescent="0.25">
      <c r="A69" s="121">
        <v>88</v>
      </c>
      <c r="B69" s="122">
        <v>5.65</v>
      </c>
      <c r="C69" s="122">
        <v>5.19</v>
      </c>
      <c r="D69" s="122">
        <v>5.19</v>
      </c>
    </row>
    <row r="70" spans="1:4" x14ac:dyDescent="0.25">
      <c r="A70" s="121">
        <v>89</v>
      </c>
      <c r="B70" s="122">
        <v>5.24</v>
      </c>
      <c r="C70" s="122">
        <v>4.8099999999999996</v>
      </c>
      <c r="D70" s="122">
        <v>4.8099999999999996</v>
      </c>
    </row>
    <row r="71" spans="1:4" x14ac:dyDescent="0.25">
      <c r="A71" s="121">
        <v>90</v>
      </c>
      <c r="B71" s="122">
        <v>4.72</v>
      </c>
      <c r="C71" s="122">
        <v>4.4400000000000004</v>
      </c>
      <c r="D71" s="122">
        <v>4.4400000000000004</v>
      </c>
    </row>
  </sheetData>
  <sheetProtection algorithmName="SHA-512" hashValue="AN8glFQERSe2bpiDlJwIcTEZNg4s36QE0V6a7CceW8aEyH5fx9VJszAiNVXKm8MhU3tyG21clrrD4ixjDHnRew==" saltValue="oq12VhvHJmHAbntU+Uvx9A==" spinCount="100000" sheet="1" objects="1" scenarios="1"/>
  <conditionalFormatting sqref="A6">
    <cfRule type="expression" dxfId="1413" priority="23" stopIfTrue="1">
      <formula>MOD(ROW(),2)=0</formula>
    </cfRule>
    <cfRule type="expression" dxfId="1412" priority="24" stopIfTrue="1">
      <formula>MOD(ROW(),2)&lt;&gt;0</formula>
    </cfRule>
  </conditionalFormatting>
  <conditionalFormatting sqref="B6:D16 C17:D20">
    <cfRule type="expression" dxfId="1411" priority="25" stopIfTrue="1">
      <formula>MOD(ROW(),2)=0</formula>
    </cfRule>
    <cfRule type="expression" dxfId="1410" priority="26" stopIfTrue="1">
      <formula>MOD(ROW(),2)&lt;&gt;0</formula>
    </cfRule>
  </conditionalFormatting>
  <conditionalFormatting sqref="A7:A20">
    <cfRule type="expression" dxfId="1409" priority="17" stopIfTrue="1">
      <formula>MOD(ROW(),2)=0</formula>
    </cfRule>
    <cfRule type="expression" dxfId="1408" priority="18" stopIfTrue="1">
      <formula>MOD(ROW(),2)&lt;&gt;0</formula>
    </cfRule>
  </conditionalFormatting>
  <conditionalFormatting sqref="B17">
    <cfRule type="expression" dxfId="1407" priority="15" stopIfTrue="1">
      <formula>MOD(ROW(),2)=0</formula>
    </cfRule>
    <cfRule type="expression" dxfId="1406" priority="16" stopIfTrue="1">
      <formula>MOD(ROW(),2)&lt;&gt;0</formula>
    </cfRule>
  </conditionalFormatting>
  <conditionalFormatting sqref="A25:A71">
    <cfRule type="expression" dxfId="1405" priority="5" stopIfTrue="1">
      <formula>MOD(ROW(),2)=0</formula>
    </cfRule>
    <cfRule type="expression" dxfId="1404" priority="6" stopIfTrue="1">
      <formula>MOD(ROW(),2)&lt;&gt;0</formula>
    </cfRule>
  </conditionalFormatting>
  <conditionalFormatting sqref="B25:D71">
    <cfRule type="expression" dxfId="1403" priority="7" stopIfTrue="1">
      <formula>MOD(ROW(),2)=0</formula>
    </cfRule>
    <cfRule type="expression" dxfId="1402" priority="8" stopIfTrue="1">
      <formula>MOD(ROW(),2)&lt;&gt;0</formula>
    </cfRule>
  </conditionalFormatting>
  <conditionalFormatting sqref="B19:B20">
    <cfRule type="expression" dxfId="1401" priority="3" stopIfTrue="1">
      <formula>MOD(ROW(),2)=0</formula>
    </cfRule>
    <cfRule type="expression" dxfId="1400" priority="4" stopIfTrue="1">
      <formula>MOD(ROW(),2)&lt;&gt;0</formula>
    </cfRule>
  </conditionalFormatting>
  <conditionalFormatting sqref="B18">
    <cfRule type="expression" dxfId="1399" priority="1" stopIfTrue="1">
      <formula>MOD(ROW(),2)=0</formula>
    </cfRule>
    <cfRule type="expression" dxfId="13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31" customWidth="1"/>
    <col min="2" max="2" width="40.4414062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8"/>
      <c r="C3" s="48"/>
      <c r="D3" s="48"/>
      <c r="E3" s="48"/>
      <c r="F3" s="48"/>
      <c r="G3" s="48"/>
      <c r="H3" s="48"/>
      <c r="I3" s="48"/>
    </row>
    <row r="4" spans="1:9" x14ac:dyDescent="0.25">
      <c r="A4" s="50" t="str">
        <f ca="1">CELL("filename",A1)</f>
        <v>P:\AST development\Hosted\Factors Modernisation\Data import\Consolidated Factor Workbooks\[CS GB Consolidated Factors 2023-04.xlsm]x-Series Number</v>
      </c>
    </row>
    <row r="6" spans="1:9" x14ac:dyDescent="0.25">
      <c r="A6" s="51" t="s">
        <v>24</v>
      </c>
      <c r="B6" s="52" t="s">
        <v>26</v>
      </c>
    </row>
    <row r="7" spans="1:9" x14ac:dyDescent="0.25">
      <c r="A7" s="53" t="s">
        <v>16</v>
      </c>
      <c r="B7" s="55" t="s">
        <v>61</v>
      </c>
    </row>
    <row r="8" spans="1:9" x14ac:dyDescent="0.25">
      <c r="A8" s="53" t="s">
        <v>56</v>
      </c>
      <c r="B8" s="55" t="s">
        <v>62</v>
      </c>
    </row>
    <row r="9" spans="1:9" ht="12.75" customHeight="1" x14ac:dyDescent="0.25">
      <c r="A9" s="53" t="s">
        <v>17</v>
      </c>
      <c r="B9" s="56" t="s">
        <v>73</v>
      </c>
    </row>
    <row r="10" spans="1:9" ht="12.75" customHeight="1" x14ac:dyDescent="0.25">
      <c r="A10" s="53" t="s">
        <v>2</v>
      </c>
      <c r="B10" s="56" t="s">
        <v>63</v>
      </c>
    </row>
    <row r="11" spans="1:9" x14ac:dyDescent="0.25">
      <c r="A11" s="53" t="s">
        <v>23</v>
      </c>
      <c r="B11" s="56" t="s">
        <v>64</v>
      </c>
    </row>
    <row r="12" spans="1:9" x14ac:dyDescent="0.25">
      <c r="A12" s="53" t="s">
        <v>271</v>
      </c>
      <c r="B12" s="54" t="s">
        <v>272</v>
      </c>
    </row>
    <row r="13" spans="1:9" ht="12.75" customHeight="1" x14ac:dyDescent="0.25">
      <c r="A13" s="53" t="s">
        <v>57</v>
      </c>
      <c r="B13" s="54" t="s">
        <v>65</v>
      </c>
    </row>
    <row r="14" spans="1:9" ht="12.75" customHeight="1" x14ac:dyDescent="0.25">
      <c r="A14" s="53" t="s">
        <v>18</v>
      </c>
      <c r="B14" s="54" t="s">
        <v>66</v>
      </c>
    </row>
    <row r="15" spans="1:9" ht="79.2" x14ac:dyDescent="0.25">
      <c r="A15" s="57" t="s">
        <v>58</v>
      </c>
      <c r="B15" s="58" t="s">
        <v>67</v>
      </c>
    </row>
    <row r="16" spans="1:9" ht="26.4" x14ac:dyDescent="0.25">
      <c r="A16" s="59" t="s">
        <v>59</v>
      </c>
      <c r="B16" s="58" t="s">
        <v>68</v>
      </c>
    </row>
    <row r="17" spans="1:2" ht="52.5" customHeight="1" x14ac:dyDescent="0.25">
      <c r="A17" s="60" t="s">
        <v>60</v>
      </c>
      <c r="B17" s="58" t="s">
        <v>69</v>
      </c>
    </row>
    <row r="18" spans="1:2" ht="26.4" x14ac:dyDescent="0.25">
      <c r="A18" s="57" t="s">
        <v>19</v>
      </c>
      <c r="B18" s="61" t="s">
        <v>70</v>
      </c>
    </row>
    <row r="19" spans="1:2" x14ac:dyDescent="0.25">
      <c r="A19" s="59" t="s">
        <v>20</v>
      </c>
      <c r="B19" s="61" t="s">
        <v>71</v>
      </c>
    </row>
    <row r="20" spans="1:2" ht="26.4" x14ac:dyDescent="0.25">
      <c r="A20" s="59" t="s">
        <v>269</v>
      </c>
      <c r="B20" s="61" t="s">
        <v>270</v>
      </c>
    </row>
    <row r="22" spans="1:2" x14ac:dyDescent="0.25">
      <c r="B22" s="119" t="str">
        <f>HYPERLINK("#'Factor List'!A1","Back to Factor List")</f>
        <v>Back to Factor List</v>
      </c>
    </row>
    <row r="23" spans="1:2" x14ac:dyDescent="0.25">
      <c r="A23" s="62"/>
    </row>
    <row r="25" spans="1:2" x14ac:dyDescent="0.25">
      <c r="A25" s="63" t="s">
        <v>72</v>
      </c>
      <c r="B25" s="64"/>
    </row>
    <row r="26" spans="1:2" x14ac:dyDescent="0.25">
      <c r="A26" s="65"/>
      <c r="B26" s="66"/>
    </row>
    <row r="27" spans="1:2" x14ac:dyDescent="0.25">
      <c r="A27" s="67"/>
      <c r="B27" s="68"/>
    </row>
    <row r="28" spans="1:2" x14ac:dyDescent="0.25">
      <c r="A28" s="65"/>
      <c r="B28" s="66"/>
    </row>
    <row r="29" spans="1:2" x14ac:dyDescent="0.25">
      <c r="A29" s="69"/>
      <c r="B29" s="70"/>
    </row>
    <row r="30" spans="1:2" x14ac:dyDescent="0.25">
      <c r="A30" s="71"/>
      <c r="B30" s="72"/>
    </row>
    <row r="31" spans="1:2" x14ac:dyDescent="0.25">
      <c r="A31" s="73"/>
      <c r="B31" s="74"/>
    </row>
    <row r="32" spans="1:2" x14ac:dyDescent="0.25">
      <c r="A32" s="75"/>
      <c r="B32" s="76"/>
    </row>
    <row r="33" spans="1:2" x14ac:dyDescent="0.25">
      <c r="A33" s="75"/>
      <c r="B33" s="76"/>
    </row>
    <row r="34" spans="1:2" x14ac:dyDescent="0.25">
      <c r="A34" s="75"/>
      <c r="B34" s="76"/>
    </row>
    <row r="35" spans="1:2" x14ac:dyDescent="0.25">
      <c r="A35" s="75"/>
      <c r="B35" s="76"/>
    </row>
    <row r="36" spans="1:2" x14ac:dyDescent="0.25">
      <c r="A36" s="75"/>
      <c r="B36" s="76"/>
    </row>
    <row r="37" spans="1:2" x14ac:dyDescent="0.25">
      <c r="A37" s="75"/>
      <c r="B37" s="76"/>
    </row>
    <row r="38" spans="1:2" x14ac:dyDescent="0.25">
      <c r="A38" s="75"/>
      <c r="B38" s="76"/>
    </row>
    <row r="39" spans="1:2" x14ac:dyDescent="0.25">
      <c r="A39" s="75"/>
      <c r="B39" s="76"/>
    </row>
    <row r="40" spans="1:2" x14ac:dyDescent="0.25">
      <c r="A40" s="75"/>
      <c r="B40" s="76"/>
    </row>
    <row r="41" spans="1:2" x14ac:dyDescent="0.25">
      <c r="A41" s="75"/>
      <c r="B41" s="76"/>
    </row>
    <row r="42" spans="1:2" x14ac:dyDescent="0.25">
      <c r="A42" s="69"/>
      <c r="B42" s="70"/>
    </row>
    <row r="43" spans="1:2" ht="39.75" customHeight="1" x14ac:dyDescent="0.25">
      <c r="A43" s="77"/>
      <c r="B43" s="78"/>
    </row>
    <row r="44" spans="1:2" x14ac:dyDescent="0.25">
      <c r="A44" s="69"/>
      <c r="B44" s="70"/>
    </row>
    <row r="45" spans="1:2" ht="27.75" customHeight="1" x14ac:dyDescent="0.25">
      <c r="A45" s="69"/>
      <c r="B45" s="70"/>
    </row>
    <row r="46" spans="1:2" x14ac:dyDescent="0.25">
      <c r="A46" s="69"/>
      <c r="B46" s="70"/>
    </row>
    <row r="47" spans="1:2" x14ac:dyDescent="0.25">
      <c r="A47" s="69"/>
      <c r="B47" s="70"/>
    </row>
    <row r="48" spans="1:2" x14ac:dyDescent="0.25">
      <c r="A48" s="69"/>
      <c r="B48" s="70"/>
    </row>
    <row r="49" spans="1:2" x14ac:dyDescent="0.25">
      <c r="A49" s="69"/>
      <c r="B49" s="70"/>
    </row>
    <row r="50" spans="1:2" x14ac:dyDescent="0.25">
      <c r="A50" s="69"/>
      <c r="B50" s="70"/>
    </row>
    <row r="51" spans="1:2" x14ac:dyDescent="0.25">
      <c r="A51" s="69"/>
      <c r="B51" s="70"/>
    </row>
    <row r="52" spans="1:2" x14ac:dyDescent="0.25">
      <c r="A52" s="69"/>
      <c r="B52" s="70"/>
    </row>
    <row r="53" spans="1:2" x14ac:dyDescent="0.25">
      <c r="A53" s="69"/>
      <c r="B53" s="70"/>
    </row>
    <row r="54" spans="1:2" x14ac:dyDescent="0.25">
      <c r="A54" s="69"/>
      <c r="B54" s="70"/>
    </row>
    <row r="55" spans="1:2" x14ac:dyDescent="0.25">
      <c r="A55" s="69"/>
      <c r="B55" s="70"/>
    </row>
    <row r="56" spans="1:2" x14ac:dyDescent="0.25">
      <c r="A56" s="69"/>
      <c r="B56" s="70"/>
    </row>
    <row r="57" spans="1:2" x14ac:dyDescent="0.25">
      <c r="A57" s="69"/>
      <c r="B57" s="70"/>
    </row>
    <row r="58" spans="1:2" x14ac:dyDescent="0.25">
      <c r="A58" s="69"/>
      <c r="B58" s="70"/>
    </row>
    <row r="59" spans="1:2" x14ac:dyDescent="0.25">
      <c r="A59" s="69"/>
      <c r="B59" s="70"/>
    </row>
    <row r="60" spans="1:2" x14ac:dyDescent="0.25">
      <c r="A60" s="69"/>
      <c r="B60" s="70"/>
    </row>
    <row r="61" spans="1:2" x14ac:dyDescent="0.25">
      <c r="A61" s="69"/>
      <c r="B61" s="70"/>
    </row>
    <row r="62" spans="1:2" x14ac:dyDescent="0.25">
      <c r="A62" s="69"/>
      <c r="B62" s="70"/>
    </row>
    <row r="63" spans="1:2" x14ac:dyDescent="0.25">
      <c r="A63" s="69"/>
      <c r="B63" s="70"/>
    </row>
    <row r="64" spans="1:2" x14ac:dyDescent="0.25">
      <c r="A64" s="79"/>
      <c r="B64" s="80"/>
    </row>
  </sheetData>
  <sheetProtection algorithmName="SHA-512" hashValue="L+ksIVnwyjO6IFTP5Uq4Wf0fKM0EH8WwIYm7GmuRINaFLT7C5lciqx7IoRyxiJOfrz8cZCYJg7HyNHa1/g4xUg==" saltValue="//518Gthl8mjX9Q44+h4u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3"/>
  <dimension ref="A1:I71"/>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Triv Comm - x-503</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354</v>
      </c>
      <c r="B7" s="93" t="s">
        <v>357</v>
      </c>
      <c r="C7" s="93"/>
      <c r="D7" s="93"/>
    </row>
    <row r="8" spans="1:9" x14ac:dyDescent="0.25">
      <c r="A8" s="92" t="s">
        <v>360</v>
      </c>
      <c r="B8" s="93" t="s">
        <v>575</v>
      </c>
      <c r="C8" s="93"/>
      <c r="D8" s="93"/>
    </row>
    <row r="9" spans="1:9" x14ac:dyDescent="0.25">
      <c r="A9" s="92" t="s">
        <v>17</v>
      </c>
      <c r="B9" s="93" t="s">
        <v>507</v>
      </c>
      <c r="C9" s="93"/>
      <c r="D9" s="93"/>
    </row>
    <row r="10" spans="1:9" ht="26.4" x14ac:dyDescent="0.25">
      <c r="A10" s="92" t="s">
        <v>2</v>
      </c>
      <c r="B10" s="93" t="s">
        <v>735</v>
      </c>
      <c r="C10" s="93"/>
      <c r="D10" s="93"/>
    </row>
    <row r="11" spans="1:9" x14ac:dyDescent="0.25">
      <c r="A11" s="92" t="s">
        <v>23</v>
      </c>
      <c r="B11" s="93" t="s">
        <v>379</v>
      </c>
      <c r="C11" s="93"/>
      <c r="D11" s="93"/>
    </row>
    <row r="12" spans="1:9" x14ac:dyDescent="0.25">
      <c r="A12" s="92" t="s">
        <v>271</v>
      </c>
      <c r="B12" s="93" t="s">
        <v>276</v>
      </c>
      <c r="C12" s="93"/>
      <c r="D12" s="93"/>
    </row>
    <row r="13" spans="1:9" x14ac:dyDescent="0.25">
      <c r="A13" s="92" t="s">
        <v>372</v>
      </c>
      <c r="B13" s="93">
        <v>1</v>
      </c>
      <c r="C13" s="93"/>
      <c r="D13" s="93"/>
    </row>
    <row r="14" spans="1:9" x14ac:dyDescent="0.25">
      <c r="A14" s="92" t="s">
        <v>18</v>
      </c>
      <c r="B14" s="93">
        <v>503</v>
      </c>
      <c r="C14" s="93"/>
      <c r="D14" s="93"/>
    </row>
    <row r="15" spans="1:9" x14ac:dyDescent="0.25">
      <c r="A15" s="92" t="s">
        <v>58</v>
      </c>
      <c r="B15" s="93" t="s">
        <v>516</v>
      </c>
      <c r="C15" s="93"/>
      <c r="D15" s="93"/>
    </row>
    <row r="16" spans="1:9" x14ac:dyDescent="0.25">
      <c r="A16" s="92" t="s">
        <v>411</v>
      </c>
      <c r="B16" s="93" t="s">
        <v>517</v>
      </c>
      <c r="C16" s="93"/>
      <c r="D16" s="93"/>
    </row>
    <row r="17" spans="1:4" ht="52.8" x14ac:dyDescent="0.25">
      <c r="A17" s="92" t="s">
        <v>350</v>
      </c>
      <c r="B17" s="93" t="s">
        <v>1039</v>
      </c>
      <c r="C17" s="93"/>
      <c r="D17" s="93"/>
    </row>
    <row r="18" spans="1:4" x14ac:dyDescent="0.25">
      <c r="A18" s="92" t="s">
        <v>19</v>
      </c>
      <c r="B18" s="181">
        <v>45135</v>
      </c>
      <c r="C18" s="93"/>
      <c r="D18" s="93"/>
    </row>
    <row r="19" spans="1:4" x14ac:dyDescent="0.25">
      <c r="A19" s="92" t="s">
        <v>20</v>
      </c>
      <c r="B19" s="93"/>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37.5" customHeight="1" x14ac:dyDescent="0.25">
      <c r="A25" s="120" t="s">
        <v>276</v>
      </c>
      <c r="B25" s="120" t="s">
        <v>515</v>
      </c>
      <c r="C25" s="120" t="s">
        <v>511</v>
      </c>
      <c r="D25" s="120" t="s">
        <v>512</v>
      </c>
    </row>
    <row r="26" spans="1:4" x14ac:dyDescent="0.25">
      <c r="A26" s="121">
        <v>45</v>
      </c>
      <c r="B26" s="122"/>
      <c r="C26" s="122">
        <v>29.96</v>
      </c>
      <c r="D26" s="122"/>
    </row>
    <row r="27" spans="1:4" x14ac:dyDescent="0.25">
      <c r="A27" s="121">
        <v>46</v>
      </c>
      <c r="B27" s="122"/>
      <c r="C27" s="122">
        <v>29.45</v>
      </c>
      <c r="D27" s="122"/>
    </row>
    <row r="28" spans="1:4" x14ac:dyDescent="0.25">
      <c r="A28" s="121">
        <v>47</v>
      </c>
      <c r="B28" s="122"/>
      <c r="C28" s="122">
        <v>28.93</v>
      </c>
      <c r="D28" s="122"/>
    </row>
    <row r="29" spans="1:4" x14ac:dyDescent="0.25">
      <c r="A29" s="121">
        <v>48</v>
      </c>
      <c r="B29" s="122"/>
      <c r="C29" s="122">
        <v>28.4</v>
      </c>
      <c r="D29" s="122"/>
    </row>
    <row r="30" spans="1:4" x14ac:dyDescent="0.25">
      <c r="A30" s="121">
        <v>49</v>
      </c>
      <c r="B30" s="122"/>
      <c r="C30" s="122">
        <v>27.87</v>
      </c>
      <c r="D30" s="122"/>
    </row>
    <row r="31" spans="1:4" x14ac:dyDescent="0.25">
      <c r="A31" s="121">
        <v>50</v>
      </c>
      <c r="B31" s="122">
        <v>28.22</v>
      </c>
      <c r="C31" s="122">
        <v>27.33</v>
      </c>
      <c r="D31" s="122"/>
    </row>
    <row r="32" spans="1:4" x14ac:dyDescent="0.25">
      <c r="A32" s="121">
        <v>51</v>
      </c>
      <c r="B32" s="122">
        <v>27.68</v>
      </c>
      <c r="C32" s="122">
        <v>26.78</v>
      </c>
      <c r="D32" s="122"/>
    </row>
    <row r="33" spans="1:4" x14ac:dyDescent="0.25">
      <c r="A33" s="121">
        <v>52</v>
      </c>
      <c r="B33" s="122">
        <v>27.13</v>
      </c>
      <c r="C33" s="122">
        <v>26.22</v>
      </c>
      <c r="D33" s="122"/>
    </row>
    <row r="34" spans="1:4" x14ac:dyDescent="0.25">
      <c r="A34" s="121">
        <v>53</v>
      </c>
      <c r="B34" s="122">
        <v>26.57</v>
      </c>
      <c r="C34" s="122">
        <v>25.66</v>
      </c>
      <c r="D34" s="122"/>
    </row>
    <row r="35" spans="1:4" x14ac:dyDescent="0.25">
      <c r="A35" s="121">
        <v>54</v>
      </c>
      <c r="B35" s="122">
        <v>26.01</v>
      </c>
      <c r="C35" s="122">
        <v>25.09</v>
      </c>
      <c r="D35" s="122"/>
    </row>
    <row r="36" spans="1:4" x14ac:dyDescent="0.25">
      <c r="A36" s="121">
        <v>55</v>
      </c>
      <c r="B36" s="122">
        <v>25.44</v>
      </c>
      <c r="C36" s="122">
        <v>24.51</v>
      </c>
      <c r="D36" s="122">
        <v>24.51</v>
      </c>
    </row>
    <row r="37" spans="1:4" x14ac:dyDescent="0.25">
      <c r="A37" s="121">
        <v>56</v>
      </c>
      <c r="B37" s="122">
        <v>24.86</v>
      </c>
      <c r="C37" s="122">
        <v>23.93</v>
      </c>
      <c r="D37" s="122">
        <v>23.93</v>
      </c>
    </row>
    <row r="38" spans="1:4" x14ac:dyDescent="0.25">
      <c r="A38" s="121">
        <v>57</v>
      </c>
      <c r="B38" s="122">
        <v>24.28</v>
      </c>
      <c r="C38" s="122">
        <v>23.34</v>
      </c>
      <c r="D38" s="122">
        <v>23.34</v>
      </c>
    </row>
    <row r="39" spans="1:4" x14ac:dyDescent="0.25">
      <c r="A39" s="121">
        <v>58</v>
      </c>
      <c r="B39" s="122">
        <v>23.69</v>
      </c>
      <c r="C39" s="122">
        <v>22.74</v>
      </c>
      <c r="D39" s="122">
        <v>22.74</v>
      </c>
    </row>
    <row r="40" spans="1:4" x14ac:dyDescent="0.25">
      <c r="A40" s="121">
        <v>59</v>
      </c>
      <c r="B40" s="122">
        <v>23.09</v>
      </c>
      <c r="C40" s="122">
        <v>22.14</v>
      </c>
      <c r="D40" s="122">
        <v>22.14</v>
      </c>
    </row>
    <row r="41" spans="1:4" x14ac:dyDescent="0.25">
      <c r="A41" s="121">
        <v>60</v>
      </c>
      <c r="B41" s="122">
        <v>22.49</v>
      </c>
      <c r="C41" s="122">
        <v>21.53</v>
      </c>
      <c r="D41" s="122">
        <v>21.53</v>
      </c>
    </row>
    <row r="42" spans="1:4" x14ac:dyDescent="0.25">
      <c r="A42" s="121">
        <v>61</v>
      </c>
      <c r="B42" s="122">
        <v>21.89</v>
      </c>
      <c r="C42" s="122">
        <v>20.92</v>
      </c>
      <c r="D42" s="122">
        <v>20.92</v>
      </c>
    </row>
    <row r="43" spans="1:4" x14ac:dyDescent="0.25">
      <c r="A43" s="121">
        <v>62</v>
      </c>
      <c r="B43" s="122">
        <v>21.27</v>
      </c>
      <c r="C43" s="122">
        <v>20.3</v>
      </c>
      <c r="D43" s="122">
        <v>20.3</v>
      </c>
    </row>
    <row r="44" spans="1:4" x14ac:dyDescent="0.25">
      <c r="A44" s="121">
        <v>63</v>
      </c>
      <c r="B44" s="122">
        <v>20.66</v>
      </c>
      <c r="C44" s="122">
        <v>19.68</v>
      </c>
      <c r="D44" s="122">
        <v>19.68</v>
      </c>
    </row>
    <row r="45" spans="1:4" x14ac:dyDescent="0.25">
      <c r="A45" s="121">
        <v>64</v>
      </c>
      <c r="B45" s="122">
        <v>20.04</v>
      </c>
      <c r="C45" s="122">
        <v>19.059999999999999</v>
      </c>
      <c r="D45" s="122">
        <v>19.059999999999999</v>
      </c>
    </row>
    <row r="46" spans="1:4" x14ac:dyDescent="0.25">
      <c r="A46" s="121">
        <v>65</v>
      </c>
      <c r="B46" s="122">
        <v>19.39</v>
      </c>
      <c r="C46" s="122">
        <v>18.440000000000001</v>
      </c>
      <c r="D46" s="122">
        <v>18.440000000000001</v>
      </c>
    </row>
    <row r="47" spans="1:4" x14ac:dyDescent="0.25">
      <c r="A47" s="121">
        <v>66</v>
      </c>
      <c r="B47" s="122">
        <v>18.73</v>
      </c>
      <c r="C47" s="122">
        <v>17.78</v>
      </c>
      <c r="D47" s="122">
        <v>17.78</v>
      </c>
    </row>
    <row r="48" spans="1:4" x14ac:dyDescent="0.25">
      <c r="A48" s="121">
        <v>67</v>
      </c>
      <c r="B48" s="122">
        <v>18.07</v>
      </c>
      <c r="C48" s="122">
        <v>17.12</v>
      </c>
      <c r="D48" s="122">
        <v>17.12</v>
      </c>
    </row>
    <row r="49" spans="1:4" x14ac:dyDescent="0.25">
      <c r="A49" s="121">
        <v>68</v>
      </c>
      <c r="B49" s="122">
        <v>17.41</v>
      </c>
      <c r="C49" s="122">
        <v>16.46</v>
      </c>
      <c r="D49" s="122">
        <v>16.46</v>
      </c>
    </row>
    <row r="50" spans="1:4" x14ac:dyDescent="0.25">
      <c r="A50" s="121">
        <v>69</v>
      </c>
      <c r="B50" s="122">
        <v>16.760000000000002</v>
      </c>
      <c r="C50" s="122">
        <v>15.81</v>
      </c>
      <c r="D50" s="122">
        <v>15.81</v>
      </c>
    </row>
    <row r="51" spans="1:4" x14ac:dyDescent="0.25">
      <c r="A51" s="121">
        <v>70</v>
      </c>
      <c r="B51" s="122">
        <v>16.059999999999999</v>
      </c>
      <c r="C51" s="122">
        <v>15.16</v>
      </c>
      <c r="D51" s="122">
        <v>15.16</v>
      </c>
    </row>
    <row r="52" spans="1:4" x14ac:dyDescent="0.25">
      <c r="A52" s="121">
        <v>71</v>
      </c>
      <c r="B52" s="122">
        <v>15.42</v>
      </c>
      <c r="C52" s="122">
        <v>14.52</v>
      </c>
      <c r="D52" s="122">
        <v>14.52</v>
      </c>
    </row>
    <row r="53" spans="1:4" x14ac:dyDescent="0.25">
      <c r="A53" s="121">
        <v>72</v>
      </c>
      <c r="B53" s="122">
        <v>14.77</v>
      </c>
      <c r="C53" s="122">
        <v>13.88</v>
      </c>
      <c r="D53" s="122">
        <v>13.88</v>
      </c>
    </row>
    <row r="54" spans="1:4" x14ac:dyDescent="0.25">
      <c r="A54" s="121">
        <v>73</v>
      </c>
      <c r="B54" s="122">
        <v>14.14</v>
      </c>
      <c r="C54" s="122">
        <v>13.25</v>
      </c>
      <c r="D54" s="122">
        <v>13.25</v>
      </c>
    </row>
    <row r="55" spans="1:4" x14ac:dyDescent="0.25">
      <c r="A55" s="121">
        <v>74</v>
      </c>
      <c r="B55" s="122">
        <v>13.5</v>
      </c>
      <c r="C55" s="122">
        <v>12.62</v>
      </c>
      <c r="D55" s="122">
        <v>12.62</v>
      </c>
    </row>
    <row r="56" spans="1:4" x14ac:dyDescent="0.25">
      <c r="A56" s="121">
        <v>75</v>
      </c>
      <c r="B56" s="122">
        <v>12.78</v>
      </c>
      <c r="C56" s="122">
        <v>12</v>
      </c>
      <c r="D56" s="122">
        <v>12</v>
      </c>
    </row>
    <row r="57" spans="1:4" x14ac:dyDescent="0.25">
      <c r="A57" s="121">
        <v>76</v>
      </c>
      <c r="B57" s="122">
        <v>12.15</v>
      </c>
      <c r="C57" s="122">
        <v>11.39</v>
      </c>
      <c r="D57" s="122">
        <v>11.39</v>
      </c>
    </row>
    <row r="58" spans="1:4" x14ac:dyDescent="0.25">
      <c r="A58" s="121">
        <v>77</v>
      </c>
      <c r="B58" s="122">
        <v>11.54</v>
      </c>
      <c r="C58" s="122">
        <v>10.78</v>
      </c>
      <c r="D58" s="122">
        <v>10.78</v>
      </c>
    </row>
    <row r="59" spans="1:4" x14ac:dyDescent="0.25">
      <c r="A59" s="121">
        <v>78</v>
      </c>
      <c r="B59" s="122">
        <v>10.93</v>
      </c>
      <c r="C59" s="122">
        <v>10.19</v>
      </c>
      <c r="D59" s="122">
        <v>10.19</v>
      </c>
    </row>
    <row r="60" spans="1:4" x14ac:dyDescent="0.25">
      <c r="A60" s="121">
        <v>79</v>
      </c>
      <c r="B60" s="122">
        <v>10.33</v>
      </c>
      <c r="C60" s="122">
        <v>9.61</v>
      </c>
      <c r="D60" s="122">
        <v>9.61</v>
      </c>
    </row>
    <row r="61" spans="1:4" x14ac:dyDescent="0.25">
      <c r="A61" s="121">
        <v>80</v>
      </c>
      <c r="B61" s="122">
        <v>9.64</v>
      </c>
      <c r="C61" s="122">
        <v>9.0399999999999991</v>
      </c>
      <c r="D61" s="122">
        <v>9.0399999999999991</v>
      </c>
    </row>
    <row r="62" spans="1:4" x14ac:dyDescent="0.25">
      <c r="A62" s="121">
        <v>81</v>
      </c>
      <c r="B62" s="122">
        <v>9.07</v>
      </c>
      <c r="C62" s="122">
        <v>8.49</v>
      </c>
      <c r="D62" s="122">
        <v>8.49</v>
      </c>
    </row>
    <row r="63" spans="1:4" x14ac:dyDescent="0.25">
      <c r="A63" s="121">
        <v>82</v>
      </c>
      <c r="B63" s="122">
        <v>8.52</v>
      </c>
      <c r="C63" s="122">
        <v>7.96</v>
      </c>
      <c r="D63" s="122">
        <v>7.96</v>
      </c>
    </row>
    <row r="64" spans="1:4" x14ac:dyDescent="0.25">
      <c r="A64" s="121">
        <v>83</v>
      </c>
      <c r="B64" s="122">
        <v>7.99</v>
      </c>
      <c r="C64" s="122">
        <v>7.45</v>
      </c>
      <c r="D64" s="122">
        <v>7.45</v>
      </c>
    </row>
    <row r="65" spans="1:4" x14ac:dyDescent="0.25">
      <c r="A65" s="121">
        <v>84</v>
      </c>
      <c r="B65" s="122">
        <v>7.48</v>
      </c>
      <c r="C65" s="122">
        <v>6.96</v>
      </c>
      <c r="D65" s="122">
        <v>6.96</v>
      </c>
    </row>
    <row r="66" spans="1:4" x14ac:dyDescent="0.25">
      <c r="A66" s="121">
        <v>85</v>
      </c>
      <c r="B66" s="122">
        <v>6.88</v>
      </c>
      <c r="C66" s="122">
        <v>6.49</v>
      </c>
      <c r="D66" s="122">
        <v>6.49</v>
      </c>
    </row>
    <row r="67" spans="1:4" x14ac:dyDescent="0.25">
      <c r="A67" s="121">
        <v>86</v>
      </c>
      <c r="B67" s="122">
        <v>6.41</v>
      </c>
      <c r="C67" s="122">
        <v>6.03</v>
      </c>
      <c r="D67" s="122">
        <v>6.03</v>
      </c>
    </row>
    <row r="68" spans="1:4" x14ac:dyDescent="0.25">
      <c r="A68" s="121">
        <v>87</v>
      </c>
      <c r="B68" s="122">
        <v>5.96</v>
      </c>
      <c r="C68" s="122">
        <v>5.6</v>
      </c>
      <c r="D68" s="122">
        <v>5.6</v>
      </c>
    </row>
    <row r="69" spans="1:4" x14ac:dyDescent="0.25">
      <c r="A69" s="121">
        <v>88</v>
      </c>
      <c r="B69" s="122">
        <v>5.54</v>
      </c>
      <c r="C69" s="122">
        <v>5.19</v>
      </c>
      <c r="D69" s="122">
        <v>5.19</v>
      </c>
    </row>
    <row r="70" spans="1:4" x14ac:dyDescent="0.25">
      <c r="A70" s="121">
        <v>89</v>
      </c>
      <c r="B70" s="122">
        <v>5.14</v>
      </c>
      <c r="C70" s="122">
        <v>4.8099999999999996</v>
      </c>
      <c r="D70" s="122">
        <v>4.8099999999999996</v>
      </c>
    </row>
    <row r="71" spans="1:4" x14ac:dyDescent="0.25">
      <c r="A71" s="121">
        <v>90</v>
      </c>
      <c r="B71" s="122">
        <v>4.6500000000000004</v>
      </c>
      <c r="C71" s="122">
        <v>4.4400000000000004</v>
      </c>
      <c r="D71" s="122">
        <v>4.4400000000000004</v>
      </c>
    </row>
  </sheetData>
  <sheetProtection algorithmName="SHA-512" hashValue="KwE8zuCNfgykjsvoLzYX8DqGwABAGIH6f4zAZlcVTInLi3MQrXhHBqzWuhqdtY8MyhTa3rb4Osh/q97N3VKmPg==" saltValue="7AipJTiQMHKv48NLuP4ReA==" spinCount="100000" sheet="1" objects="1" scenarios="1"/>
  <conditionalFormatting sqref="A6">
    <cfRule type="expression" dxfId="1397" priority="25" stopIfTrue="1">
      <formula>MOD(ROW(),2)=0</formula>
    </cfRule>
    <cfRule type="expression" dxfId="1396" priority="26" stopIfTrue="1">
      <formula>MOD(ROW(),2)&lt;&gt;0</formula>
    </cfRule>
  </conditionalFormatting>
  <conditionalFormatting sqref="B6:D8 C17:D20 B10:D16 C9:D9">
    <cfRule type="expression" dxfId="1395" priority="27" stopIfTrue="1">
      <formula>MOD(ROW(),2)=0</formula>
    </cfRule>
    <cfRule type="expression" dxfId="1394" priority="28" stopIfTrue="1">
      <formula>MOD(ROW(),2)&lt;&gt;0</formula>
    </cfRule>
  </conditionalFormatting>
  <conditionalFormatting sqref="A7:A20">
    <cfRule type="expression" dxfId="1393" priority="19" stopIfTrue="1">
      <formula>MOD(ROW(),2)=0</formula>
    </cfRule>
    <cfRule type="expression" dxfId="1392" priority="20" stopIfTrue="1">
      <formula>MOD(ROW(),2)&lt;&gt;0</formula>
    </cfRule>
  </conditionalFormatting>
  <conditionalFormatting sqref="B17">
    <cfRule type="expression" dxfId="1391" priority="17" stopIfTrue="1">
      <formula>MOD(ROW(),2)=0</formula>
    </cfRule>
    <cfRule type="expression" dxfId="1390" priority="18" stopIfTrue="1">
      <formula>MOD(ROW(),2)&lt;&gt;0</formula>
    </cfRule>
  </conditionalFormatting>
  <conditionalFormatting sqref="B9">
    <cfRule type="expression" dxfId="1389" priority="15" stopIfTrue="1">
      <formula>MOD(ROW(),2)=0</formula>
    </cfRule>
    <cfRule type="expression" dxfId="1388" priority="16" stopIfTrue="1">
      <formula>MOD(ROW(),2)&lt;&gt;0</formula>
    </cfRule>
  </conditionalFormatting>
  <conditionalFormatting sqref="A25:A71">
    <cfRule type="expression" dxfId="1387" priority="5" stopIfTrue="1">
      <formula>MOD(ROW(),2)=0</formula>
    </cfRule>
    <cfRule type="expression" dxfId="1386" priority="6" stopIfTrue="1">
      <formula>MOD(ROW(),2)&lt;&gt;0</formula>
    </cfRule>
  </conditionalFormatting>
  <conditionalFormatting sqref="B25:D71">
    <cfRule type="expression" dxfId="1385" priority="7" stopIfTrue="1">
      <formula>MOD(ROW(),2)=0</formula>
    </cfRule>
    <cfRule type="expression" dxfId="1384" priority="8" stopIfTrue="1">
      <formula>MOD(ROW(),2)&lt;&gt;0</formula>
    </cfRule>
  </conditionalFormatting>
  <conditionalFormatting sqref="B19:B20">
    <cfRule type="expression" dxfId="1383" priority="3" stopIfTrue="1">
      <formula>MOD(ROW(),2)=0</formula>
    </cfRule>
    <cfRule type="expression" dxfId="1382" priority="4" stopIfTrue="1">
      <formula>MOD(ROW(),2)&lt;&gt;0</formula>
    </cfRule>
  </conditionalFormatting>
  <conditionalFormatting sqref="B18">
    <cfRule type="expression" dxfId="1381" priority="1" stopIfTrue="1">
      <formula>MOD(ROW(),2)=0</formula>
    </cfRule>
    <cfRule type="expression" dxfId="13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dimension ref="A1:I76"/>
  <sheetViews>
    <sheetView showGridLines="0" tabSelected="1" topLeftCell="A7" zoomScale="85" zoomScaleNormal="85" workbookViewId="0"/>
  </sheetViews>
  <sheetFormatPr defaultColWidth="10" defaultRowHeight="13.2" x14ac:dyDescent="0.25"/>
  <cols>
    <col min="1" max="1" width="28.109375" style="31" customWidth="1"/>
    <col min="2" max="2" width="22.5546875" style="31" customWidth="1"/>
    <col min="3" max="3" width="23.88671875" style="31" customWidth="1"/>
    <col min="4" max="5" width="22.5546875" style="31" customWidth="1"/>
    <col min="6" max="6" width="22.44140625" style="31" customWidth="1"/>
    <col min="7"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Inverse Comm - x-504</v>
      </c>
      <c r="B3" s="48"/>
      <c r="C3" s="48"/>
      <c r="D3" s="48"/>
      <c r="E3" s="48"/>
      <c r="F3" s="48"/>
      <c r="G3" s="48"/>
      <c r="H3" s="48"/>
      <c r="I3" s="48"/>
    </row>
    <row r="4" spans="1:9" x14ac:dyDescent="0.25">
      <c r="A4" s="50"/>
    </row>
    <row r="6" spans="1:9" x14ac:dyDescent="0.25">
      <c r="A6" s="103" t="s">
        <v>24</v>
      </c>
      <c r="B6" s="104" t="s">
        <v>26</v>
      </c>
      <c r="C6" s="104"/>
      <c r="D6" s="104"/>
      <c r="E6" s="104"/>
    </row>
    <row r="7" spans="1:9" x14ac:dyDescent="0.25">
      <c r="A7" s="92" t="s">
        <v>354</v>
      </c>
      <c r="B7" s="93" t="s">
        <v>357</v>
      </c>
      <c r="C7" s="93"/>
      <c r="D7" s="93"/>
      <c r="E7" s="93"/>
    </row>
    <row r="8" spans="1:9" x14ac:dyDescent="0.25">
      <c r="A8" s="92" t="s">
        <v>360</v>
      </c>
      <c r="B8" s="93" t="s">
        <v>51</v>
      </c>
      <c r="C8" s="93"/>
      <c r="D8" s="93"/>
      <c r="E8" s="93"/>
    </row>
    <row r="9" spans="1:9" x14ac:dyDescent="0.25">
      <c r="A9" s="92" t="s">
        <v>17</v>
      </c>
      <c r="B9" s="93" t="s">
        <v>518</v>
      </c>
      <c r="C9" s="93"/>
      <c r="D9" s="93"/>
      <c r="E9" s="93"/>
    </row>
    <row r="10" spans="1:9" ht="16.5" customHeight="1" x14ac:dyDescent="0.25">
      <c r="A10" s="92" t="s">
        <v>2</v>
      </c>
      <c r="B10" s="93" t="s">
        <v>519</v>
      </c>
      <c r="C10" s="93"/>
      <c r="D10" s="93"/>
      <c r="E10" s="93"/>
    </row>
    <row r="11" spans="1:9" x14ac:dyDescent="0.25">
      <c r="A11" s="92" t="s">
        <v>23</v>
      </c>
      <c r="B11" s="93" t="s">
        <v>275</v>
      </c>
      <c r="C11" s="93"/>
      <c r="D11" s="93"/>
      <c r="E11" s="93"/>
    </row>
    <row r="12" spans="1:9" x14ac:dyDescent="0.25">
      <c r="A12" s="92" t="s">
        <v>271</v>
      </c>
      <c r="B12" s="93" t="s">
        <v>520</v>
      </c>
      <c r="C12" s="93"/>
      <c r="D12" s="93"/>
      <c r="E12" s="93"/>
    </row>
    <row r="13" spans="1:9" x14ac:dyDescent="0.25">
      <c r="A13" s="92" t="s">
        <v>372</v>
      </c>
      <c r="B13" s="93">
        <v>1</v>
      </c>
      <c r="C13" s="93"/>
      <c r="D13" s="93"/>
      <c r="E13" s="93"/>
    </row>
    <row r="14" spans="1:9" x14ac:dyDescent="0.25">
      <c r="A14" s="92" t="s">
        <v>18</v>
      </c>
      <c r="B14" s="93">
        <v>504</v>
      </c>
      <c r="C14" s="93"/>
      <c r="D14" s="93"/>
      <c r="E14" s="93"/>
    </row>
    <row r="15" spans="1:9" x14ac:dyDescent="0.25">
      <c r="A15" s="92" t="s">
        <v>58</v>
      </c>
      <c r="B15" s="93" t="s">
        <v>521</v>
      </c>
      <c r="C15" s="93"/>
      <c r="D15" s="93"/>
      <c r="E15" s="93"/>
    </row>
    <row r="16" spans="1:9" x14ac:dyDescent="0.25">
      <c r="A16" s="92" t="s">
        <v>411</v>
      </c>
      <c r="B16" s="93" t="s">
        <v>522</v>
      </c>
      <c r="C16" s="93"/>
      <c r="D16" s="93"/>
      <c r="E16" s="93"/>
    </row>
    <row r="17" spans="1:6" ht="34.5" customHeight="1" x14ac:dyDescent="0.25">
      <c r="A17" s="92" t="s">
        <v>350</v>
      </c>
      <c r="B17" s="93" t="s">
        <v>1106</v>
      </c>
      <c r="C17" s="93"/>
      <c r="D17" s="93"/>
      <c r="E17" s="93"/>
    </row>
    <row r="18" spans="1:6" x14ac:dyDescent="0.25">
      <c r="A18" s="92" t="s">
        <v>19</v>
      </c>
      <c r="B18" s="181">
        <v>45135</v>
      </c>
      <c r="C18" s="93"/>
      <c r="D18" s="93"/>
      <c r="E18" s="93"/>
    </row>
    <row r="19" spans="1:6" ht="26.4" x14ac:dyDescent="0.25">
      <c r="A19" s="92" t="s">
        <v>20</v>
      </c>
      <c r="B19" s="93"/>
      <c r="C19" s="93"/>
      <c r="D19" s="93"/>
      <c r="E19" s="93"/>
    </row>
    <row r="20" spans="1:6" x14ac:dyDescent="0.25">
      <c r="A20" s="92" t="s">
        <v>269</v>
      </c>
      <c r="B20" s="93" t="s">
        <v>353</v>
      </c>
      <c r="C20" s="93"/>
      <c r="D20" s="93"/>
      <c r="E20" s="93"/>
    </row>
    <row r="22" spans="1:6" x14ac:dyDescent="0.25">
      <c r="B22" s="119" t="str">
        <f>HYPERLINK("#'Factor List'!A1","Back to Factor List")</f>
        <v>Back to Factor List</v>
      </c>
    </row>
    <row r="23" spans="1:6" x14ac:dyDescent="0.25">
      <c r="A23" s="62"/>
    </row>
    <row r="25" spans="1:6" ht="39.6" x14ac:dyDescent="0.25">
      <c r="A25" s="197" t="s">
        <v>276</v>
      </c>
      <c r="B25" s="197"/>
      <c r="C25" s="163" t="s">
        <v>523</v>
      </c>
      <c r="D25" s="163" t="s">
        <v>1041</v>
      </c>
      <c r="E25" s="163" t="s">
        <v>1042</v>
      </c>
      <c r="F25" s="163" t="s">
        <v>524</v>
      </c>
    </row>
    <row r="26" spans="1:6" x14ac:dyDescent="0.25">
      <c r="A26" s="163" t="s">
        <v>1043</v>
      </c>
      <c r="B26" s="163" t="s">
        <v>1044</v>
      </c>
      <c r="C26" s="163"/>
      <c r="D26" s="163"/>
      <c r="E26" s="163"/>
      <c r="F26" s="163"/>
    </row>
    <row r="27" spans="1:6" x14ac:dyDescent="0.25">
      <c r="A27" s="164" t="s">
        <v>1045</v>
      </c>
      <c r="B27" s="164" t="s">
        <v>1046</v>
      </c>
      <c r="C27" s="165">
        <v>3.68</v>
      </c>
      <c r="D27" s="165">
        <v>3.68</v>
      </c>
      <c r="E27" s="165">
        <v>3.46</v>
      </c>
      <c r="F27" s="165">
        <v>3.46</v>
      </c>
    </row>
    <row r="28" spans="1:6" x14ac:dyDescent="0.25">
      <c r="A28" s="164" t="s">
        <v>1047</v>
      </c>
      <c r="B28" s="164" t="s">
        <v>1048</v>
      </c>
      <c r="C28" s="165">
        <v>3.72</v>
      </c>
      <c r="D28" s="165">
        <v>3.72</v>
      </c>
      <c r="E28" s="165">
        <v>3.49</v>
      </c>
      <c r="F28" s="165">
        <v>3.49</v>
      </c>
    </row>
    <row r="29" spans="1:6" x14ac:dyDescent="0.25">
      <c r="A29" s="164" t="s">
        <v>1049</v>
      </c>
      <c r="B29" s="164" t="s">
        <v>1050</v>
      </c>
      <c r="C29" s="165">
        <v>3.76</v>
      </c>
      <c r="D29" s="165">
        <v>3.76</v>
      </c>
      <c r="E29" s="165">
        <v>3.52</v>
      </c>
      <c r="F29" s="165">
        <v>3.52</v>
      </c>
    </row>
    <row r="30" spans="1:6" x14ac:dyDescent="0.25">
      <c r="A30" s="164" t="s">
        <v>1051</v>
      </c>
      <c r="B30" s="164" t="s">
        <v>1052</v>
      </c>
      <c r="C30" s="165">
        <v>3.8</v>
      </c>
      <c r="D30" s="165">
        <v>3.8</v>
      </c>
      <c r="E30" s="165">
        <v>3.55</v>
      </c>
      <c r="F30" s="165">
        <v>3.55</v>
      </c>
    </row>
    <row r="31" spans="1:6" x14ac:dyDescent="0.25">
      <c r="A31" s="164" t="s">
        <v>1053</v>
      </c>
      <c r="B31" s="164" t="s">
        <v>1054</v>
      </c>
      <c r="C31" s="165">
        <v>3.84</v>
      </c>
      <c r="D31" s="165">
        <v>3.84</v>
      </c>
      <c r="E31" s="165">
        <v>3.59</v>
      </c>
      <c r="F31" s="165">
        <v>3.59</v>
      </c>
    </row>
    <row r="32" spans="1:6" x14ac:dyDescent="0.25">
      <c r="A32" s="164" t="s">
        <v>1055</v>
      </c>
      <c r="B32" s="164" t="s">
        <v>1056</v>
      </c>
      <c r="C32" s="165">
        <v>3.88</v>
      </c>
      <c r="D32" s="165">
        <v>3.88</v>
      </c>
      <c r="E32" s="165">
        <v>3.63</v>
      </c>
      <c r="F32" s="165">
        <v>3.63</v>
      </c>
    </row>
    <row r="33" spans="1:6" x14ac:dyDescent="0.25">
      <c r="A33" s="164" t="s">
        <v>1057</v>
      </c>
      <c r="B33" s="164" t="s">
        <v>1058</v>
      </c>
      <c r="C33" s="165">
        <v>3.92</v>
      </c>
      <c r="D33" s="165">
        <v>3.92</v>
      </c>
      <c r="E33" s="165">
        <v>3.66</v>
      </c>
      <c r="F33" s="165">
        <v>3.66</v>
      </c>
    </row>
    <row r="34" spans="1:6" x14ac:dyDescent="0.25">
      <c r="A34" s="164" t="s">
        <v>1059</v>
      </c>
      <c r="B34" s="164" t="s">
        <v>1060</v>
      </c>
      <c r="C34" s="165">
        <v>3.97</v>
      </c>
      <c r="D34" s="165">
        <v>3.97</v>
      </c>
      <c r="E34" s="165">
        <v>3.7</v>
      </c>
      <c r="F34" s="165">
        <v>3.7</v>
      </c>
    </row>
    <row r="35" spans="1:6" x14ac:dyDescent="0.25">
      <c r="A35" s="164" t="s">
        <v>1061</v>
      </c>
      <c r="B35" s="164" t="s">
        <v>1062</v>
      </c>
      <c r="C35" s="165">
        <v>4.01</v>
      </c>
      <c r="D35" s="165">
        <v>4.01</v>
      </c>
      <c r="E35" s="165">
        <v>3.74</v>
      </c>
      <c r="F35" s="165">
        <v>3.74</v>
      </c>
    </row>
    <row r="36" spans="1:6" x14ac:dyDescent="0.25">
      <c r="A36" s="164" t="s">
        <v>1063</v>
      </c>
      <c r="B36" s="164" t="s">
        <v>1064</v>
      </c>
      <c r="C36" s="165">
        <v>4.0599999999999996</v>
      </c>
      <c r="D36" s="165">
        <v>4.0599999999999996</v>
      </c>
      <c r="E36" s="165">
        <v>3.78</v>
      </c>
      <c r="F36" s="165">
        <v>3.78</v>
      </c>
    </row>
    <row r="37" spans="1:6" x14ac:dyDescent="0.25">
      <c r="A37" s="164" t="s">
        <v>1065</v>
      </c>
      <c r="B37" s="164" t="s">
        <v>1066</v>
      </c>
      <c r="C37" s="165">
        <v>4.1100000000000003</v>
      </c>
      <c r="D37" s="165">
        <v>4.1100000000000003</v>
      </c>
      <c r="E37" s="165">
        <v>3.82</v>
      </c>
      <c r="F37" s="165">
        <v>3.82</v>
      </c>
    </row>
    <row r="38" spans="1:6" x14ac:dyDescent="0.25">
      <c r="A38" s="164" t="s">
        <v>1067</v>
      </c>
      <c r="B38" s="164" t="s">
        <v>1068</v>
      </c>
      <c r="C38" s="165">
        <v>4.16</v>
      </c>
      <c r="D38" s="165">
        <v>4.16</v>
      </c>
      <c r="E38" s="165">
        <v>3.86</v>
      </c>
      <c r="F38" s="165">
        <v>3.86</v>
      </c>
    </row>
    <row r="39" spans="1:6" x14ac:dyDescent="0.25">
      <c r="A39" s="164" t="s">
        <v>1069</v>
      </c>
      <c r="B39" s="164" t="s">
        <v>1070</v>
      </c>
      <c r="C39" s="165">
        <v>4.21</v>
      </c>
      <c r="D39" s="165">
        <v>4.21</v>
      </c>
      <c r="E39" s="165">
        <v>3.91</v>
      </c>
      <c r="F39" s="165">
        <v>3.91</v>
      </c>
    </row>
    <row r="40" spans="1:6" x14ac:dyDescent="0.25">
      <c r="A40" s="164" t="s">
        <v>1071</v>
      </c>
      <c r="B40" s="164" t="s">
        <v>1072</v>
      </c>
      <c r="C40" s="165">
        <v>4.26</v>
      </c>
      <c r="D40" s="165">
        <v>4.26</v>
      </c>
      <c r="E40" s="165">
        <v>3.95</v>
      </c>
      <c r="F40" s="165">
        <v>3.95</v>
      </c>
    </row>
    <row r="41" spans="1:6" x14ac:dyDescent="0.25">
      <c r="A41" s="164" t="s">
        <v>1073</v>
      </c>
      <c r="B41" s="164" t="s">
        <v>1074</v>
      </c>
      <c r="C41" s="165">
        <v>4.32</v>
      </c>
      <c r="D41" s="165">
        <v>4.32</v>
      </c>
      <c r="E41" s="165">
        <v>4</v>
      </c>
      <c r="F41" s="165">
        <v>4</v>
      </c>
    </row>
    <row r="42" spans="1:6" x14ac:dyDescent="0.25">
      <c r="A42" s="164" t="s">
        <v>1075</v>
      </c>
      <c r="B42" s="164" t="s">
        <v>1076</v>
      </c>
      <c r="C42" s="165">
        <v>4.38</v>
      </c>
      <c r="D42" s="165">
        <v>4.38</v>
      </c>
      <c r="E42" s="165">
        <v>4.04</v>
      </c>
      <c r="F42" s="165">
        <v>4.04</v>
      </c>
    </row>
    <row r="43" spans="1:6" x14ac:dyDescent="0.25">
      <c r="A43" s="164" t="s">
        <v>1077</v>
      </c>
      <c r="B43" s="164" t="s">
        <v>1078</v>
      </c>
      <c r="C43" s="165">
        <v>4.43</v>
      </c>
      <c r="D43" s="165">
        <v>4.43</v>
      </c>
      <c r="E43" s="165">
        <v>4.09</v>
      </c>
      <c r="F43" s="165">
        <v>4.09</v>
      </c>
    </row>
    <row r="44" spans="1:6" x14ac:dyDescent="0.25">
      <c r="A44" s="164" t="s">
        <v>1079</v>
      </c>
      <c r="B44" s="164" t="s">
        <v>1080</v>
      </c>
      <c r="C44" s="165">
        <v>4.5</v>
      </c>
      <c r="D44" s="165">
        <v>4.5</v>
      </c>
      <c r="E44" s="165">
        <v>4.1399999999999997</v>
      </c>
      <c r="F44" s="165">
        <v>4.1399999999999997</v>
      </c>
    </row>
    <row r="45" spans="1:6" x14ac:dyDescent="0.25">
      <c r="A45" s="164" t="s">
        <v>1081</v>
      </c>
      <c r="B45" s="164" t="s">
        <v>1082</v>
      </c>
      <c r="C45" s="165">
        <v>4.5599999999999996</v>
      </c>
      <c r="D45" s="165">
        <v>4.5599999999999996</v>
      </c>
      <c r="E45" s="165">
        <v>4.1900000000000004</v>
      </c>
      <c r="F45" s="165">
        <v>4.1900000000000004</v>
      </c>
    </row>
    <row r="46" spans="1:6" x14ac:dyDescent="0.25">
      <c r="A46" s="164" t="s">
        <v>1083</v>
      </c>
      <c r="B46" s="164" t="s">
        <v>1084</v>
      </c>
      <c r="C46" s="165">
        <v>4.62</v>
      </c>
      <c r="D46" s="165">
        <v>4.62</v>
      </c>
      <c r="E46" s="165">
        <v>4.25</v>
      </c>
      <c r="F46" s="165">
        <v>4.25</v>
      </c>
    </row>
    <row r="47" spans="1:6" x14ac:dyDescent="0.25">
      <c r="A47" s="164" t="s">
        <v>1085</v>
      </c>
      <c r="B47" s="164" t="s">
        <v>1086</v>
      </c>
      <c r="C47" s="165">
        <v>4.6900000000000004</v>
      </c>
      <c r="D47" s="165">
        <v>4.6900000000000004</v>
      </c>
      <c r="E47" s="165">
        <v>4.3</v>
      </c>
      <c r="F47" s="165">
        <v>4.3</v>
      </c>
    </row>
    <row r="48" spans="1:6" x14ac:dyDescent="0.25">
      <c r="A48" s="164" t="s">
        <v>1087</v>
      </c>
      <c r="B48" s="164" t="s">
        <v>1088</v>
      </c>
      <c r="C48" s="165">
        <v>4.76</v>
      </c>
      <c r="D48" s="165">
        <v>4.76</v>
      </c>
      <c r="E48" s="165">
        <v>4.3600000000000003</v>
      </c>
      <c r="F48" s="165">
        <v>4.3600000000000003</v>
      </c>
    </row>
    <row r="49" spans="1:6" x14ac:dyDescent="0.25">
      <c r="A49" s="164" t="s">
        <v>1089</v>
      </c>
      <c r="B49" s="164" t="s">
        <v>1090</v>
      </c>
      <c r="C49" s="165">
        <v>4.83</v>
      </c>
      <c r="D49" s="165">
        <v>4.83</v>
      </c>
      <c r="E49" s="165">
        <v>4.42</v>
      </c>
      <c r="F49" s="165">
        <v>4.42</v>
      </c>
    </row>
    <row r="50" spans="1:6" x14ac:dyDescent="0.25">
      <c r="A50" s="164" t="s">
        <v>1091</v>
      </c>
      <c r="B50" s="164" t="s">
        <v>1092</v>
      </c>
      <c r="C50" s="165">
        <v>4.9000000000000004</v>
      </c>
      <c r="D50" s="165">
        <v>4.9000000000000004</v>
      </c>
      <c r="E50" s="165">
        <v>4.4800000000000004</v>
      </c>
      <c r="F50" s="165">
        <v>4.4800000000000004</v>
      </c>
    </row>
    <row r="51" spans="1:6" x14ac:dyDescent="0.25">
      <c r="A51" s="164" t="s">
        <v>1093</v>
      </c>
      <c r="B51" s="164" t="s">
        <v>1094</v>
      </c>
      <c r="C51" s="165">
        <v>4.9800000000000004</v>
      </c>
      <c r="D51" s="165">
        <v>4.9800000000000004</v>
      </c>
      <c r="E51" s="165">
        <v>4.54</v>
      </c>
      <c r="F51" s="165">
        <v>4.54</v>
      </c>
    </row>
    <row r="52" spans="1:6" x14ac:dyDescent="0.25">
      <c r="A52" s="164" t="s">
        <v>525</v>
      </c>
      <c r="B52" s="164" t="s">
        <v>526</v>
      </c>
      <c r="C52" s="165">
        <v>5.0599999999999996</v>
      </c>
      <c r="D52" s="165">
        <v>5.0599999999999996</v>
      </c>
      <c r="E52" s="165">
        <v>4.6100000000000003</v>
      </c>
      <c r="F52" s="165">
        <v>4.6100000000000003</v>
      </c>
    </row>
    <row r="53" spans="1:6" x14ac:dyDescent="0.25">
      <c r="A53" s="164" t="s">
        <v>527</v>
      </c>
      <c r="B53" s="164" t="s">
        <v>528</v>
      </c>
      <c r="C53" s="165">
        <v>5.14</v>
      </c>
      <c r="D53" s="165">
        <v>5.14</v>
      </c>
      <c r="E53" s="165">
        <v>4.68</v>
      </c>
      <c r="F53" s="165">
        <v>4.68</v>
      </c>
    </row>
    <row r="54" spans="1:6" x14ac:dyDescent="0.25">
      <c r="A54" s="164" t="s">
        <v>529</v>
      </c>
      <c r="B54" s="164" t="s">
        <v>530</v>
      </c>
      <c r="C54" s="165">
        <v>5.23</v>
      </c>
      <c r="D54" s="165">
        <v>5.23</v>
      </c>
      <c r="E54" s="165">
        <v>4.75</v>
      </c>
      <c r="F54" s="165">
        <v>4.75</v>
      </c>
    </row>
    <row r="55" spans="1:6" x14ac:dyDescent="0.25">
      <c r="A55" s="164" t="s">
        <v>531</v>
      </c>
      <c r="B55" s="164" t="s">
        <v>532</v>
      </c>
      <c r="C55" s="165">
        <v>5.31</v>
      </c>
      <c r="D55" s="165">
        <v>5.31</v>
      </c>
      <c r="E55" s="165">
        <v>4.82</v>
      </c>
      <c r="F55" s="165">
        <v>4.82</v>
      </c>
    </row>
    <row r="56" spans="1:6" x14ac:dyDescent="0.25">
      <c r="A56" s="164" t="s">
        <v>533</v>
      </c>
      <c r="B56" s="164" t="s">
        <v>534</v>
      </c>
      <c r="C56" s="165">
        <v>5.4</v>
      </c>
      <c r="D56" s="165">
        <v>5.4</v>
      </c>
      <c r="E56" s="165">
        <v>4.8899999999999997</v>
      </c>
      <c r="F56" s="165">
        <v>4.8899999999999997</v>
      </c>
    </row>
    <row r="57" spans="1:6" x14ac:dyDescent="0.25">
      <c r="A57" s="164" t="s">
        <v>535</v>
      </c>
      <c r="B57" s="164" t="s">
        <v>536</v>
      </c>
      <c r="C57" s="165">
        <v>5.5</v>
      </c>
      <c r="D57" s="165">
        <v>5.5</v>
      </c>
      <c r="E57" s="165">
        <v>4.97</v>
      </c>
      <c r="F57" s="165">
        <v>4.97</v>
      </c>
    </row>
    <row r="58" spans="1:6" x14ac:dyDescent="0.25">
      <c r="A58" s="164" t="s">
        <v>537</v>
      </c>
      <c r="B58" s="164" t="s">
        <v>538</v>
      </c>
      <c r="C58" s="165">
        <v>5.6</v>
      </c>
      <c r="D58" s="165">
        <v>5.6</v>
      </c>
      <c r="E58" s="165">
        <v>5.05</v>
      </c>
      <c r="F58" s="165">
        <v>5.05</v>
      </c>
    </row>
    <row r="59" spans="1:6" x14ac:dyDescent="0.25">
      <c r="A59" s="164" t="s">
        <v>539</v>
      </c>
      <c r="B59" s="164" t="s">
        <v>540</v>
      </c>
      <c r="C59" s="165">
        <v>5.7</v>
      </c>
      <c r="D59" s="165">
        <v>5.7</v>
      </c>
      <c r="E59" s="165">
        <v>5.13</v>
      </c>
      <c r="F59" s="165">
        <v>5.13</v>
      </c>
    </row>
    <row r="60" spans="1:6" x14ac:dyDescent="0.25">
      <c r="A60" s="164" t="s">
        <v>541</v>
      </c>
      <c r="B60" s="164" t="s">
        <v>542</v>
      </c>
      <c r="C60" s="165">
        <v>5.8</v>
      </c>
      <c r="D60" s="165">
        <v>5.8</v>
      </c>
      <c r="E60" s="165">
        <v>5.22</v>
      </c>
      <c r="F60" s="165">
        <v>5.22</v>
      </c>
    </row>
    <row r="61" spans="1:6" x14ac:dyDescent="0.25">
      <c r="A61" s="164" t="s">
        <v>543</v>
      </c>
      <c r="B61" s="164" t="s">
        <v>544</v>
      </c>
      <c r="C61" s="165">
        <v>5.91</v>
      </c>
      <c r="D61" s="165">
        <v>5.91</v>
      </c>
      <c r="E61" s="165">
        <v>5.3</v>
      </c>
      <c r="F61" s="165">
        <v>5.3</v>
      </c>
    </row>
    <row r="62" spans="1:6" x14ac:dyDescent="0.25">
      <c r="A62" s="164" t="s">
        <v>545</v>
      </c>
      <c r="B62" s="164" t="s">
        <v>546</v>
      </c>
      <c r="C62" s="165">
        <v>6.03</v>
      </c>
      <c r="D62" s="165">
        <v>6.03</v>
      </c>
      <c r="E62" s="165">
        <v>5.4</v>
      </c>
      <c r="F62" s="165">
        <v>5.4</v>
      </c>
    </row>
    <row r="63" spans="1:6" x14ac:dyDescent="0.25">
      <c r="A63" s="164" t="s">
        <v>547</v>
      </c>
      <c r="B63" s="164" t="s">
        <v>548</v>
      </c>
      <c r="C63" s="165">
        <v>6.14</v>
      </c>
      <c r="D63" s="165">
        <v>6.14</v>
      </c>
      <c r="E63" s="165">
        <v>5.49</v>
      </c>
      <c r="F63" s="165">
        <v>5.49</v>
      </c>
    </row>
    <row r="64" spans="1:6" x14ac:dyDescent="0.25">
      <c r="A64" s="164" t="s">
        <v>549</v>
      </c>
      <c r="B64" s="164" t="s">
        <v>550</v>
      </c>
      <c r="C64" s="165">
        <v>6.27</v>
      </c>
      <c r="D64" s="165">
        <v>6.27</v>
      </c>
      <c r="E64" s="165">
        <v>5.59</v>
      </c>
      <c r="F64" s="165">
        <v>5.59</v>
      </c>
    </row>
    <row r="65" spans="1:6" x14ac:dyDescent="0.25">
      <c r="A65" s="164" t="s">
        <v>551</v>
      </c>
      <c r="B65" s="164" t="s">
        <v>552</v>
      </c>
      <c r="C65" s="165">
        <v>6.4</v>
      </c>
      <c r="D65" s="165">
        <v>6.4</v>
      </c>
      <c r="E65" s="165">
        <v>5.69</v>
      </c>
      <c r="F65" s="165">
        <v>5.69</v>
      </c>
    </row>
    <row r="66" spans="1:6" x14ac:dyDescent="0.25">
      <c r="A66" s="164" t="s">
        <v>553</v>
      </c>
      <c r="B66" s="164" t="s">
        <v>554</v>
      </c>
      <c r="C66" s="165">
        <v>6.53</v>
      </c>
      <c r="D66" s="165">
        <v>6.53</v>
      </c>
      <c r="E66" s="165">
        <v>5.8</v>
      </c>
      <c r="F66" s="165">
        <v>5.8</v>
      </c>
    </row>
    <row r="67" spans="1:6" x14ac:dyDescent="0.25">
      <c r="A67" s="164" t="s">
        <v>555</v>
      </c>
      <c r="B67" s="164" t="s">
        <v>556</v>
      </c>
      <c r="C67" s="165">
        <v>6.67</v>
      </c>
      <c r="D67" s="165">
        <v>6.67</v>
      </c>
      <c r="E67" s="165">
        <v>5.91</v>
      </c>
      <c r="F67" s="165">
        <v>5.91</v>
      </c>
    </row>
    <row r="68" spans="1:6" x14ac:dyDescent="0.25">
      <c r="A68" s="164" t="s">
        <v>557</v>
      </c>
      <c r="B68" s="164" t="s">
        <v>558</v>
      </c>
      <c r="C68" s="165">
        <v>6.81</v>
      </c>
      <c r="D68" s="165">
        <v>6.81</v>
      </c>
      <c r="E68" s="165">
        <v>6.03</v>
      </c>
      <c r="F68" s="165">
        <v>6.03</v>
      </c>
    </row>
    <row r="69" spans="1:6" x14ac:dyDescent="0.25">
      <c r="A69" s="164" t="s">
        <v>559</v>
      </c>
      <c r="B69" s="164" t="s">
        <v>560</v>
      </c>
      <c r="C69" s="165">
        <v>6.97</v>
      </c>
      <c r="D69" s="165">
        <v>6.97</v>
      </c>
      <c r="E69" s="165">
        <v>6.15</v>
      </c>
      <c r="F69" s="165">
        <v>6.15</v>
      </c>
    </row>
    <row r="70" spans="1:6" x14ac:dyDescent="0.25">
      <c r="A70" s="164" t="s">
        <v>561</v>
      </c>
      <c r="B70" s="164" t="s">
        <v>562</v>
      </c>
      <c r="C70" s="165">
        <v>7.12</v>
      </c>
      <c r="D70" s="165">
        <v>7.12</v>
      </c>
      <c r="E70" s="165">
        <v>6.27</v>
      </c>
      <c r="F70" s="165">
        <v>6.27</v>
      </c>
    </row>
    <row r="71" spans="1:6" x14ac:dyDescent="0.25">
      <c r="A71" s="164" t="s">
        <v>563</v>
      </c>
      <c r="B71" s="164" t="s">
        <v>564</v>
      </c>
      <c r="C71" s="165">
        <v>7.29</v>
      </c>
      <c r="D71" s="165">
        <v>7.29</v>
      </c>
      <c r="E71" s="165">
        <v>6.4</v>
      </c>
      <c r="F71" s="165">
        <v>6.4</v>
      </c>
    </row>
    <row r="72" spans="1:6" x14ac:dyDescent="0.25">
      <c r="A72" s="164" t="s">
        <v>565</v>
      </c>
      <c r="B72" s="164" t="s">
        <v>566</v>
      </c>
      <c r="C72" s="165">
        <v>7.46</v>
      </c>
      <c r="D72" s="165">
        <v>7.46</v>
      </c>
      <c r="E72" s="165">
        <v>6.54</v>
      </c>
      <c r="F72" s="165">
        <v>6.54</v>
      </c>
    </row>
    <row r="73" spans="1:6" x14ac:dyDescent="0.25">
      <c r="A73" s="164" t="s">
        <v>567</v>
      </c>
      <c r="B73" s="164" t="s">
        <v>568</v>
      </c>
      <c r="C73" s="165">
        <v>7.64</v>
      </c>
      <c r="D73" s="165">
        <v>7.64</v>
      </c>
      <c r="E73" s="165">
        <v>6.68</v>
      </c>
      <c r="F73" s="165">
        <v>6.68</v>
      </c>
    </row>
    <row r="74" spans="1:6" x14ac:dyDescent="0.25">
      <c r="A74" s="164" t="s">
        <v>569</v>
      </c>
      <c r="B74" s="164" t="s">
        <v>570</v>
      </c>
      <c r="C74" s="165">
        <v>7.83</v>
      </c>
      <c r="D74" s="165">
        <v>7.83</v>
      </c>
      <c r="E74" s="165">
        <v>6.83</v>
      </c>
      <c r="F74" s="165">
        <v>6.83</v>
      </c>
    </row>
    <row r="75" spans="1:6" x14ac:dyDescent="0.25">
      <c r="A75" s="164" t="s">
        <v>571</v>
      </c>
      <c r="B75" s="164" t="s">
        <v>572</v>
      </c>
      <c r="C75" s="165">
        <v>8.02</v>
      </c>
      <c r="D75" s="165">
        <v>8.02</v>
      </c>
      <c r="E75" s="165">
        <v>6.98</v>
      </c>
      <c r="F75" s="165">
        <v>6.98</v>
      </c>
    </row>
    <row r="76" spans="1:6" x14ac:dyDescent="0.25">
      <c r="A76" s="164" t="s">
        <v>573</v>
      </c>
      <c r="B76" s="164" t="s">
        <v>574</v>
      </c>
      <c r="C76" s="165">
        <v>8.23</v>
      </c>
      <c r="D76" s="165">
        <v>8.23</v>
      </c>
      <c r="E76" s="165">
        <v>7.14</v>
      </c>
      <c r="F76" s="165">
        <v>7.14</v>
      </c>
    </row>
  </sheetData>
  <sheetProtection algorithmName="SHA-512" hashValue="SH79usBkatHsQYfIXBc3Gd9ORhV+4t6zKsXMv3zcnknCZlP+nr/eLQSItnQwFcT+2ArRjLEKB4SscHi/B20prQ==" saltValue="n1gpxjCJq7/jHfcTiKLpUw==" spinCount="100000" sheet="1" objects="1" scenarios="1"/>
  <mergeCells count="1">
    <mergeCell ref="A25:B25"/>
  </mergeCells>
  <conditionalFormatting sqref="A6">
    <cfRule type="expression" dxfId="1379" priority="55" stopIfTrue="1">
      <formula>MOD(ROW(),2)=0</formula>
    </cfRule>
    <cfRule type="expression" dxfId="1378" priority="56" stopIfTrue="1">
      <formula>MOD(ROW(),2)&lt;&gt;0</formula>
    </cfRule>
  </conditionalFormatting>
  <conditionalFormatting sqref="B6:E6 B8:E16 C7:E7 C18:E20">
    <cfRule type="expression" dxfId="1377" priority="57" stopIfTrue="1">
      <formula>MOD(ROW(),2)=0</formula>
    </cfRule>
    <cfRule type="expression" dxfId="1376" priority="58" stopIfTrue="1">
      <formula>MOD(ROW(),2)&lt;&gt;0</formula>
    </cfRule>
  </conditionalFormatting>
  <conditionalFormatting sqref="A7:A20">
    <cfRule type="expression" dxfId="1375" priority="35" stopIfTrue="1">
      <formula>MOD(ROW(),2)=0</formula>
    </cfRule>
    <cfRule type="expression" dxfId="1374" priority="36" stopIfTrue="1">
      <formula>MOD(ROW(),2)&lt;&gt;0</formula>
    </cfRule>
  </conditionalFormatting>
  <conditionalFormatting sqref="B7">
    <cfRule type="expression" dxfId="1373" priority="33" stopIfTrue="1">
      <formula>MOD(ROW(),2)=0</formula>
    </cfRule>
    <cfRule type="expression" dxfId="1372" priority="34" stopIfTrue="1">
      <formula>MOD(ROW(),2)&lt;&gt;0</formula>
    </cfRule>
  </conditionalFormatting>
  <conditionalFormatting sqref="A25 A27:B76">
    <cfRule type="expression" dxfId="1371" priority="21" stopIfTrue="1">
      <formula>MOD(ROW(),2)=0</formula>
    </cfRule>
    <cfRule type="expression" dxfId="1370" priority="22" stopIfTrue="1">
      <formula>MOD(ROW(),2)&lt;&gt;0</formula>
    </cfRule>
  </conditionalFormatting>
  <conditionalFormatting sqref="C25:D25 C27:F76">
    <cfRule type="expression" dxfId="1369" priority="23" stopIfTrue="1">
      <formula>MOD(ROW(),2)=0</formula>
    </cfRule>
    <cfRule type="expression" dxfId="1368" priority="24" stopIfTrue="1">
      <formula>MOD(ROW(),2)&lt;&gt;0</formula>
    </cfRule>
  </conditionalFormatting>
  <conditionalFormatting sqref="A26">
    <cfRule type="expression" dxfId="1367" priority="19" stopIfTrue="1">
      <formula>MOD(ROW(),2)=0</formula>
    </cfRule>
    <cfRule type="expression" dxfId="1366" priority="20" stopIfTrue="1">
      <formula>MOD(ROW(),2)&lt;&gt;0</formula>
    </cfRule>
  </conditionalFormatting>
  <conditionalFormatting sqref="B26">
    <cfRule type="expression" dxfId="1365" priority="17" stopIfTrue="1">
      <formula>MOD(ROW(),2)=0</formula>
    </cfRule>
    <cfRule type="expression" dxfId="1364" priority="18" stopIfTrue="1">
      <formula>MOD(ROW(),2)&lt;&gt;0</formula>
    </cfRule>
  </conditionalFormatting>
  <conditionalFormatting sqref="C26:D26">
    <cfRule type="expression" dxfId="1363" priority="15" stopIfTrue="1">
      <formula>MOD(ROW(),2)=0</formula>
    </cfRule>
    <cfRule type="expression" dxfId="1362" priority="16" stopIfTrue="1">
      <formula>MOD(ROW(),2)&lt;&gt;0</formula>
    </cfRule>
  </conditionalFormatting>
  <conditionalFormatting sqref="E25">
    <cfRule type="expression" dxfId="1361" priority="13" stopIfTrue="1">
      <formula>MOD(ROW(),2)=0</formula>
    </cfRule>
    <cfRule type="expression" dxfId="1360" priority="14" stopIfTrue="1">
      <formula>MOD(ROW(),2)&lt;&gt;0</formula>
    </cfRule>
  </conditionalFormatting>
  <conditionalFormatting sqref="E26">
    <cfRule type="expression" dxfId="1359" priority="11" stopIfTrue="1">
      <formula>MOD(ROW(),2)=0</formula>
    </cfRule>
    <cfRule type="expression" dxfId="1358" priority="12" stopIfTrue="1">
      <formula>MOD(ROW(),2)&lt;&gt;0</formula>
    </cfRule>
  </conditionalFormatting>
  <conditionalFormatting sqref="F25">
    <cfRule type="expression" dxfId="1357" priority="9" stopIfTrue="1">
      <formula>MOD(ROW(),2)=0</formula>
    </cfRule>
    <cfRule type="expression" dxfId="1356" priority="10" stopIfTrue="1">
      <formula>MOD(ROW(),2)&lt;&gt;0</formula>
    </cfRule>
  </conditionalFormatting>
  <conditionalFormatting sqref="F26">
    <cfRule type="expression" dxfId="1355" priority="7" stopIfTrue="1">
      <formula>MOD(ROW(),2)=0</formula>
    </cfRule>
    <cfRule type="expression" dxfId="1354" priority="8" stopIfTrue="1">
      <formula>MOD(ROW(),2)&lt;&gt;0</formula>
    </cfRule>
  </conditionalFormatting>
  <conditionalFormatting sqref="B17:E17">
    <cfRule type="expression" dxfId="1353" priority="5" stopIfTrue="1">
      <formula>MOD(ROW(),2)=0</formula>
    </cfRule>
    <cfRule type="expression" dxfId="1352" priority="6" stopIfTrue="1">
      <formula>MOD(ROW(),2)&lt;&gt;0</formula>
    </cfRule>
  </conditionalFormatting>
  <conditionalFormatting sqref="B19:B20">
    <cfRule type="expression" dxfId="1351" priority="3" stopIfTrue="1">
      <formula>MOD(ROW(),2)=0</formula>
    </cfRule>
    <cfRule type="expression" dxfId="1350" priority="4" stopIfTrue="1">
      <formula>MOD(ROW(),2)&lt;&gt;0</formula>
    </cfRule>
  </conditionalFormatting>
  <conditionalFormatting sqref="B18">
    <cfRule type="expression" dxfId="1349" priority="1" stopIfTrue="1">
      <formula>MOD(ROW(),2)=0</formula>
    </cfRule>
    <cfRule type="expression" dxfId="13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5"/>
  <dimension ref="A1:I84"/>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x-601</v>
      </c>
      <c r="B3" s="48"/>
      <c r="C3" s="48"/>
      <c r="D3" s="48"/>
      <c r="E3" s="48"/>
      <c r="F3" s="48"/>
      <c r="G3" s="48"/>
      <c r="H3" s="48"/>
      <c r="I3" s="48"/>
    </row>
    <row r="4" spans="1:9" x14ac:dyDescent="0.25">
      <c r="A4" s="50"/>
    </row>
    <row r="6" spans="1:9" x14ac:dyDescent="0.25">
      <c r="A6" s="103" t="s">
        <v>24</v>
      </c>
      <c r="B6" s="104" t="s">
        <v>26</v>
      </c>
      <c r="C6" s="104"/>
      <c r="D6" s="104"/>
      <c r="E6" s="104"/>
      <c r="F6" s="104"/>
      <c r="G6" s="104"/>
      <c r="H6" s="104"/>
      <c r="I6" s="104"/>
    </row>
    <row r="7" spans="1:9" x14ac:dyDescent="0.25">
      <c r="A7" s="92" t="s">
        <v>354</v>
      </c>
      <c r="B7" s="93" t="s">
        <v>358</v>
      </c>
      <c r="C7" s="93"/>
      <c r="D7" s="93"/>
      <c r="E7" s="93"/>
      <c r="F7" s="93"/>
      <c r="G7" s="93"/>
      <c r="H7" s="93"/>
      <c r="I7" s="93"/>
    </row>
    <row r="8" spans="1:9" x14ac:dyDescent="0.25">
      <c r="A8" s="92" t="s">
        <v>360</v>
      </c>
      <c r="B8" s="93" t="s">
        <v>50</v>
      </c>
      <c r="C8" s="93"/>
      <c r="D8" s="93"/>
      <c r="E8" s="93"/>
      <c r="F8" s="93"/>
      <c r="G8" s="93"/>
      <c r="H8" s="93"/>
      <c r="I8" s="93"/>
    </row>
    <row r="9" spans="1:9" x14ac:dyDescent="0.25">
      <c r="A9" s="92" t="s">
        <v>17</v>
      </c>
      <c r="B9" s="93" t="s">
        <v>627</v>
      </c>
      <c r="C9" s="93"/>
      <c r="D9" s="93"/>
      <c r="E9" s="93"/>
      <c r="F9" s="93"/>
      <c r="G9" s="93"/>
      <c r="H9" s="93"/>
      <c r="I9" s="93"/>
    </row>
    <row r="10" spans="1:9" x14ac:dyDescent="0.25">
      <c r="A10" s="92" t="s">
        <v>2</v>
      </c>
      <c r="B10" s="93" t="s">
        <v>628</v>
      </c>
      <c r="C10" s="93"/>
      <c r="D10" s="93"/>
      <c r="E10" s="93"/>
      <c r="F10" s="93"/>
      <c r="G10" s="93"/>
      <c r="H10" s="93"/>
      <c r="I10" s="93"/>
    </row>
    <row r="11" spans="1:9" x14ac:dyDescent="0.25">
      <c r="A11" s="92" t="s">
        <v>23</v>
      </c>
      <c r="B11" s="93" t="s">
        <v>275</v>
      </c>
      <c r="C11" s="93"/>
      <c r="D11" s="93"/>
      <c r="E11" s="93"/>
      <c r="F11" s="93"/>
      <c r="G11" s="93"/>
      <c r="H11" s="93"/>
      <c r="I11" s="93"/>
    </row>
    <row r="12" spans="1:9" x14ac:dyDescent="0.25">
      <c r="A12" s="92" t="s">
        <v>271</v>
      </c>
      <c r="B12" s="93" t="s">
        <v>406</v>
      </c>
      <c r="C12" s="93"/>
      <c r="D12" s="93"/>
      <c r="E12" s="93"/>
      <c r="F12" s="93"/>
      <c r="G12" s="93"/>
      <c r="H12" s="93"/>
      <c r="I12" s="93"/>
    </row>
    <row r="13" spans="1:9" x14ac:dyDescent="0.25">
      <c r="A13" s="92" t="s">
        <v>372</v>
      </c>
      <c r="B13" s="93">
        <v>0</v>
      </c>
      <c r="C13" s="93"/>
      <c r="D13" s="93"/>
      <c r="E13" s="93"/>
      <c r="F13" s="93"/>
      <c r="G13" s="93"/>
      <c r="H13" s="93"/>
      <c r="I13" s="93"/>
    </row>
    <row r="14" spans="1:9" x14ac:dyDescent="0.25">
      <c r="A14" s="92" t="s">
        <v>18</v>
      </c>
      <c r="B14" s="93">
        <v>601</v>
      </c>
      <c r="C14" s="93"/>
      <c r="D14" s="93"/>
      <c r="E14" s="93"/>
      <c r="F14" s="93"/>
      <c r="G14" s="93"/>
      <c r="H14" s="93"/>
      <c r="I14" s="93"/>
    </row>
    <row r="15" spans="1:9" x14ac:dyDescent="0.25">
      <c r="A15" s="92" t="s">
        <v>58</v>
      </c>
      <c r="B15" s="93" t="s">
        <v>629</v>
      </c>
      <c r="C15" s="93"/>
      <c r="D15" s="93"/>
      <c r="E15" s="93"/>
      <c r="F15" s="93"/>
      <c r="G15" s="93"/>
      <c r="H15" s="93"/>
      <c r="I15" s="93"/>
    </row>
    <row r="16" spans="1:9" x14ac:dyDescent="0.25">
      <c r="A16" s="92" t="s">
        <v>411</v>
      </c>
      <c r="B16" s="93" t="s">
        <v>630</v>
      </c>
      <c r="C16" s="93"/>
      <c r="D16" s="93"/>
      <c r="E16" s="93"/>
      <c r="F16" s="93"/>
      <c r="G16" s="93"/>
      <c r="H16" s="93"/>
      <c r="I16" s="93"/>
    </row>
    <row r="17" spans="1:9" ht="52.8" x14ac:dyDescent="0.25">
      <c r="A17" s="92" t="s">
        <v>350</v>
      </c>
      <c r="B17" s="93" t="s">
        <v>1008</v>
      </c>
      <c r="C17" s="93"/>
      <c r="D17" s="93"/>
      <c r="E17" s="93"/>
      <c r="F17" s="93"/>
      <c r="G17" s="93"/>
      <c r="H17" s="93"/>
      <c r="I17" s="93"/>
    </row>
    <row r="18" spans="1:9" x14ac:dyDescent="0.25">
      <c r="A18" s="92" t="s">
        <v>19</v>
      </c>
      <c r="B18" s="181">
        <v>45071</v>
      </c>
      <c r="C18" s="93"/>
      <c r="D18" s="93"/>
      <c r="E18" s="93"/>
      <c r="F18" s="93"/>
      <c r="G18" s="93"/>
      <c r="H18" s="93"/>
      <c r="I18" s="93"/>
    </row>
    <row r="19" spans="1:9" x14ac:dyDescent="0.25">
      <c r="A19" s="92" t="s">
        <v>20</v>
      </c>
      <c r="B19" s="93"/>
      <c r="C19" s="93"/>
      <c r="D19" s="93"/>
      <c r="E19" s="93"/>
      <c r="F19" s="93"/>
      <c r="G19" s="93"/>
      <c r="H19" s="93"/>
      <c r="I19" s="93"/>
    </row>
    <row r="20" spans="1:9" x14ac:dyDescent="0.25">
      <c r="A20" s="92" t="s">
        <v>269</v>
      </c>
      <c r="B20" s="93" t="s">
        <v>353</v>
      </c>
      <c r="C20" s="93"/>
      <c r="D20" s="93"/>
      <c r="E20" s="93"/>
      <c r="F20" s="93"/>
      <c r="G20" s="93"/>
      <c r="H20" s="93"/>
      <c r="I20" s="93"/>
    </row>
    <row r="22" spans="1:9" x14ac:dyDescent="0.25">
      <c r="B22" s="119" t="str">
        <f>HYPERLINK("#'Factor List'!A1","Back to Factor List")</f>
        <v>Back to Factor List</v>
      </c>
    </row>
    <row r="23" spans="1:9" x14ac:dyDescent="0.25">
      <c r="A23" s="62"/>
    </row>
    <row r="25" spans="1:9" x14ac:dyDescent="0.25">
      <c r="A25" s="120" t="s">
        <v>276</v>
      </c>
      <c r="B25" s="120" t="s">
        <v>631</v>
      </c>
      <c r="C25" s="120" t="s">
        <v>632</v>
      </c>
      <c r="D25" s="120" t="s">
        <v>633</v>
      </c>
      <c r="E25" s="120" t="s">
        <v>634</v>
      </c>
      <c r="F25" s="120" t="s">
        <v>635</v>
      </c>
      <c r="G25" s="120" t="s">
        <v>636</v>
      </c>
      <c r="H25" s="120" t="s">
        <v>637</v>
      </c>
      <c r="I25" s="120" t="s">
        <v>638</v>
      </c>
    </row>
    <row r="26" spans="1:9" x14ac:dyDescent="0.25">
      <c r="A26" s="121">
        <v>17</v>
      </c>
      <c r="B26" s="122">
        <v>3.51</v>
      </c>
      <c r="C26" s="122">
        <v>3.51</v>
      </c>
      <c r="D26" s="122">
        <v>3.28</v>
      </c>
      <c r="E26" s="122">
        <v>3.28</v>
      </c>
      <c r="F26" s="122">
        <v>3.06</v>
      </c>
      <c r="G26" s="122">
        <v>3.06</v>
      </c>
      <c r="H26" s="122">
        <v>2.85</v>
      </c>
      <c r="I26" s="122">
        <v>2.85</v>
      </c>
    </row>
    <row r="27" spans="1:9" x14ac:dyDescent="0.25">
      <c r="A27" s="121">
        <v>18</v>
      </c>
      <c r="B27" s="122">
        <v>3.63</v>
      </c>
      <c r="C27" s="122">
        <v>3.63</v>
      </c>
      <c r="D27" s="122">
        <v>3.39</v>
      </c>
      <c r="E27" s="122">
        <v>3.39</v>
      </c>
      <c r="F27" s="122">
        <v>3.17</v>
      </c>
      <c r="G27" s="122">
        <v>3.17</v>
      </c>
      <c r="H27" s="122">
        <v>2.95</v>
      </c>
      <c r="I27" s="122">
        <v>2.95</v>
      </c>
    </row>
    <row r="28" spans="1:9" x14ac:dyDescent="0.25">
      <c r="A28" s="121">
        <v>19</v>
      </c>
      <c r="B28" s="122">
        <v>3.76</v>
      </c>
      <c r="C28" s="122">
        <v>3.76</v>
      </c>
      <c r="D28" s="122">
        <v>3.51</v>
      </c>
      <c r="E28" s="122">
        <v>3.51</v>
      </c>
      <c r="F28" s="122">
        <v>3.27</v>
      </c>
      <c r="G28" s="122">
        <v>3.27</v>
      </c>
      <c r="H28" s="122">
        <v>3.05</v>
      </c>
      <c r="I28" s="122">
        <v>3.05</v>
      </c>
    </row>
    <row r="29" spans="1:9" x14ac:dyDescent="0.25">
      <c r="A29" s="121">
        <v>20</v>
      </c>
      <c r="B29" s="122">
        <v>3.89</v>
      </c>
      <c r="C29" s="122">
        <v>3.89</v>
      </c>
      <c r="D29" s="122">
        <v>3.63</v>
      </c>
      <c r="E29" s="122">
        <v>3.63</v>
      </c>
      <c r="F29" s="122">
        <v>3.39</v>
      </c>
      <c r="G29" s="122">
        <v>3.39</v>
      </c>
      <c r="H29" s="122">
        <v>3.15</v>
      </c>
      <c r="I29" s="122">
        <v>3.15</v>
      </c>
    </row>
    <row r="30" spans="1:9" x14ac:dyDescent="0.25">
      <c r="A30" s="121">
        <v>21</v>
      </c>
      <c r="B30" s="122">
        <v>4.0199999999999996</v>
      </c>
      <c r="C30" s="122">
        <v>4.0199999999999996</v>
      </c>
      <c r="D30" s="122">
        <v>3.76</v>
      </c>
      <c r="E30" s="122">
        <v>3.76</v>
      </c>
      <c r="F30" s="122">
        <v>3.5</v>
      </c>
      <c r="G30" s="122">
        <v>3.5</v>
      </c>
      <c r="H30" s="122">
        <v>3.26</v>
      </c>
      <c r="I30" s="122">
        <v>3.26</v>
      </c>
    </row>
    <row r="31" spans="1:9" x14ac:dyDescent="0.25">
      <c r="A31" s="121">
        <v>22</v>
      </c>
      <c r="B31" s="122">
        <v>4.16</v>
      </c>
      <c r="C31" s="122">
        <v>4.16</v>
      </c>
      <c r="D31" s="122">
        <v>3.88</v>
      </c>
      <c r="E31" s="122">
        <v>3.88</v>
      </c>
      <c r="F31" s="122">
        <v>3.62</v>
      </c>
      <c r="G31" s="122">
        <v>3.62</v>
      </c>
      <c r="H31" s="122">
        <v>3.37</v>
      </c>
      <c r="I31" s="122">
        <v>3.37</v>
      </c>
    </row>
    <row r="32" spans="1:9" x14ac:dyDescent="0.25">
      <c r="A32" s="121">
        <v>23</v>
      </c>
      <c r="B32" s="122">
        <v>4.3</v>
      </c>
      <c r="C32" s="122">
        <v>4.3</v>
      </c>
      <c r="D32" s="122">
        <v>4.0199999999999996</v>
      </c>
      <c r="E32" s="122">
        <v>4.0199999999999996</v>
      </c>
      <c r="F32" s="122">
        <v>3.75</v>
      </c>
      <c r="G32" s="122">
        <v>3.75</v>
      </c>
      <c r="H32" s="122">
        <v>3.49</v>
      </c>
      <c r="I32" s="122">
        <v>3.49</v>
      </c>
    </row>
    <row r="33" spans="1:9" x14ac:dyDescent="0.25">
      <c r="A33" s="121">
        <v>24</v>
      </c>
      <c r="B33" s="122">
        <v>4.45</v>
      </c>
      <c r="C33" s="122">
        <v>4.45</v>
      </c>
      <c r="D33" s="122">
        <v>4.16</v>
      </c>
      <c r="E33" s="122">
        <v>4.16</v>
      </c>
      <c r="F33" s="122">
        <v>3.87</v>
      </c>
      <c r="G33" s="122">
        <v>3.87</v>
      </c>
      <c r="H33" s="122">
        <v>3.61</v>
      </c>
      <c r="I33" s="122">
        <v>3.61</v>
      </c>
    </row>
    <row r="34" spans="1:9" x14ac:dyDescent="0.25">
      <c r="A34" s="121">
        <v>25</v>
      </c>
      <c r="B34" s="122">
        <v>4.6100000000000003</v>
      </c>
      <c r="C34" s="122">
        <v>4.6100000000000003</v>
      </c>
      <c r="D34" s="122">
        <v>4.3</v>
      </c>
      <c r="E34" s="122">
        <v>4.3</v>
      </c>
      <c r="F34" s="122">
        <v>4.01</v>
      </c>
      <c r="G34" s="122">
        <v>4.01</v>
      </c>
      <c r="H34" s="122">
        <v>3.73</v>
      </c>
      <c r="I34" s="122">
        <v>3.73</v>
      </c>
    </row>
    <row r="35" spans="1:9" x14ac:dyDescent="0.25">
      <c r="A35" s="121">
        <v>26</v>
      </c>
      <c r="B35" s="122">
        <v>4.76</v>
      </c>
      <c r="C35" s="122">
        <v>4.76</v>
      </c>
      <c r="D35" s="122">
        <v>4.45</v>
      </c>
      <c r="E35" s="122">
        <v>4.45</v>
      </c>
      <c r="F35" s="122">
        <v>4.1399999999999997</v>
      </c>
      <c r="G35" s="122">
        <v>4.1399999999999997</v>
      </c>
      <c r="H35" s="122">
        <v>3.86</v>
      </c>
      <c r="I35" s="122">
        <v>3.86</v>
      </c>
    </row>
    <row r="36" spans="1:9" x14ac:dyDescent="0.25">
      <c r="A36" s="121">
        <v>27</v>
      </c>
      <c r="B36" s="122">
        <v>4.93</v>
      </c>
      <c r="C36" s="122">
        <v>4.93</v>
      </c>
      <c r="D36" s="122">
        <v>4.5999999999999996</v>
      </c>
      <c r="E36" s="122">
        <v>4.5999999999999996</v>
      </c>
      <c r="F36" s="122">
        <v>4.29</v>
      </c>
      <c r="G36" s="122">
        <v>4.29</v>
      </c>
      <c r="H36" s="122">
        <v>3.99</v>
      </c>
      <c r="I36" s="122">
        <v>3.99</v>
      </c>
    </row>
    <row r="37" spans="1:9" x14ac:dyDescent="0.25">
      <c r="A37" s="121">
        <v>28</v>
      </c>
      <c r="B37" s="122">
        <v>5.0999999999999996</v>
      </c>
      <c r="C37" s="122">
        <v>5.0999999999999996</v>
      </c>
      <c r="D37" s="122">
        <v>4.76</v>
      </c>
      <c r="E37" s="122">
        <v>4.76</v>
      </c>
      <c r="F37" s="122">
        <v>4.43</v>
      </c>
      <c r="G37" s="122">
        <v>4.43</v>
      </c>
      <c r="H37" s="122">
        <v>4.12</v>
      </c>
      <c r="I37" s="122">
        <v>4.12</v>
      </c>
    </row>
    <row r="38" spans="1:9" x14ac:dyDescent="0.25">
      <c r="A38" s="121">
        <v>29</v>
      </c>
      <c r="B38" s="122">
        <v>5.27</v>
      </c>
      <c r="C38" s="122">
        <v>5.27</v>
      </c>
      <c r="D38" s="122">
        <v>4.92</v>
      </c>
      <c r="E38" s="122">
        <v>4.92</v>
      </c>
      <c r="F38" s="122">
        <v>4.58</v>
      </c>
      <c r="G38" s="122">
        <v>4.58</v>
      </c>
      <c r="H38" s="122">
        <v>4.26</v>
      </c>
      <c r="I38" s="122">
        <v>4.26</v>
      </c>
    </row>
    <row r="39" spans="1:9" x14ac:dyDescent="0.25">
      <c r="A39" s="121">
        <v>30</v>
      </c>
      <c r="B39" s="122">
        <v>5.46</v>
      </c>
      <c r="C39" s="122">
        <v>5.46</v>
      </c>
      <c r="D39" s="122">
        <v>5.09</v>
      </c>
      <c r="E39" s="122">
        <v>5.09</v>
      </c>
      <c r="F39" s="122">
        <v>4.74</v>
      </c>
      <c r="G39" s="122">
        <v>4.74</v>
      </c>
      <c r="H39" s="122">
        <v>4.41</v>
      </c>
      <c r="I39" s="122">
        <v>4.41</v>
      </c>
    </row>
    <row r="40" spans="1:9" x14ac:dyDescent="0.25">
      <c r="A40" s="121">
        <v>31</v>
      </c>
      <c r="B40" s="122">
        <v>5.64</v>
      </c>
      <c r="C40" s="122">
        <v>5.64</v>
      </c>
      <c r="D40" s="122">
        <v>5.26</v>
      </c>
      <c r="E40" s="122">
        <v>5.26</v>
      </c>
      <c r="F40" s="122">
        <v>4.9000000000000004</v>
      </c>
      <c r="G40" s="122">
        <v>4.9000000000000004</v>
      </c>
      <c r="H40" s="122">
        <v>4.5599999999999996</v>
      </c>
      <c r="I40" s="122">
        <v>4.5599999999999996</v>
      </c>
    </row>
    <row r="41" spans="1:9" x14ac:dyDescent="0.25">
      <c r="A41" s="121">
        <v>32</v>
      </c>
      <c r="B41" s="122">
        <v>5.84</v>
      </c>
      <c r="C41" s="122">
        <v>5.84</v>
      </c>
      <c r="D41" s="122">
        <v>5.45</v>
      </c>
      <c r="E41" s="122">
        <v>5.45</v>
      </c>
      <c r="F41" s="122">
        <v>5.07</v>
      </c>
      <c r="G41" s="122">
        <v>5.07</v>
      </c>
      <c r="H41" s="122">
        <v>4.71</v>
      </c>
      <c r="I41" s="122">
        <v>4.71</v>
      </c>
    </row>
    <row r="42" spans="1:9" x14ac:dyDescent="0.25">
      <c r="A42" s="121">
        <v>33</v>
      </c>
      <c r="B42" s="122">
        <v>6.04</v>
      </c>
      <c r="C42" s="122">
        <v>6.04</v>
      </c>
      <c r="D42" s="122">
        <v>5.63</v>
      </c>
      <c r="E42" s="122">
        <v>5.63</v>
      </c>
      <c r="F42" s="122">
        <v>5.24</v>
      </c>
      <c r="G42" s="122">
        <v>5.24</v>
      </c>
      <c r="H42" s="122">
        <v>4.88</v>
      </c>
      <c r="I42" s="122">
        <v>4.88</v>
      </c>
    </row>
    <row r="43" spans="1:9" x14ac:dyDescent="0.25">
      <c r="A43" s="121">
        <v>34</v>
      </c>
      <c r="B43" s="122">
        <v>6.25</v>
      </c>
      <c r="C43" s="122">
        <v>6.25</v>
      </c>
      <c r="D43" s="122">
        <v>5.83</v>
      </c>
      <c r="E43" s="122">
        <v>5.83</v>
      </c>
      <c r="F43" s="122">
        <v>5.42</v>
      </c>
      <c r="G43" s="122">
        <v>5.42</v>
      </c>
      <c r="H43" s="122">
        <v>5.04</v>
      </c>
      <c r="I43" s="122">
        <v>5.04</v>
      </c>
    </row>
    <row r="44" spans="1:9" x14ac:dyDescent="0.25">
      <c r="A44" s="121">
        <v>35</v>
      </c>
      <c r="B44" s="122">
        <v>6.47</v>
      </c>
      <c r="C44" s="122">
        <v>6.47</v>
      </c>
      <c r="D44" s="122">
        <v>6.03</v>
      </c>
      <c r="E44" s="122">
        <v>6.03</v>
      </c>
      <c r="F44" s="122">
        <v>5.61</v>
      </c>
      <c r="G44" s="122">
        <v>5.61</v>
      </c>
      <c r="H44" s="122">
        <v>5.21</v>
      </c>
      <c r="I44" s="122">
        <v>5.21</v>
      </c>
    </row>
    <row r="45" spans="1:9" x14ac:dyDescent="0.25">
      <c r="A45" s="121">
        <v>36</v>
      </c>
      <c r="B45" s="122">
        <v>6.69</v>
      </c>
      <c r="C45" s="122">
        <v>6.69</v>
      </c>
      <c r="D45" s="122">
        <v>6.24</v>
      </c>
      <c r="E45" s="122">
        <v>6.24</v>
      </c>
      <c r="F45" s="122">
        <v>5.8</v>
      </c>
      <c r="G45" s="122">
        <v>5.8</v>
      </c>
      <c r="H45" s="122">
        <v>5.39</v>
      </c>
      <c r="I45" s="122">
        <v>5.39</v>
      </c>
    </row>
    <row r="46" spans="1:9" x14ac:dyDescent="0.25">
      <c r="A46" s="121">
        <v>37</v>
      </c>
      <c r="B46" s="122">
        <v>6.92</v>
      </c>
      <c r="C46" s="122">
        <v>6.92</v>
      </c>
      <c r="D46" s="122">
        <v>6.45</v>
      </c>
      <c r="E46" s="122">
        <v>6.45</v>
      </c>
      <c r="F46" s="122">
        <v>6</v>
      </c>
      <c r="G46" s="122">
        <v>6</v>
      </c>
      <c r="H46" s="122">
        <v>5.58</v>
      </c>
      <c r="I46" s="122">
        <v>5.58</v>
      </c>
    </row>
    <row r="47" spans="1:9" x14ac:dyDescent="0.25">
      <c r="A47" s="121">
        <v>38</v>
      </c>
      <c r="B47" s="122">
        <v>7.16</v>
      </c>
      <c r="C47" s="122">
        <v>7.16</v>
      </c>
      <c r="D47" s="122">
        <v>6.67</v>
      </c>
      <c r="E47" s="122">
        <v>6.67</v>
      </c>
      <c r="F47" s="122">
        <v>6.21</v>
      </c>
      <c r="G47" s="122">
        <v>6.21</v>
      </c>
      <c r="H47" s="122">
        <v>5.77</v>
      </c>
      <c r="I47" s="122">
        <v>5.77</v>
      </c>
    </row>
    <row r="48" spans="1:9" x14ac:dyDescent="0.25">
      <c r="A48" s="121">
        <v>39</v>
      </c>
      <c r="B48" s="122">
        <v>7.41</v>
      </c>
      <c r="C48" s="122">
        <v>7.41</v>
      </c>
      <c r="D48" s="122">
        <v>6.9</v>
      </c>
      <c r="E48" s="122">
        <v>6.9</v>
      </c>
      <c r="F48" s="122">
        <v>6.42</v>
      </c>
      <c r="G48" s="122">
        <v>6.42</v>
      </c>
      <c r="H48" s="122">
        <v>5.97</v>
      </c>
      <c r="I48" s="122">
        <v>5.97</v>
      </c>
    </row>
    <row r="49" spans="1:9" x14ac:dyDescent="0.25">
      <c r="A49" s="121">
        <v>40</v>
      </c>
      <c r="B49" s="122">
        <v>7.67</v>
      </c>
      <c r="C49" s="122">
        <v>7.67</v>
      </c>
      <c r="D49" s="122">
        <v>7.14</v>
      </c>
      <c r="E49" s="122">
        <v>7.14</v>
      </c>
      <c r="F49" s="122">
        <v>6.64</v>
      </c>
      <c r="G49" s="122">
        <v>6.64</v>
      </c>
      <c r="H49" s="122">
        <v>6.17</v>
      </c>
      <c r="I49" s="122">
        <v>6.17</v>
      </c>
    </row>
    <row r="50" spans="1:9" x14ac:dyDescent="0.25">
      <c r="A50" s="121">
        <v>41</v>
      </c>
      <c r="B50" s="122">
        <v>7.93</v>
      </c>
      <c r="C50" s="122">
        <v>7.93</v>
      </c>
      <c r="D50" s="122">
        <v>7.39</v>
      </c>
      <c r="E50" s="122">
        <v>7.39</v>
      </c>
      <c r="F50" s="122">
        <v>6.87</v>
      </c>
      <c r="G50" s="122">
        <v>6.87</v>
      </c>
      <c r="H50" s="122">
        <v>6.38</v>
      </c>
      <c r="I50" s="122">
        <v>6.38</v>
      </c>
    </row>
    <row r="51" spans="1:9" x14ac:dyDescent="0.25">
      <c r="A51" s="121">
        <v>42</v>
      </c>
      <c r="B51" s="122">
        <v>8.2100000000000009</v>
      </c>
      <c r="C51" s="122">
        <v>8.2100000000000009</v>
      </c>
      <c r="D51" s="122">
        <v>7.65</v>
      </c>
      <c r="E51" s="122">
        <v>7.65</v>
      </c>
      <c r="F51" s="122">
        <v>7.11</v>
      </c>
      <c r="G51" s="122">
        <v>7.11</v>
      </c>
      <c r="H51" s="122">
        <v>6.6</v>
      </c>
      <c r="I51" s="122">
        <v>6.6</v>
      </c>
    </row>
    <row r="52" spans="1:9" x14ac:dyDescent="0.25">
      <c r="A52" s="121">
        <v>43</v>
      </c>
      <c r="B52" s="122">
        <v>8.5</v>
      </c>
      <c r="C52" s="122">
        <v>8.5</v>
      </c>
      <c r="D52" s="122">
        <v>7.91</v>
      </c>
      <c r="E52" s="122">
        <v>7.91</v>
      </c>
      <c r="F52" s="122">
        <v>7.36</v>
      </c>
      <c r="G52" s="122">
        <v>7.36</v>
      </c>
      <c r="H52" s="122">
        <v>6.83</v>
      </c>
      <c r="I52" s="122">
        <v>6.83</v>
      </c>
    </row>
    <row r="53" spans="1:9" x14ac:dyDescent="0.25">
      <c r="A53" s="121">
        <v>44</v>
      </c>
      <c r="B53" s="122">
        <v>8.8000000000000007</v>
      </c>
      <c r="C53" s="122">
        <v>8.8000000000000007</v>
      </c>
      <c r="D53" s="122">
        <v>8.19</v>
      </c>
      <c r="E53" s="122">
        <v>8.19</v>
      </c>
      <c r="F53" s="122">
        <v>7.61</v>
      </c>
      <c r="G53" s="122">
        <v>7.61</v>
      </c>
      <c r="H53" s="122">
        <v>7.06</v>
      </c>
      <c r="I53" s="122">
        <v>7.06</v>
      </c>
    </row>
    <row r="54" spans="1:9" x14ac:dyDescent="0.25">
      <c r="A54" s="121">
        <v>45</v>
      </c>
      <c r="B54" s="122">
        <v>9.1</v>
      </c>
      <c r="C54" s="122">
        <v>9.1</v>
      </c>
      <c r="D54" s="122">
        <v>8.4700000000000006</v>
      </c>
      <c r="E54" s="122">
        <v>8.4700000000000006</v>
      </c>
      <c r="F54" s="122">
        <v>7.88</v>
      </c>
      <c r="G54" s="122">
        <v>7.88</v>
      </c>
      <c r="H54" s="122">
        <v>7.31</v>
      </c>
      <c r="I54" s="122">
        <v>7.31</v>
      </c>
    </row>
    <row r="55" spans="1:9" x14ac:dyDescent="0.25">
      <c r="A55" s="121">
        <v>46</v>
      </c>
      <c r="B55" s="122">
        <v>9.42</v>
      </c>
      <c r="C55" s="122">
        <v>9.42</v>
      </c>
      <c r="D55" s="122">
        <v>8.77</v>
      </c>
      <c r="E55" s="122">
        <v>8.77</v>
      </c>
      <c r="F55" s="122">
        <v>8.15</v>
      </c>
      <c r="G55" s="122">
        <v>8.15</v>
      </c>
      <c r="H55" s="122">
        <v>7.56</v>
      </c>
      <c r="I55" s="122">
        <v>7.56</v>
      </c>
    </row>
    <row r="56" spans="1:9" x14ac:dyDescent="0.25">
      <c r="A56" s="121">
        <v>47</v>
      </c>
      <c r="B56" s="122">
        <v>9.76</v>
      </c>
      <c r="C56" s="122">
        <v>9.76</v>
      </c>
      <c r="D56" s="122">
        <v>9.08</v>
      </c>
      <c r="E56" s="122">
        <v>9.08</v>
      </c>
      <c r="F56" s="122">
        <v>8.44</v>
      </c>
      <c r="G56" s="122">
        <v>8.44</v>
      </c>
      <c r="H56" s="122">
        <v>7.83</v>
      </c>
      <c r="I56" s="122">
        <v>7.83</v>
      </c>
    </row>
    <row r="57" spans="1:9" x14ac:dyDescent="0.25">
      <c r="A57" s="121">
        <v>48</v>
      </c>
      <c r="B57" s="122">
        <v>10.1</v>
      </c>
      <c r="C57" s="122">
        <v>10.1</v>
      </c>
      <c r="D57" s="122">
        <v>9.4</v>
      </c>
      <c r="E57" s="122">
        <v>9.4</v>
      </c>
      <c r="F57" s="122">
        <v>8.73</v>
      </c>
      <c r="G57" s="122">
        <v>8.73</v>
      </c>
      <c r="H57" s="122">
        <v>8.1</v>
      </c>
      <c r="I57" s="122">
        <v>8.1</v>
      </c>
    </row>
    <row r="58" spans="1:9" x14ac:dyDescent="0.25">
      <c r="A58" s="121">
        <v>49</v>
      </c>
      <c r="B58" s="122">
        <v>10.46</v>
      </c>
      <c r="C58" s="122">
        <v>10.46</v>
      </c>
      <c r="D58" s="122">
        <v>9.73</v>
      </c>
      <c r="E58" s="122">
        <v>9.73</v>
      </c>
      <c r="F58" s="122">
        <v>9.0399999999999991</v>
      </c>
      <c r="G58" s="122">
        <v>9.0399999999999991</v>
      </c>
      <c r="H58" s="122">
        <v>8.3800000000000008</v>
      </c>
      <c r="I58" s="122">
        <v>8.3800000000000008</v>
      </c>
    </row>
    <row r="59" spans="1:9" x14ac:dyDescent="0.25">
      <c r="A59" s="121">
        <v>50</v>
      </c>
      <c r="B59" s="122">
        <v>10.83</v>
      </c>
      <c r="C59" s="122">
        <v>10.83</v>
      </c>
      <c r="D59" s="122">
        <v>10.07</v>
      </c>
      <c r="E59" s="122">
        <v>10.07</v>
      </c>
      <c r="F59" s="122">
        <v>9.36</v>
      </c>
      <c r="G59" s="122">
        <v>9.36</v>
      </c>
      <c r="H59" s="122">
        <v>8.67</v>
      </c>
      <c r="I59" s="122">
        <v>8.67</v>
      </c>
    </row>
    <row r="60" spans="1:9" x14ac:dyDescent="0.25">
      <c r="A60" s="121">
        <v>51</v>
      </c>
      <c r="B60" s="122">
        <v>11.22</v>
      </c>
      <c r="C60" s="122">
        <v>11.22</v>
      </c>
      <c r="D60" s="122">
        <v>10.43</v>
      </c>
      <c r="E60" s="122">
        <v>10.43</v>
      </c>
      <c r="F60" s="122">
        <v>9.69</v>
      </c>
      <c r="G60" s="122">
        <v>9.69</v>
      </c>
      <c r="H60" s="122">
        <v>8.98</v>
      </c>
      <c r="I60" s="122">
        <v>8.98</v>
      </c>
    </row>
    <row r="61" spans="1:9" x14ac:dyDescent="0.25">
      <c r="A61" s="121">
        <v>52</v>
      </c>
      <c r="B61" s="122">
        <v>11.62</v>
      </c>
      <c r="C61" s="122">
        <v>11.62</v>
      </c>
      <c r="D61" s="122">
        <v>10.8</v>
      </c>
      <c r="E61" s="122">
        <v>10.8</v>
      </c>
      <c r="F61" s="122">
        <v>10.029999999999999</v>
      </c>
      <c r="G61" s="122">
        <v>10.029999999999999</v>
      </c>
      <c r="H61" s="122">
        <v>9.3000000000000007</v>
      </c>
      <c r="I61" s="122">
        <v>9.3000000000000007</v>
      </c>
    </row>
    <row r="62" spans="1:9" x14ac:dyDescent="0.25">
      <c r="A62" s="121">
        <v>53</v>
      </c>
      <c r="B62" s="122">
        <v>12.04</v>
      </c>
      <c r="C62" s="122">
        <v>12.04</v>
      </c>
      <c r="D62" s="122">
        <v>11.19</v>
      </c>
      <c r="E62" s="122">
        <v>11.19</v>
      </c>
      <c r="F62" s="122">
        <v>10.39</v>
      </c>
      <c r="G62" s="122">
        <v>10.39</v>
      </c>
      <c r="H62" s="122">
        <v>9.6300000000000008</v>
      </c>
      <c r="I62" s="122">
        <v>9.6300000000000008</v>
      </c>
    </row>
    <row r="63" spans="1:9" x14ac:dyDescent="0.25">
      <c r="A63" s="121">
        <v>54</v>
      </c>
      <c r="B63" s="122">
        <v>12.47</v>
      </c>
      <c r="C63" s="122">
        <v>12.47</v>
      </c>
      <c r="D63" s="122">
        <v>11.59</v>
      </c>
      <c r="E63" s="122">
        <v>11.59</v>
      </c>
      <c r="F63" s="122">
        <v>10.76</v>
      </c>
      <c r="G63" s="122">
        <v>10.76</v>
      </c>
      <c r="H63" s="122">
        <v>9.9700000000000006</v>
      </c>
      <c r="I63" s="122">
        <v>9.9700000000000006</v>
      </c>
    </row>
    <row r="64" spans="1:9" x14ac:dyDescent="0.25">
      <c r="A64" s="121">
        <v>55</v>
      </c>
      <c r="B64" s="122">
        <v>12.92</v>
      </c>
      <c r="C64" s="122">
        <v>12.92</v>
      </c>
      <c r="D64" s="122">
        <v>12.01</v>
      </c>
      <c r="E64" s="122">
        <v>12.01</v>
      </c>
      <c r="F64" s="122">
        <v>11.15</v>
      </c>
      <c r="G64" s="122">
        <v>11.15</v>
      </c>
      <c r="H64" s="122">
        <v>10.33</v>
      </c>
      <c r="I64" s="122">
        <v>10.33</v>
      </c>
    </row>
    <row r="65" spans="1:9" x14ac:dyDescent="0.25">
      <c r="A65" s="121">
        <v>56</v>
      </c>
      <c r="B65" s="122">
        <v>13.4</v>
      </c>
      <c r="C65" s="122">
        <v>13.4</v>
      </c>
      <c r="D65" s="122">
        <v>12.45</v>
      </c>
      <c r="E65" s="122">
        <v>12.45</v>
      </c>
      <c r="F65" s="122">
        <v>11.55</v>
      </c>
      <c r="G65" s="122">
        <v>11.55</v>
      </c>
      <c r="H65" s="122">
        <v>10.7</v>
      </c>
      <c r="I65" s="122">
        <v>10.7</v>
      </c>
    </row>
    <row r="66" spans="1:9" x14ac:dyDescent="0.25">
      <c r="A66" s="121">
        <v>57</v>
      </c>
      <c r="B66" s="122">
        <v>13.89</v>
      </c>
      <c r="C66" s="122">
        <v>13.89</v>
      </c>
      <c r="D66" s="122">
        <v>12.91</v>
      </c>
      <c r="E66" s="122">
        <v>12.91</v>
      </c>
      <c r="F66" s="122">
        <v>11.97</v>
      </c>
      <c r="G66" s="122">
        <v>11.97</v>
      </c>
      <c r="H66" s="122">
        <v>11.09</v>
      </c>
      <c r="I66" s="122">
        <v>11.09</v>
      </c>
    </row>
    <row r="67" spans="1:9" x14ac:dyDescent="0.25">
      <c r="A67" s="121">
        <v>58</v>
      </c>
      <c r="B67" s="122">
        <v>14.41</v>
      </c>
      <c r="C67" s="122">
        <v>14.41</v>
      </c>
      <c r="D67" s="122">
        <v>13.38</v>
      </c>
      <c r="E67" s="122">
        <v>13.38</v>
      </c>
      <c r="F67" s="122">
        <v>12.41</v>
      </c>
      <c r="G67" s="122">
        <v>12.41</v>
      </c>
      <c r="H67" s="122">
        <v>11.49</v>
      </c>
      <c r="I67" s="122">
        <v>11.49</v>
      </c>
    </row>
    <row r="68" spans="1:9" x14ac:dyDescent="0.25">
      <c r="A68" s="121">
        <v>59</v>
      </c>
      <c r="B68" s="122">
        <v>14.94</v>
      </c>
      <c r="C68" s="122">
        <v>14.94</v>
      </c>
      <c r="D68" s="122">
        <v>13.88</v>
      </c>
      <c r="E68" s="122">
        <v>13.88</v>
      </c>
      <c r="F68" s="122">
        <v>12.87</v>
      </c>
      <c r="G68" s="122">
        <v>12.87</v>
      </c>
      <c r="H68" s="122">
        <v>11.92</v>
      </c>
      <c r="I68" s="122">
        <v>11.92</v>
      </c>
    </row>
    <row r="69" spans="1:9" x14ac:dyDescent="0.25">
      <c r="A69" s="121">
        <v>60</v>
      </c>
      <c r="B69" s="122">
        <v>15.51</v>
      </c>
      <c r="C69" s="122">
        <v>15.51</v>
      </c>
      <c r="D69" s="122">
        <v>14.41</v>
      </c>
      <c r="E69" s="122">
        <v>14.41</v>
      </c>
      <c r="F69" s="122">
        <v>13.36</v>
      </c>
      <c r="G69" s="122">
        <v>13.36</v>
      </c>
      <c r="H69" s="122">
        <v>12.36</v>
      </c>
      <c r="I69" s="122">
        <v>12.36</v>
      </c>
    </row>
    <row r="70" spans="1:9" x14ac:dyDescent="0.25">
      <c r="A70" s="121">
        <v>61</v>
      </c>
      <c r="B70" s="122">
        <v>16.100000000000001</v>
      </c>
      <c r="C70" s="122">
        <v>16.100000000000001</v>
      </c>
      <c r="D70" s="122">
        <v>14.95</v>
      </c>
      <c r="E70" s="122">
        <v>14.95</v>
      </c>
      <c r="F70" s="122">
        <v>13.86</v>
      </c>
      <c r="G70" s="122">
        <v>13.86</v>
      </c>
      <c r="H70" s="122">
        <v>12.83</v>
      </c>
      <c r="I70" s="122">
        <v>12.83</v>
      </c>
    </row>
    <row r="71" spans="1:9" x14ac:dyDescent="0.25">
      <c r="A71" s="121">
        <v>62</v>
      </c>
      <c r="B71" s="122">
        <v>16.73</v>
      </c>
      <c r="C71" s="122">
        <v>16.73</v>
      </c>
      <c r="D71" s="122">
        <v>15.53</v>
      </c>
      <c r="E71" s="122">
        <v>15.53</v>
      </c>
      <c r="F71" s="122">
        <v>14.4</v>
      </c>
      <c r="G71" s="122">
        <v>14.4</v>
      </c>
      <c r="H71" s="122">
        <v>13.32</v>
      </c>
      <c r="I71" s="122">
        <v>13.32</v>
      </c>
    </row>
    <row r="72" spans="1:9" x14ac:dyDescent="0.25">
      <c r="A72" s="121">
        <v>63</v>
      </c>
      <c r="B72" s="122">
        <v>17.38</v>
      </c>
      <c r="C72" s="122">
        <v>17.38</v>
      </c>
      <c r="D72" s="122">
        <v>16.14</v>
      </c>
      <c r="E72" s="122">
        <v>16.14</v>
      </c>
      <c r="F72" s="122">
        <v>14.96</v>
      </c>
      <c r="G72" s="122">
        <v>14.96</v>
      </c>
      <c r="H72" s="122">
        <v>13.83</v>
      </c>
      <c r="I72" s="122">
        <v>13.83</v>
      </c>
    </row>
    <row r="73" spans="1:9" x14ac:dyDescent="0.25">
      <c r="A73" s="121">
        <v>64</v>
      </c>
      <c r="B73" s="122">
        <v>18.079999999999998</v>
      </c>
      <c r="C73" s="122">
        <v>18.079999999999998</v>
      </c>
      <c r="D73" s="122">
        <v>16.78</v>
      </c>
      <c r="E73" s="122">
        <v>16.78</v>
      </c>
      <c r="F73" s="122">
        <v>15.55</v>
      </c>
      <c r="G73" s="122">
        <v>15.55</v>
      </c>
      <c r="H73" s="122">
        <v>14.38</v>
      </c>
      <c r="I73" s="122">
        <v>14.38</v>
      </c>
    </row>
    <row r="74" spans="1:9" x14ac:dyDescent="0.25">
      <c r="A74" s="121">
        <v>65</v>
      </c>
      <c r="B74" s="122">
        <v>18.11</v>
      </c>
      <c r="C74" s="122">
        <v>18.11</v>
      </c>
      <c r="D74" s="122">
        <v>17.46</v>
      </c>
      <c r="E74" s="122">
        <v>17.46</v>
      </c>
      <c r="F74" s="122">
        <v>16.18</v>
      </c>
      <c r="G74" s="122">
        <v>16.18</v>
      </c>
      <c r="H74" s="122">
        <v>14.96</v>
      </c>
      <c r="I74" s="122">
        <v>14.96</v>
      </c>
    </row>
    <row r="75" spans="1:9" x14ac:dyDescent="0.25">
      <c r="A75" s="121">
        <v>66</v>
      </c>
      <c r="B75" s="122">
        <v>17.45</v>
      </c>
      <c r="C75" s="122">
        <v>17.45</v>
      </c>
      <c r="D75" s="122">
        <v>17.48</v>
      </c>
      <c r="E75" s="122">
        <v>17.48</v>
      </c>
      <c r="F75" s="122">
        <v>16.84</v>
      </c>
      <c r="G75" s="122">
        <v>16.84</v>
      </c>
      <c r="H75" s="122">
        <v>15.57</v>
      </c>
      <c r="I75" s="122">
        <v>15.57</v>
      </c>
    </row>
    <row r="76" spans="1:9" x14ac:dyDescent="0.25">
      <c r="A76" s="121">
        <v>67</v>
      </c>
      <c r="B76" s="122">
        <v>16.79</v>
      </c>
      <c r="C76" s="122">
        <v>16.79</v>
      </c>
      <c r="D76" s="122">
        <v>16.809999999999999</v>
      </c>
      <c r="E76" s="122">
        <v>16.809999999999999</v>
      </c>
      <c r="F76" s="122">
        <v>16.850000000000001</v>
      </c>
      <c r="G76" s="122">
        <v>16.850000000000001</v>
      </c>
      <c r="H76" s="122">
        <v>16.22</v>
      </c>
      <c r="I76" s="122">
        <v>16.22</v>
      </c>
    </row>
    <row r="77" spans="1:9" x14ac:dyDescent="0.25">
      <c r="A77" s="121">
        <v>68</v>
      </c>
      <c r="B77" s="122">
        <v>16.13</v>
      </c>
      <c r="C77" s="122">
        <v>16.13</v>
      </c>
      <c r="D77" s="122">
        <v>16.149999999999999</v>
      </c>
      <c r="E77" s="122">
        <v>16.149999999999999</v>
      </c>
      <c r="F77" s="122">
        <v>16.18</v>
      </c>
      <c r="G77" s="122">
        <v>16.18</v>
      </c>
      <c r="H77" s="122">
        <v>16.22</v>
      </c>
      <c r="I77" s="122">
        <v>16.22</v>
      </c>
    </row>
    <row r="78" spans="1:9" x14ac:dyDescent="0.25">
      <c r="A78" s="121">
        <v>69</v>
      </c>
      <c r="B78" s="122">
        <v>15.48</v>
      </c>
      <c r="C78" s="122">
        <v>15.48</v>
      </c>
      <c r="D78" s="122">
        <v>15.49</v>
      </c>
      <c r="E78" s="122">
        <v>15.49</v>
      </c>
      <c r="F78" s="122">
        <v>15.51</v>
      </c>
      <c r="G78" s="122">
        <v>15.51</v>
      </c>
      <c r="H78" s="122">
        <v>15.54</v>
      </c>
      <c r="I78" s="122">
        <v>15.54</v>
      </c>
    </row>
    <row r="79" spans="1:9" x14ac:dyDescent="0.25">
      <c r="A79" s="121">
        <v>70</v>
      </c>
      <c r="B79" s="122">
        <v>14.84</v>
      </c>
      <c r="C79" s="122">
        <v>14.84</v>
      </c>
      <c r="D79" s="122">
        <v>14.84</v>
      </c>
      <c r="E79" s="122">
        <v>14.84</v>
      </c>
      <c r="F79" s="122">
        <v>14.85</v>
      </c>
      <c r="G79" s="122">
        <v>14.85</v>
      </c>
      <c r="H79" s="122">
        <v>14.88</v>
      </c>
      <c r="I79" s="122">
        <v>14.88</v>
      </c>
    </row>
    <row r="80" spans="1:9" x14ac:dyDescent="0.25">
      <c r="A80" s="121">
        <v>71</v>
      </c>
      <c r="B80" s="122">
        <v>14.2</v>
      </c>
      <c r="C80" s="122">
        <v>14.2</v>
      </c>
      <c r="D80" s="122">
        <v>14.2</v>
      </c>
      <c r="E80" s="122">
        <v>14.2</v>
      </c>
      <c r="F80" s="122">
        <v>14.2</v>
      </c>
      <c r="G80" s="122">
        <v>14.2</v>
      </c>
      <c r="H80" s="122">
        <v>14.22</v>
      </c>
      <c r="I80" s="122">
        <v>14.22</v>
      </c>
    </row>
    <row r="81" spans="1:9" x14ac:dyDescent="0.25">
      <c r="A81" s="121">
        <v>72</v>
      </c>
      <c r="B81" s="122">
        <v>13.57</v>
      </c>
      <c r="C81" s="122">
        <v>13.57</v>
      </c>
      <c r="D81" s="122">
        <v>13.57</v>
      </c>
      <c r="E81" s="122">
        <v>13.57</v>
      </c>
      <c r="F81" s="122">
        <v>13.57</v>
      </c>
      <c r="G81" s="122">
        <v>13.57</v>
      </c>
      <c r="H81" s="122">
        <v>13.57</v>
      </c>
      <c r="I81" s="122">
        <v>13.57</v>
      </c>
    </row>
    <row r="82" spans="1:9" x14ac:dyDescent="0.25">
      <c r="A82" s="121">
        <v>73</v>
      </c>
      <c r="B82" s="122">
        <v>12.94</v>
      </c>
      <c r="C82" s="122">
        <v>12.94</v>
      </c>
      <c r="D82" s="122">
        <v>12.94</v>
      </c>
      <c r="E82" s="122">
        <v>12.94</v>
      </c>
      <c r="F82" s="122">
        <v>12.94</v>
      </c>
      <c r="G82" s="122">
        <v>12.94</v>
      </c>
      <c r="H82" s="122">
        <v>12.94</v>
      </c>
      <c r="I82" s="122">
        <v>12.94</v>
      </c>
    </row>
    <row r="83" spans="1:9" x14ac:dyDescent="0.25">
      <c r="A83" s="121">
        <v>74</v>
      </c>
      <c r="B83" s="122">
        <v>12.31</v>
      </c>
      <c r="C83" s="122">
        <v>12.31</v>
      </c>
      <c r="D83" s="122">
        <v>12.31</v>
      </c>
      <c r="E83" s="122">
        <v>12.31</v>
      </c>
      <c r="F83" s="122">
        <v>12.31</v>
      </c>
      <c r="G83" s="122">
        <v>12.31</v>
      </c>
      <c r="H83" s="122">
        <v>12.31</v>
      </c>
      <c r="I83" s="122">
        <v>12.31</v>
      </c>
    </row>
    <row r="84" spans="1:9" x14ac:dyDescent="0.25">
      <c r="A84" s="121">
        <v>75</v>
      </c>
      <c r="B84" s="122">
        <v>11.69</v>
      </c>
      <c r="C84" s="122">
        <v>11.69</v>
      </c>
      <c r="D84" s="122">
        <v>11.69</v>
      </c>
      <c r="E84" s="122">
        <v>11.69</v>
      </c>
      <c r="F84" s="122">
        <v>11.69</v>
      </c>
      <c r="G84" s="122">
        <v>11.69</v>
      </c>
      <c r="H84" s="122">
        <v>11.69</v>
      </c>
      <c r="I84" s="122">
        <v>11.69</v>
      </c>
    </row>
  </sheetData>
  <sheetProtection algorithmName="SHA-512" hashValue="wxHH6spa14bCoyHh2unh+BIByrkhAvJN0d1HsAH2ulKIoBe2D75xisQO0O7r0f8xfv2o48AgzLtCR+V9Cslg+Q==" saltValue="srGAPXnHeJ1W+uVYt1DQUg==" spinCount="100000" sheet="1" objects="1" scenarios="1"/>
  <conditionalFormatting sqref="A6">
    <cfRule type="expression" dxfId="1347" priority="19" stopIfTrue="1">
      <formula>MOD(ROW(),2)=0</formula>
    </cfRule>
    <cfRule type="expression" dxfId="1346" priority="20" stopIfTrue="1">
      <formula>MOD(ROW(),2)&lt;&gt;0</formula>
    </cfRule>
  </conditionalFormatting>
  <conditionalFormatting sqref="B6:I17 C18:I20">
    <cfRule type="expression" dxfId="1345" priority="21" stopIfTrue="1">
      <formula>MOD(ROW(),2)=0</formula>
    </cfRule>
    <cfRule type="expression" dxfId="1344" priority="22" stopIfTrue="1">
      <formula>MOD(ROW(),2)&lt;&gt;0</formula>
    </cfRule>
  </conditionalFormatting>
  <conditionalFormatting sqref="A7:A20">
    <cfRule type="expression" dxfId="1343" priority="13" stopIfTrue="1">
      <formula>MOD(ROW(),2)=0</formula>
    </cfRule>
    <cfRule type="expression" dxfId="1342" priority="14" stopIfTrue="1">
      <formula>MOD(ROW(),2)&lt;&gt;0</formula>
    </cfRule>
  </conditionalFormatting>
  <conditionalFormatting sqref="B19:B20">
    <cfRule type="expression" dxfId="1341" priority="11" stopIfTrue="1">
      <formula>MOD(ROW(),2)=0</formula>
    </cfRule>
    <cfRule type="expression" dxfId="1340" priority="12" stopIfTrue="1">
      <formula>MOD(ROW(),2)&lt;&gt;0</formula>
    </cfRule>
  </conditionalFormatting>
  <conditionalFormatting sqref="B18">
    <cfRule type="expression" dxfId="1339" priority="9" stopIfTrue="1">
      <formula>MOD(ROW(),2)=0</formula>
    </cfRule>
    <cfRule type="expression" dxfId="1338" priority="10" stopIfTrue="1">
      <formula>MOD(ROW(),2)&lt;&gt;0</formula>
    </cfRule>
  </conditionalFormatting>
  <conditionalFormatting sqref="A25:A84">
    <cfRule type="expression" dxfId="1337" priority="1" stopIfTrue="1">
      <formula>MOD(ROW(),2)=0</formula>
    </cfRule>
    <cfRule type="expression" dxfId="1336" priority="2" stopIfTrue="1">
      <formula>MOD(ROW(),2)&lt;&gt;0</formula>
    </cfRule>
  </conditionalFormatting>
  <conditionalFormatting sqref="B25:I84">
    <cfRule type="expression" dxfId="1335" priority="3" stopIfTrue="1">
      <formula>MOD(ROW(),2)=0</formula>
    </cfRule>
    <cfRule type="expression" dxfId="13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6"/>
  <dimension ref="A1:I46"/>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x-602</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358</v>
      </c>
      <c r="C7" s="93"/>
    </row>
    <row r="8" spans="1:9" x14ac:dyDescent="0.25">
      <c r="A8" s="92" t="s">
        <v>360</v>
      </c>
      <c r="B8" s="93" t="s">
        <v>50</v>
      </c>
      <c r="C8" s="93"/>
    </row>
    <row r="9" spans="1:9" x14ac:dyDescent="0.25">
      <c r="A9" s="92" t="s">
        <v>17</v>
      </c>
      <c r="B9" s="93" t="s">
        <v>627</v>
      </c>
      <c r="C9" s="93"/>
    </row>
    <row r="10" spans="1:9" ht="25.95" customHeight="1" x14ac:dyDescent="0.25">
      <c r="A10" s="92" t="s">
        <v>2</v>
      </c>
      <c r="B10" s="93" t="s">
        <v>639</v>
      </c>
      <c r="C10" s="93"/>
    </row>
    <row r="11" spans="1:9" x14ac:dyDescent="0.25">
      <c r="A11" s="92" t="s">
        <v>23</v>
      </c>
      <c r="B11" s="93" t="s">
        <v>275</v>
      </c>
      <c r="C11" s="93"/>
    </row>
    <row r="12" spans="1:9" x14ac:dyDescent="0.25">
      <c r="A12" s="92" t="s">
        <v>271</v>
      </c>
      <c r="B12" s="93" t="s">
        <v>406</v>
      </c>
      <c r="C12" s="93"/>
    </row>
    <row r="13" spans="1:9" x14ac:dyDescent="0.25">
      <c r="A13" s="92" t="s">
        <v>372</v>
      </c>
      <c r="B13" s="93">
        <v>0</v>
      </c>
      <c r="C13" s="93"/>
    </row>
    <row r="14" spans="1:9" x14ac:dyDescent="0.25">
      <c r="A14" s="92" t="s">
        <v>18</v>
      </c>
      <c r="B14" s="93">
        <v>602</v>
      </c>
      <c r="C14" s="93"/>
    </row>
    <row r="15" spans="1:9" x14ac:dyDescent="0.25">
      <c r="A15" s="92" t="s">
        <v>58</v>
      </c>
      <c r="B15" s="93" t="s">
        <v>640</v>
      </c>
      <c r="C15" s="93"/>
    </row>
    <row r="16" spans="1:9" x14ac:dyDescent="0.25">
      <c r="A16" s="92" t="s">
        <v>411</v>
      </c>
      <c r="B16" s="93" t="s">
        <v>641</v>
      </c>
      <c r="C16" s="93"/>
    </row>
    <row r="17" spans="1:3" ht="73.5" customHeight="1" x14ac:dyDescent="0.25">
      <c r="A17" s="92" t="s">
        <v>350</v>
      </c>
      <c r="B17" s="93" t="s">
        <v>1008</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487</v>
      </c>
      <c r="C25" s="120" t="s">
        <v>488</v>
      </c>
    </row>
    <row r="26" spans="1:3" x14ac:dyDescent="0.25">
      <c r="A26" s="121">
        <v>55</v>
      </c>
      <c r="B26" s="122">
        <v>24.22</v>
      </c>
      <c r="C26" s="122">
        <v>24.22</v>
      </c>
    </row>
    <row r="27" spans="1:3" x14ac:dyDescent="0.25">
      <c r="A27" s="121">
        <v>56</v>
      </c>
      <c r="B27" s="122">
        <v>23.63</v>
      </c>
      <c r="C27" s="122">
        <v>23.63</v>
      </c>
    </row>
    <row r="28" spans="1:3" x14ac:dyDescent="0.25">
      <c r="A28" s="121">
        <v>57</v>
      </c>
      <c r="B28" s="122">
        <v>23.04</v>
      </c>
      <c r="C28" s="122">
        <v>23.04</v>
      </c>
    </row>
    <row r="29" spans="1:3" x14ac:dyDescent="0.25">
      <c r="A29" s="121">
        <v>58</v>
      </c>
      <c r="B29" s="122">
        <v>22.44</v>
      </c>
      <c r="C29" s="122">
        <v>22.44</v>
      </c>
    </row>
    <row r="30" spans="1:3" x14ac:dyDescent="0.25">
      <c r="A30" s="121">
        <v>59</v>
      </c>
      <c r="B30" s="122">
        <v>21.83</v>
      </c>
      <c r="C30" s="122">
        <v>21.83</v>
      </c>
    </row>
    <row r="31" spans="1:3" x14ac:dyDescent="0.25">
      <c r="A31" s="121">
        <v>60</v>
      </c>
      <c r="B31" s="122">
        <v>21.22</v>
      </c>
      <c r="C31" s="122">
        <v>21.22</v>
      </c>
    </row>
    <row r="32" spans="1:3" x14ac:dyDescent="0.25">
      <c r="A32" s="121">
        <v>61</v>
      </c>
      <c r="B32" s="122">
        <v>20.61</v>
      </c>
      <c r="C32" s="122">
        <v>20.61</v>
      </c>
    </row>
    <row r="33" spans="1:3" x14ac:dyDescent="0.25">
      <c r="A33" s="121">
        <v>62</v>
      </c>
      <c r="B33" s="122">
        <v>19.989999999999998</v>
      </c>
      <c r="C33" s="122">
        <v>19.989999999999998</v>
      </c>
    </row>
    <row r="34" spans="1:3" x14ac:dyDescent="0.25">
      <c r="A34" s="121">
        <v>63</v>
      </c>
      <c r="B34" s="122">
        <v>19.37</v>
      </c>
      <c r="C34" s="122">
        <v>19.37</v>
      </c>
    </row>
    <row r="35" spans="1:3" x14ac:dyDescent="0.25">
      <c r="A35" s="121">
        <v>64</v>
      </c>
      <c r="B35" s="122">
        <v>18.75</v>
      </c>
      <c r="C35" s="122">
        <v>18.75</v>
      </c>
    </row>
    <row r="36" spans="1:3" x14ac:dyDescent="0.25">
      <c r="A36" s="121">
        <v>65</v>
      </c>
      <c r="B36" s="122">
        <v>18.12</v>
      </c>
      <c r="C36" s="122">
        <v>18.12</v>
      </c>
    </row>
    <row r="37" spans="1:3" x14ac:dyDescent="0.25">
      <c r="A37" s="121">
        <v>66</v>
      </c>
      <c r="B37" s="122">
        <v>17.5</v>
      </c>
      <c r="C37" s="122">
        <v>17.5</v>
      </c>
    </row>
    <row r="38" spans="1:3" x14ac:dyDescent="0.25">
      <c r="A38" s="121">
        <v>67</v>
      </c>
      <c r="B38" s="122">
        <v>16.87</v>
      </c>
      <c r="C38" s="122">
        <v>16.87</v>
      </c>
    </row>
    <row r="39" spans="1:3" x14ac:dyDescent="0.25">
      <c r="A39" s="121">
        <v>68</v>
      </c>
      <c r="B39" s="122">
        <v>16.22</v>
      </c>
      <c r="C39" s="122">
        <v>16.22</v>
      </c>
    </row>
    <row r="40" spans="1:3" x14ac:dyDescent="0.25">
      <c r="A40" s="121">
        <v>69</v>
      </c>
      <c r="B40" s="122">
        <v>15.54</v>
      </c>
      <c r="C40" s="122">
        <v>15.54</v>
      </c>
    </row>
    <row r="41" spans="1:3" x14ac:dyDescent="0.25">
      <c r="A41" s="121">
        <v>70</v>
      </c>
      <c r="B41" s="122">
        <v>14.88</v>
      </c>
      <c r="C41" s="122">
        <v>14.88</v>
      </c>
    </row>
    <row r="42" spans="1:3" x14ac:dyDescent="0.25">
      <c r="A42" s="121">
        <v>71</v>
      </c>
      <c r="B42" s="122">
        <v>14.22</v>
      </c>
      <c r="C42" s="122">
        <v>14.22</v>
      </c>
    </row>
    <row r="43" spans="1:3" x14ac:dyDescent="0.25">
      <c r="A43" s="121">
        <v>72</v>
      </c>
      <c r="B43" s="122">
        <v>13.57</v>
      </c>
      <c r="C43" s="122">
        <v>13.57</v>
      </c>
    </row>
    <row r="44" spans="1:3" x14ac:dyDescent="0.25">
      <c r="A44" s="121">
        <v>73</v>
      </c>
      <c r="B44" s="122">
        <v>12.94</v>
      </c>
      <c r="C44" s="122">
        <v>12.94</v>
      </c>
    </row>
    <row r="45" spans="1:3" x14ac:dyDescent="0.25">
      <c r="A45" s="121">
        <v>74</v>
      </c>
      <c r="B45" s="122">
        <v>12.31</v>
      </c>
      <c r="C45" s="122">
        <v>12.31</v>
      </c>
    </row>
    <row r="46" spans="1:3" x14ac:dyDescent="0.25">
      <c r="A46" s="121">
        <v>75</v>
      </c>
      <c r="B46" s="122">
        <v>11.69</v>
      </c>
      <c r="C46" s="122">
        <v>11.69</v>
      </c>
    </row>
  </sheetData>
  <sheetProtection algorithmName="SHA-512" hashValue="+k237ZY+C2okiuQ6UWU5rsYoxDBeyJesxqxUfW+VbXEKo7ge2qKlmcMRLZCCn+F62OZRhuBjWN0sVY9bb1/7Uw==" saltValue="8AteETI8PIYeKOa/10BCMg==" spinCount="100000" sheet="1" objects="1" scenarios="1"/>
  <conditionalFormatting sqref="A6">
    <cfRule type="expression" dxfId="1333" priority="21" stopIfTrue="1">
      <formula>MOD(ROW(),2)=0</formula>
    </cfRule>
    <cfRule type="expression" dxfId="1332" priority="22" stopIfTrue="1">
      <formula>MOD(ROW(),2)&lt;&gt;0</formula>
    </cfRule>
  </conditionalFormatting>
  <conditionalFormatting sqref="B6:C16 C17:C20">
    <cfRule type="expression" dxfId="1331" priority="23" stopIfTrue="1">
      <formula>MOD(ROW(),2)=0</formula>
    </cfRule>
    <cfRule type="expression" dxfId="1330" priority="24" stopIfTrue="1">
      <formula>MOD(ROW(),2)&lt;&gt;0</formula>
    </cfRule>
  </conditionalFormatting>
  <conditionalFormatting sqref="A7:A20">
    <cfRule type="expression" dxfId="1329" priority="15" stopIfTrue="1">
      <formula>MOD(ROW(),2)=0</formula>
    </cfRule>
    <cfRule type="expression" dxfId="1328" priority="16" stopIfTrue="1">
      <formula>MOD(ROW(),2)&lt;&gt;0</formula>
    </cfRule>
  </conditionalFormatting>
  <conditionalFormatting sqref="B17">
    <cfRule type="expression" dxfId="1327" priority="13" stopIfTrue="1">
      <formula>MOD(ROW(),2)=0</formula>
    </cfRule>
    <cfRule type="expression" dxfId="1326" priority="14" stopIfTrue="1">
      <formula>MOD(ROW(),2)&lt;&gt;0</formula>
    </cfRule>
  </conditionalFormatting>
  <conditionalFormatting sqref="B19:B20">
    <cfRule type="expression" dxfId="1325" priority="11" stopIfTrue="1">
      <formula>MOD(ROW(),2)=0</formula>
    </cfRule>
    <cfRule type="expression" dxfId="1324" priority="12" stopIfTrue="1">
      <formula>MOD(ROW(),2)&lt;&gt;0</formula>
    </cfRule>
  </conditionalFormatting>
  <conditionalFormatting sqref="B18">
    <cfRule type="expression" dxfId="1323" priority="9" stopIfTrue="1">
      <formula>MOD(ROW(),2)=0</formula>
    </cfRule>
    <cfRule type="expression" dxfId="1322" priority="10" stopIfTrue="1">
      <formula>MOD(ROW(),2)&lt;&gt;0</formula>
    </cfRule>
  </conditionalFormatting>
  <conditionalFormatting sqref="A25:A46">
    <cfRule type="expression" dxfId="1321" priority="1" stopIfTrue="1">
      <formula>MOD(ROW(),2)=0</formula>
    </cfRule>
    <cfRule type="expression" dxfId="1320" priority="2" stopIfTrue="1">
      <formula>MOD(ROW(),2)&lt;&gt;0</formula>
    </cfRule>
  </conditionalFormatting>
  <conditionalFormatting sqref="B25:C46">
    <cfRule type="expression" dxfId="1319" priority="3" stopIfTrue="1">
      <formula>MOD(ROW(),2)=0</formula>
    </cfRule>
    <cfRule type="expression" dxfId="13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7"/>
  <dimension ref="A1:I81"/>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x-603</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358</v>
      </c>
      <c r="C7" s="93"/>
    </row>
    <row r="8" spans="1:9" x14ac:dyDescent="0.25">
      <c r="A8" s="92" t="s">
        <v>360</v>
      </c>
      <c r="B8" s="93" t="s">
        <v>50</v>
      </c>
      <c r="C8" s="93"/>
    </row>
    <row r="9" spans="1:9" x14ac:dyDescent="0.25">
      <c r="A9" s="92" t="s">
        <v>17</v>
      </c>
      <c r="B9" s="93" t="s">
        <v>627</v>
      </c>
      <c r="C9" s="93"/>
    </row>
    <row r="10" spans="1:9" ht="26.4" x14ac:dyDescent="0.25">
      <c r="A10" s="92" t="s">
        <v>2</v>
      </c>
      <c r="B10" s="93" t="s">
        <v>642</v>
      </c>
      <c r="C10" s="93"/>
    </row>
    <row r="11" spans="1:9" x14ac:dyDescent="0.25">
      <c r="A11" s="92" t="s">
        <v>23</v>
      </c>
      <c r="B11" s="93" t="s">
        <v>275</v>
      </c>
      <c r="C11" s="93"/>
    </row>
    <row r="12" spans="1:9" x14ac:dyDescent="0.25">
      <c r="A12" s="92" t="s">
        <v>271</v>
      </c>
      <c r="B12" s="93" t="s">
        <v>406</v>
      </c>
      <c r="C12" s="93"/>
    </row>
    <row r="13" spans="1:9" x14ac:dyDescent="0.25">
      <c r="A13" s="92" t="s">
        <v>372</v>
      </c>
      <c r="B13" s="93">
        <v>0</v>
      </c>
      <c r="C13" s="93"/>
    </row>
    <row r="14" spans="1:9" x14ac:dyDescent="0.25">
      <c r="A14" s="92" t="s">
        <v>18</v>
      </c>
      <c r="B14" s="93">
        <v>603</v>
      </c>
      <c r="C14" s="93"/>
    </row>
    <row r="15" spans="1:9" x14ac:dyDescent="0.25">
      <c r="A15" s="92" t="s">
        <v>58</v>
      </c>
      <c r="B15" s="93" t="s">
        <v>643</v>
      </c>
      <c r="C15" s="93"/>
    </row>
    <row r="16" spans="1:9" x14ac:dyDescent="0.25">
      <c r="A16" s="92" t="s">
        <v>411</v>
      </c>
      <c r="B16" s="93" t="s">
        <v>644</v>
      </c>
      <c r="C16" s="93"/>
    </row>
    <row r="17" spans="1:3" ht="73.05" customHeight="1" x14ac:dyDescent="0.25">
      <c r="A17" s="92" t="s">
        <v>350</v>
      </c>
      <c r="B17" s="93" t="s">
        <v>1008</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487</v>
      </c>
      <c r="C25" s="120" t="s">
        <v>488</v>
      </c>
    </row>
    <row r="26" spans="1:3" x14ac:dyDescent="0.25">
      <c r="A26" s="121">
        <v>20</v>
      </c>
      <c r="B26" s="122">
        <v>40.31</v>
      </c>
      <c r="C26" s="122">
        <v>40.31</v>
      </c>
    </row>
    <row r="27" spans="1:3" x14ac:dyDescent="0.25">
      <c r="A27" s="121">
        <v>21</v>
      </c>
      <c r="B27" s="122">
        <v>39.96</v>
      </c>
      <c r="C27" s="122">
        <v>39.96</v>
      </c>
    </row>
    <row r="28" spans="1:3" x14ac:dyDescent="0.25">
      <c r="A28" s="121">
        <v>22</v>
      </c>
      <c r="B28" s="122">
        <v>39.61</v>
      </c>
      <c r="C28" s="122">
        <v>39.61</v>
      </c>
    </row>
    <row r="29" spans="1:3" x14ac:dyDescent="0.25">
      <c r="A29" s="121">
        <v>23</v>
      </c>
      <c r="B29" s="122">
        <v>39.25</v>
      </c>
      <c r="C29" s="122">
        <v>39.25</v>
      </c>
    </row>
    <row r="30" spans="1:3" x14ac:dyDescent="0.25">
      <c r="A30" s="121">
        <v>24</v>
      </c>
      <c r="B30" s="122">
        <v>38.89</v>
      </c>
      <c r="C30" s="122">
        <v>38.89</v>
      </c>
    </row>
    <row r="31" spans="1:3" x14ac:dyDescent="0.25">
      <c r="A31" s="121">
        <v>25</v>
      </c>
      <c r="B31" s="122">
        <v>38.520000000000003</v>
      </c>
      <c r="C31" s="122">
        <v>38.520000000000003</v>
      </c>
    </row>
    <row r="32" spans="1:3" x14ac:dyDescent="0.25">
      <c r="A32" s="121">
        <v>26</v>
      </c>
      <c r="B32" s="122">
        <v>38.14</v>
      </c>
      <c r="C32" s="122">
        <v>38.14</v>
      </c>
    </row>
    <row r="33" spans="1:3" x14ac:dyDescent="0.25">
      <c r="A33" s="121">
        <v>27</v>
      </c>
      <c r="B33" s="122">
        <v>37.76</v>
      </c>
      <c r="C33" s="122">
        <v>37.76</v>
      </c>
    </row>
    <row r="34" spans="1:3" x14ac:dyDescent="0.25">
      <c r="A34" s="121">
        <v>28</v>
      </c>
      <c r="B34" s="122">
        <v>37.369999999999997</v>
      </c>
      <c r="C34" s="122">
        <v>37.369999999999997</v>
      </c>
    </row>
    <row r="35" spans="1:3" x14ac:dyDescent="0.25">
      <c r="A35" s="121">
        <v>29</v>
      </c>
      <c r="B35" s="122">
        <v>36.97</v>
      </c>
      <c r="C35" s="122">
        <v>36.97</v>
      </c>
    </row>
    <row r="36" spans="1:3" x14ac:dyDescent="0.25">
      <c r="A36" s="121">
        <v>30</v>
      </c>
      <c r="B36" s="122">
        <v>36.57</v>
      </c>
      <c r="C36" s="122">
        <v>36.57</v>
      </c>
    </row>
    <row r="37" spans="1:3" x14ac:dyDescent="0.25">
      <c r="A37" s="121">
        <v>31</v>
      </c>
      <c r="B37" s="122">
        <v>36.159999999999997</v>
      </c>
      <c r="C37" s="122">
        <v>36.159999999999997</v>
      </c>
    </row>
    <row r="38" spans="1:3" x14ac:dyDescent="0.25">
      <c r="A38" s="121">
        <v>32</v>
      </c>
      <c r="B38" s="122">
        <v>35.74</v>
      </c>
      <c r="C38" s="122">
        <v>35.74</v>
      </c>
    </row>
    <row r="39" spans="1:3" x14ac:dyDescent="0.25">
      <c r="A39" s="121">
        <v>33</v>
      </c>
      <c r="B39" s="122">
        <v>35.32</v>
      </c>
      <c r="C39" s="122">
        <v>35.32</v>
      </c>
    </row>
    <row r="40" spans="1:3" x14ac:dyDescent="0.25">
      <c r="A40" s="121">
        <v>34</v>
      </c>
      <c r="B40" s="122">
        <v>34.89</v>
      </c>
      <c r="C40" s="122">
        <v>34.89</v>
      </c>
    </row>
    <row r="41" spans="1:3" x14ac:dyDescent="0.25">
      <c r="A41" s="121">
        <v>35</v>
      </c>
      <c r="B41" s="122">
        <v>34.46</v>
      </c>
      <c r="C41" s="122">
        <v>34.46</v>
      </c>
    </row>
    <row r="42" spans="1:3" x14ac:dyDescent="0.25">
      <c r="A42" s="121">
        <v>36</v>
      </c>
      <c r="B42" s="122">
        <v>34.01</v>
      </c>
      <c r="C42" s="122">
        <v>34.01</v>
      </c>
    </row>
    <row r="43" spans="1:3" x14ac:dyDescent="0.25">
      <c r="A43" s="121">
        <v>37</v>
      </c>
      <c r="B43" s="122">
        <v>33.56</v>
      </c>
      <c r="C43" s="122">
        <v>33.56</v>
      </c>
    </row>
    <row r="44" spans="1:3" x14ac:dyDescent="0.25">
      <c r="A44" s="121">
        <v>38</v>
      </c>
      <c r="B44" s="122">
        <v>33.11</v>
      </c>
      <c r="C44" s="122">
        <v>33.11</v>
      </c>
    </row>
    <row r="45" spans="1:3" x14ac:dyDescent="0.25">
      <c r="A45" s="121">
        <v>39</v>
      </c>
      <c r="B45" s="122">
        <v>32.64</v>
      </c>
      <c r="C45" s="122">
        <v>32.64</v>
      </c>
    </row>
    <row r="46" spans="1:3" x14ac:dyDescent="0.25">
      <c r="A46" s="121">
        <v>40</v>
      </c>
      <c r="B46" s="122">
        <v>32.17</v>
      </c>
      <c r="C46" s="122">
        <v>32.17</v>
      </c>
    </row>
    <row r="47" spans="1:3" x14ac:dyDescent="0.25">
      <c r="A47" s="121">
        <v>41</v>
      </c>
      <c r="B47" s="122">
        <v>31.69</v>
      </c>
      <c r="C47" s="122">
        <v>31.69</v>
      </c>
    </row>
    <row r="48" spans="1:3" x14ac:dyDescent="0.25">
      <c r="A48" s="121">
        <v>42</v>
      </c>
      <c r="B48" s="122">
        <v>31.2</v>
      </c>
      <c r="C48" s="122">
        <v>31.2</v>
      </c>
    </row>
    <row r="49" spans="1:3" x14ac:dyDescent="0.25">
      <c r="A49" s="121">
        <v>43</v>
      </c>
      <c r="B49" s="122">
        <v>30.71</v>
      </c>
      <c r="C49" s="122">
        <v>30.71</v>
      </c>
    </row>
    <row r="50" spans="1:3" x14ac:dyDescent="0.25">
      <c r="A50" s="121">
        <v>44</v>
      </c>
      <c r="B50" s="122">
        <v>30.21</v>
      </c>
      <c r="C50" s="122">
        <v>30.21</v>
      </c>
    </row>
    <row r="51" spans="1:3" x14ac:dyDescent="0.25">
      <c r="A51" s="121">
        <v>45</v>
      </c>
      <c r="B51" s="122">
        <v>29.7</v>
      </c>
      <c r="C51" s="122">
        <v>29.7</v>
      </c>
    </row>
    <row r="52" spans="1:3" x14ac:dyDescent="0.25">
      <c r="A52" s="121">
        <v>46</v>
      </c>
      <c r="B52" s="122">
        <v>29.19</v>
      </c>
      <c r="C52" s="122">
        <v>29.19</v>
      </c>
    </row>
    <row r="53" spans="1:3" x14ac:dyDescent="0.25">
      <c r="A53" s="121">
        <v>47</v>
      </c>
      <c r="B53" s="122">
        <v>28.66</v>
      </c>
      <c r="C53" s="122">
        <v>28.66</v>
      </c>
    </row>
    <row r="54" spans="1:3" x14ac:dyDescent="0.25">
      <c r="A54" s="121">
        <v>48</v>
      </c>
      <c r="B54" s="122">
        <v>28.13</v>
      </c>
      <c r="C54" s="122">
        <v>28.13</v>
      </c>
    </row>
    <row r="55" spans="1:3" x14ac:dyDescent="0.25">
      <c r="A55" s="121">
        <v>49</v>
      </c>
      <c r="B55" s="122">
        <v>27.6</v>
      </c>
      <c r="C55" s="122">
        <v>27.6</v>
      </c>
    </row>
    <row r="56" spans="1:3" x14ac:dyDescent="0.25">
      <c r="A56" s="121">
        <v>50</v>
      </c>
      <c r="B56" s="122">
        <v>27.05</v>
      </c>
      <c r="C56" s="122">
        <v>27.05</v>
      </c>
    </row>
    <row r="57" spans="1:3" x14ac:dyDescent="0.25">
      <c r="A57" s="121">
        <v>51</v>
      </c>
      <c r="B57" s="122">
        <v>26.5</v>
      </c>
      <c r="C57" s="122">
        <v>26.5</v>
      </c>
    </row>
    <row r="58" spans="1:3" x14ac:dyDescent="0.25">
      <c r="A58" s="121">
        <v>52</v>
      </c>
      <c r="B58" s="122">
        <v>25.94</v>
      </c>
      <c r="C58" s="122">
        <v>25.94</v>
      </c>
    </row>
    <row r="59" spans="1:3" x14ac:dyDescent="0.25">
      <c r="A59" s="121">
        <v>53</v>
      </c>
      <c r="B59" s="122">
        <v>25.37</v>
      </c>
      <c r="C59" s="122">
        <v>25.37</v>
      </c>
    </row>
    <row r="60" spans="1:3" x14ac:dyDescent="0.25">
      <c r="A60" s="121">
        <v>54</v>
      </c>
      <c r="B60" s="122">
        <v>24.8</v>
      </c>
      <c r="C60" s="122">
        <v>24.8</v>
      </c>
    </row>
    <row r="61" spans="1:3" x14ac:dyDescent="0.25">
      <c r="A61" s="121">
        <v>55</v>
      </c>
      <c r="B61" s="122">
        <v>24.22</v>
      </c>
      <c r="C61" s="122">
        <v>24.22</v>
      </c>
    </row>
    <row r="62" spans="1:3" x14ac:dyDescent="0.25">
      <c r="A62" s="121">
        <v>56</v>
      </c>
      <c r="B62" s="122">
        <v>23.63</v>
      </c>
      <c r="C62" s="122">
        <v>23.63</v>
      </c>
    </row>
    <row r="63" spans="1:3" x14ac:dyDescent="0.25">
      <c r="A63" s="121">
        <v>57</v>
      </c>
      <c r="B63" s="122">
        <v>23.04</v>
      </c>
      <c r="C63" s="122">
        <v>23.04</v>
      </c>
    </row>
    <row r="64" spans="1:3" x14ac:dyDescent="0.25">
      <c r="A64" s="121">
        <v>58</v>
      </c>
      <c r="B64" s="122">
        <v>22.44</v>
      </c>
      <c r="C64" s="122">
        <v>22.44</v>
      </c>
    </row>
    <row r="65" spans="1:3" x14ac:dyDescent="0.25">
      <c r="A65" s="121">
        <v>59</v>
      </c>
      <c r="B65" s="122">
        <v>21.83</v>
      </c>
      <c r="C65" s="122">
        <v>21.83</v>
      </c>
    </row>
    <row r="66" spans="1:3" x14ac:dyDescent="0.25">
      <c r="A66" s="121">
        <v>60</v>
      </c>
      <c r="B66" s="122">
        <v>21.22</v>
      </c>
      <c r="C66" s="122">
        <v>21.22</v>
      </c>
    </row>
    <row r="67" spans="1:3" x14ac:dyDescent="0.25">
      <c r="A67" s="121">
        <v>61</v>
      </c>
      <c r="B67" s="122">
        <v>20.61</v>
      </c>
      <c r="C67" s="122">
        <v>20.61</v>
      </c>
    </row>
    <row r="68" spans="1:3" x14ac:dyDescent="0.25">
      <c r="A68" s="121">
        <v>62</v>
      </c>
      <c r="B68" s="122">
        <v>19.989999999999998</v>
      </c>
      <c r="C68" s="122">
        <v>19.989999999999998</v>
      </c>
    </row>
    <row r="69" spans="1:3" x14ac:dyDescent="0.25">
      <c r="A69" s="121">
        <v>63</v>
      </c>
      <c r="B69" s="122">
        <v>19.37</v>
      </c>
      <c r="C69" s="122">
        <v>19.37</v>
      </c>
    </row>
    <row r="70" spans="1:3" x14ac:dyDescent="0.25">
      <c r="A70" s="121">
        <v>64</v>
      </c>
      <c r="B70" s="122">
        <v>18.75</v>
      </c>
      <c r="C70" s="122">
        <v>18.75</v>
      </c>
    </row>
    <row r="71" spans="1:3" x14ac:dyDescent="0.25">
      <c r="A71" s="121">
        <v>65</v>
      </c>
      <c r="B71" s="122">
        <v>18.12</v>
      </c>
      <c r="C71" s="122">
        <v>18.12</v>
      </c>
    </row>
    <row r="72" spans="1:3" x14ac:dyDescent="0.25">
      <c r="A72" s="121">
        <v>66</v>
      </c>
      <c r="B72" s="122">
        <v>17.5</v>
      </c>
      <c r="C72" s="122">
        <v>17.5</v>
      </c>
    </row>
    <row r="73" spans="1:3" x14ac:dyDescent="0.25">
      <c r="A73" s="121">
        <v>67</v>
      </c>
      <c r="B73" s="122">
        <v>16.87</v>
      </c>
      <c r="C73" s="122">
        <v>16.87</v>
      </c>
    </row>
    <row r="74" spans="1:3" x14ac:dyDescent="0.25">
      <c r="A74" s="121">
        <v>68</v>
      </c>
      <c r="B74" s="122">
        <v>16.22</v>
      </c>
      <c r="C74" s="122">
        <v>16.22</v>
      </c>
    </row>
    <row r="75" spans="1:3" x14ac:dyDescent="0.25">
      <c r="A75" s="121">
        <v>69</v>
      </c>
      <c r="B75" s="122">
        <v>15.54</v>
      </c>
      <c r="C75" s="122">
        <v>15.54</v>
      </c>
    </row>
    <row r="76" spans="1:3" x14ac:dyDescent="0.25">
      <c r="A76" s="121">
        <v>70</v>
      </c>
      <c r="B76" s="122">
        <v>14.88</v>
      </c>
      <c r="C76" s="122">
        <v>14.88</v>
      </c>
    </row>
    <row r="77" spans="1:3" x14ac:dyDescent="0.25">
      <c r="A77" s="121">
        <v>71</v>
      </c>
      <c r="B77" s="122">
        <v>14.22</v>
      </c>
      <c r="C77" s="122">
        <v>14.22</v>
      </c>
    </row>
    <row r="78" spans="1:3" x14ac:dyDescent="0.25">
      <c r="A78" s="121">
        <v>72</v>
      </c>
      <c r="B78" s="122">
        <v>13.57</v>
      </c>
      <c r="C78" s="122">
        <v>13.57</v>
      </c>
    </row>
    <row r="79" spans="1:3" x14ac:dyDescent="0.25">
      <c r="A79" s="121">
        <v>73</v>
      </c>
      <c r="B79" s="122">
        <v>12.94</v>
      </c>
      <c r="C79" s="122">
        <v>12.94</v>
      </c>
    </row>
    <row r="80" spans="1:3" x14ac:dyDescent="0.25">
      <c r="A80" s="121">
        <v>74</v>
      </c>
      <c r="B80" s="122">
        <v>12.31</v>
      </c>
      <c r="C80" s="122">
        <v>12.31</v>
      </c>
    </row>
    <row r="81" spans="1:3" x14ac:dyDescent="0.25">
      <c r="A81" s="121">
        <v>75</v>
      </c>
      <c r="B81" s="122">
        <v>11.69</v>
      </c>
      <c r="C81" s="122">
        <v>11.69</v>
      </c>
    </row>
  </sheetData>
  <sheetProtection algorithmName="SHA-512" hashValue="NZYHWEdAdGeCnRZL23SNsocqzvGurdKMcyvWBoqaLtWaaUOTz0CWiwQJMrtAzSz3XyvX1VBmK7anZ8pdkiYmQw==" saltValue="G8Bt7CYeFPSDmKdsFemCjg==" spinCount="100000" sheet="1" objects="1" scenarios="1"/>
  <conditionalFormatting sqref="A6">
    <cfRule type="expression" dxfId="1317" priority="21" stopIfTrue="1">
      <formula>MOD(ROW(),2)=0</formula>
    </cfRule>
    <cfRule type="expression" dxfId="1316" priority="22" stopIfTrue="1">
      <formula>MOD(ROW(),2)&lt;&gt;0</formula>
    </cfRule>
  </conditionalFormatting>
  <conditionalFormatting sqref="B6:C16 C17:C20">
    <cfRule type="expression" dxfId="1315" priority="23" stopIfTrue="1">
      <formula>MOD(ROW(),2)=0</formula>
    </cfRule>
    <cfRule type="expression" dxfId="1314" priority="24" stopIfTrue="1">
      <formula>MOD(ROW(),2)&lt;&gt;0</formula>
    </cfRule>
  </conditionalFormatting>
  <conditionalFormatting sqref="A7:A20">
    <cfRule type="expression" dxfId="1313" priority="15" stopIfTrue="1">
      <formula>MOD(ROW(),2)=0</formula>
    </cfRule>
    <cfRule type="expression" dxfId="1312" priority="16" stopIfTrue="1">
      <formula>MOD(ROW(),2)&lt;&gt;0</formula>
    </cfRule>
  </conditionalFormatting>
  <conditionalFormatting sqref="B17">
    <cfRule type="expression" dxfId="1311" priority="13" stopIfTrue="1">
      <formula>MOD(ROW(),2)=0</formula>
    </cfRule>
    <cfRule type="expression" dxfId="1310" priority="14" stopIfTrue="1">
      <formula>MOD(ROW(),2)&lt;&gt;0</formula>
    </cfRule>
  </conditionalFormatting>
  <conditionalFormatting sqref="B19:B20">
    <cfRule type="expression" dxfId="1309" priority="11" stopIfTrue="1">
      <formula>MOD(ROW(),2)=0</formula>
    </cfRule>
    <cfRule type="expression" dxfId="1308" priority="12" stopIfTrue="1">
      <formula>MOD(ROW(),2)&lt;&gt;0</formula>
    </cfRule>
  </conditionalFormatting>
  <conditionalFormatting sqref="B18">
    <cfRule type="expression" dxfId="1307" priority="9" stopIfTrue="1">
      <formula>MOD(ROW(),2)=0</formula>
    </cfRule>
    <cfRule type="expression" dxfId="1306" priority="10" stopIfTrue="1">
      <formula>MOD(ROW(),2)&lt;&gt;0</formula>
    </cfRule>
  </conditionalFormatting>
  <conditionalFormatting sqref="A25:A81">
    <cfRule type="expression" dxfId="1305" priority="1" stopIfTrue="1">
      <formula>MOD(ROW(),2)=0</formula>
    </cfRule>
    <cfRule type="expression" dxfId="1304" priority="2" stopIfTrue="1">
      <formula>MOD(ROW(),2)&lt;&gt;0</formula>
    </cfRule>
  </conditionalFormatting>
  <conditionalFormatting sqref="B25:C81">
    <cfRule type="expression" dxfId="1303" priority="3" stopIfTrue="1">
      <formula>MOD(ROW(),2)=0</formula>
    </cfRule>
    <cfRule type="expression" dxfId="13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8"/>
  <dimension ref="A1:I84"/>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x-604</v>
      </c>
      <c r="B3" s="48"/>
      <c r="C3" s="48"/>
      <c r="D3" s="48"/>
      <c r="E3" s="48"/>
      <c r="F3" s="48"/>
      <c r="G3" s="48"/>
      <c r="H3" s="48"/>
      <c r="I3" s="48"/>
    </row>
    <row r="4" spans="1:9" x14ac:dyDescent="0.25">
      <c r="A4" s="50"/>
    </row>
    <row r="6" spans="1:9" x14ac:dyDescent="0.25">
      <c r="A6" s="103" t="s">
        <v>24</v>
      </c>
      <c r="B6" s="104" t="s">
        <v>26</v>
      </c>
      <c r="C6" s="104"/>
      <c r="D6" s="104"/>
      <c r="E6" s="104"/>
      <c r="F6" s="104"/>
      <c r="G6" s="104"/>
      <c r="H6" s="104"/>
      <c r="I6" s="104"/>
    </row>
    <row r="7" spans="1:9" x14ac:dyDescent="0.25">
      <c r="A7" s="92" t="s">
        <v>354</v>
      </c>
      <c r="B7" s="93" t="s">
        <v>357</v>
      </c>
      <c r="C7" s="93"/>
      <c r="D7" s="93"/>
      <c r="E7" s="93"/>
      <c r="F7" s="93"/>
      <c r="G7" s="93"/>
      <c r="H7" s="93"/>
      <c r="I7" s="93"/>
    </row>
    <row r="8" spans="1:9" x14ac:dyDescent="0.25">
      <c r="A8" s="92" t="s">
        <v>360</v>
      </c>
      <c r="B8" s="93" t="s">
        <v>645</v>
      </c>
      <c r="C8" s="93"/>
      <c r="D8" s="93"/>
      <c r="E8" s="93"/>
      <c r="F8" s="93"/>
      <c r="G8" s="93"/>
      <c r="H8" s="93"/>
      <c r="I8" s="93"/>
    </row>
    <row r="9" spans="1:9" x14ac:dyDescent="0.25">
      <c r="A9" s="92" t="s">
        <v>17</v>
      </c>
      <c r="B9" s="93" t="s">
        <v>627</v>
      </c>
      <c r="C9" s="93"/>
      <c r="D9" s="93"/>
      <c r="E9" s="93"/>
      <c r="F9" s="93"/>
      <c r="G9" s="93"/>
      <c r="H9" s="93"/>
      <c r="I9" s="93"/>
    </row>
    <row r="10" spans="1:9" x14ac:dyDescent="0.25">
      <c r="A10" s="92" t="s">
        <v>2</v>
      </c>
      <c r="B10" s="93" t="s">
        <v>646</v>
      </c>
      <c r="C10" s="93"/>
      <c r="D10" s="93"/>
      <c r="E10" s="93"/>
      <c r="F10" s="93"/>
      <c r="G10" s="93"/>
      <c r="H10" s="93"/>
      <c r="I10" s="93"/>
    </row>
    <row r="11" spans="1:9" x14ac:dyDescent="0.25">
      <c r="A11" s="92" t="s">
        <v>23</v>
      </c>
      <c r="B11" s="93" t="s">
        <v>275</v>
      </c>
      <c r="C11" s="93"/>
      <c r="D11" s="93"/>
      <c r="E11" s="93"/>
      <c r="F11" s="93"/>
      <c r="G11" s="93"/>
      <c r="H11" s="93"/>
      <c r="I11" s="93"/>
    </row>
    <row r="12" spans="1:9" x14ac:dyDescent="0.25">
      <c r="A12" s="92" t="s">
        <v>271</v>
      </c>
      <c r="B12" s="93" t="s">
        <v>406</v>
      </c>
      <c r="C12" s="93"/>
      <c r="D12" s="93"/>
      <c r="E12" s="93"/>
      <c r="F12" s="93"/>
      <c r="G12" s="93"/>
      <c r="H12" s="93"/>
      <c r="I12" s="93"/>
    </row>
    <row r="13" spans="1:9" x14ac:dyDescent="0.25">
      <c r="A13" s="92" t="s">
        <v>372</v>
      </c>
      <c r="B13" s="93">
        <v>1</v>
      </c>
      <c r="C13" s="93"/>
      <c r="D13" s="93"/>
      <c r="E13" s="93"/>
      <c r="F13" s="93"/>
      <c r="G13" s="93"/>
      <c r="H13" s="93"/>
      <c r="I13" s="93"/>
    </row>
    <row r="14" spans="1:9" x14ac:dyDescent="0.25">
      <c r="A14" s="92" t="s">
        <v>18</v>
      </c>
      <c r="B14" s="93">
        <v>604</v>
      </c>
      <c r="C14" s="93"/>
      <c r="D14" s="93"/>
      <c r="E14" s="93"/>
      <c r="F14" s="93"/>
      <c r="G14" s="93"/>
      <c r="H14" s="93"/>
      <c r="I14" s="93"/>
    </row>
    <row r="15" spans="1:9" x14ac:dyDescent="0.25">
      <c r="A15" s="92" t="s">
        <v>58</v>
      </c>
      <c r="B15" s="93" t="s">
        <v>647</v>
      </c>
      <c r="C15" s="93"/>
      <c r="D15" s="93"/>
      <c r="E15" s="93"/>
      <c r="F15" s="93"/>
      <c r="G15" s="93"/>
      <c r="H15" s="93"/>
      <c r="I15" s="93"/>
    </row>
    <row r="16" spans="1:9" x14ac:dyDescent="0.25">
      <c r="A16" s="92" t="s">
        <v>411</v>
      </c>
      <c r="B16" s="93" t="s">
        <v>648</v>
      </c>
      <c r="C16" s="93"/>
      <c r="D16" s="93"/>
      <c r="E16" s="93"/>
      <c r="F16" s="93"/>
      <c r="G16" s="93"/>
      <c r="H16" s="93"/>
      <c r="I16" s="93"/>
    </row>
    <row r="17" spans="1:9" ht="52.8" x14ac:dyDescent="0.25">
      <c r="A17" s="92" t="s">
        <v>350</v>
      </c>
      <c r="B17" s="93" t="s">
        <v>1007</v>
      </c>
      <c r="C17" s="93"/>
      <c r="D17" s="93"/>
      <c r="E17" s="93"/>
      <c r="F17" s="93"/>
      <c r="G17" s="93"/>
      <c r="H17" s="93"/>
      <c r="I17" s="93"/>
    </row>
    <row r="18" spans="1:9" x14ac:dyDescent="0.25">
      <c r="A18" s="92" t="s">
        <v>19</v>
      </c>
      <c r="B18" s="181">
        <v>45071</v>
      </c>
      <c r="C18" s="93"/>
      <c r="D18" s="93"/>
      <c r="E18" s="93"/>
      <c r="F18" s="93"/>
      <c r="G18" s="93"/>
      <c r="H18" s="93"/>
      <c r="I18" s="93"/>
    </row>
    <row r="19" spans="1:9" x14ac:dyDescent="0.25">
      <c r="A19" s="92" t="s">
        <v>20</v>
      </c>
      <c r="B19" s="93"/>
      <c r="C19" s="93"/>
      <c r="D19" s="93"/>
      <c r="E19" s="93"/>
      <c r="F19" s="93"/>
      <c r="G19" s="93"/>
      <c r="H19" s="93"/>
      <c r="I19" s="93"/>
    </row>
    <row r="20" spans="1:9" x14ac:dyDescent="0.25">
      <c r="A20" s="92" t="s">
        <v>269</v>
      </c>
      <c r="B20" s="93" t="s">
        <v>353</v>
      </c>
      <c r="C20" s="93"/>
      <c r="D20" s="93"/>
      <c r="E20" s="93"/>
      <c r="F20" s="93"/>
      <c r="G20" s="93"/>
      <c r="H20" s="93"/>
      <c r="I20" s="93"/>
    </row>
    <row r="22" spans="1:9" x14ac:dyDescent="0.25">
      <c r="B22" s="119" t="str">
        <f>HYPERLINK("#'Factor List'!A1","Back to Factor List")</f>
        <v>Back to Factor List</v>
      </c>
    </row>
    <row r="23" spans="1:9" x14ac:dyDescent="0.25">
      <c r="A23" s="62"/>
    </row>
    <row r="25" spans="1:9" ht="26.4" x14ac:dyDescent="0.25">
      <c r="A25" s="120" t="s">
        <v>276</v>
      </c>
      <c r="B25" s="120" t="s">
        <v>649</v>
      </c>
      <c r="C25" s="120" t="s">
        <v>650</v>
      </c>
      <c r="D25" s="120" t="s">
        <v>651</v>
      </c>
      <c r="E25" s="120" t="s">
        <v>652</v>
      </c>
      <c r="F25" s="120" t="s">
        <v>653</v>
      </c>
      <c r="G25" s="120" t="s">
        <v>654</v>
      </c>
      <c r="H25" s="120" t="s">
        <v>655</v>
      </c>
      <c r="I25" s="120" t="s">
        <v>656</v>
      </c>
    </row>
    <row r="26" spans="1:9" x14ac:dyDescent="0.25">
      <c r="A26" s="121">
        <v>17</v>
      </c>
      <c r="B26" s="122">
        <v>11.24</v>
      </c>
      <c r="C26" s="122">
        <v>0.49</v>
      </c>
      <c r="D26" s="122">
        <v>11.24</v>
      </c>
      <c r="E26" s="122">
        <v>0.49</v>
      </c>
      <c r="F26" s="122">
        <v>9</v>
      </c>
      <c r="G26" s="122">
        <v>0.45</v>
      </c>
      <c r="H26" s="122">
        <v>9</v>
      </c>
      <c r="I26" s="122">
        <v>0.45</v>
      </c>
    </row>
    <row r="27" spans="1:9" x14ac:dyDescent="0.25">
      <c r="A27" s="121">
        <v>18</v>
      </c>
      <c r="B27" s="122">
        <v>11.41</v>
      </c>
      <c r="C27" s="122">
        <v>0.5</v>
      </c>
      <c r="D27" s="122">
        <v>11.41</v>
      </c>
      <c r="E27" s="122">
        <v>0.5</v>
      </c>
      <c r="F27" s="122">
        <v>9.1199999999999992</v>
      </c>
      <c r="G27" s="122">
        <v>0.46</v>
      </c>
      <c r="H27" s="122">
        <v>9.1199999999999992</v>
      </c>
      <c r="I27" s="122">
        <v>0.46</v>
      </c>
    </row>
    <row r="28" spans="1:9" x14ac:dyDescent="0.25">
      <c r="A28" s="121">
        <v>19</v>
      </c>
      <c r="B28" s="122">
        <v>11.57</v>
      </c>
      <c r="C28" s="122">
        <v>0.51</v>
      </c>
      <c r="D28" s="122">
        <v>11.57</v>
      </c>
      <c r="E28" s="122">
        <v>0.51</v>
      </c>
      <c r="F28" s="122">
        <v>9.25</v>
      </c>
      <c r="G28" s="122">
        <v>0.46</v>
      </c>
      <c r="H28" s="122">
        <v>9.25</v>
      </c>
      <c r="I28" s="122">
        <v>0.46</v>
      </c>
    </row>
    <row r="29" spans="1:9" x14ac:dyDescent="0.25">
      <c r="A29" s="121">
        <v>20</v>
      </c>
      <c r="B29" s="122">
        <v>11.74</v>
      </c>
      <c r="C29" s="122">
        <v>0.51</v>
      </c>
      <c r="D29" s="122">
        <v>11.74</v>
      </c>
      <c r="E29" s="122">
        <v>0.51</v>
      </c>
      <c r="F29" s="122">
        <v>9.3800000000000008</v>
      </c>
      <c r="G29" s="122">
        <v>0.47</v>
      </c>
      <c r="H29" s="122">
        <v>9.3800000000000008</v>
      </c>
      <c r="I29" s="122">
        <v>0.47</v>
      </c>
    </row>
    <row r="30" spans="1:9" x14ac:dyDescent="0.25">
      <c r="A30" s="121">
        <v>21</v>
      </c>
      <c r="B30" s="122">
        <v>11.92</v>
      </c>
      <c r="C30" s="122">
        <v>0.52</v>
      </c>
      <c r="D30" s="122">
        <v>11.92</v>
      </c>
      <c r="E30" s="122">
        <v>0.52</v>
      </c>
      <c r="F30" s="122">
        <v>9.52</v>
      </c>
      <c r="G30" s="122">
        <v>0.48</v>
      </c>
      <c r="H30" s="122">
        <v>9.52</v>
      </c>
      <c r="I30" s="122">
        <v>0.48</v>
      </c>
    </row>
    <row r="31" spans="1:9" x14ac:dyDescent="0.25">
      <c r="A31" s="121">
        <v>22</v>
      </c>
      <c r="B31" s="122">
        <v>12.09</v>
      </c>
      <c r="C31" s="122">
        <v>0.53</v>
      </c>
      <c r="D31" s="122">
        <v>12.09</v>
      </c>
      <c r="E31" s="122">
        <v>0.53</v>
      </c>
      <c r="F31" s="122">
        <v>9.65</v>
      </c>
      <c r="G31" s="122">
        <v>0.49</v>
      </c>
      <c r="H31" s="122">
        <v>9.65</v>
      </c>
      <c r="I31" s="122">
        <v>0.49</v>
      </c>
    </row>
    <row r="32" spans="1:9" x14ac:dyDescent="0.25">
      <c r="A32" s="121">
        <v>23</v>
      </c>
      <c r="B32" s="122">
        <v>12.27</v>
      </c>
      <c r="C32" s="122">
        <v>0.54</v>
      </c>
      <c r="D32" s="122">
        <v>12.27</v>
      </c>
      <c r="E32" s="122">
        <v>0.54</v>
      </c>
      <c r="F32" s="122">
        <v>9.7899999999999991</v>
      </c>
      <c r="G32" s="122">
        <v>0.5</v>
      </c>
      <c r="H32" s="122">
        <v>9.7899999999999991</v>
      </c>
      <c r="I32" s="122">
        <v>0.5</v>
      </c>
    </row>
    <row r="33" spans="1:9" x14ac:dyDescent="0.25">
      <c r="A33" s="121">
        <v>24</v>
      </c>
      <c r="B33" s="122">
        <v>12.45</v>
      </c>
      <c r="C33" s="122">
        <v>0.55000000000000004</v>
      </c>
      <c r="D33" s="122">
        <v>12.45</v>
      </c>
      <c r="E33" s="122">
        <v>0.55000000000000004</v>
      </c>
      <c r="F33" s="122">
        <v>9.93</v>
      </c>
      <c r="G33" s="122">
        <v>0.51</v>
      </c>
      <c r="H33" s="122">
        <v>9.93</v>
      </c>
      <c r="I33" s="122">
        <v>0.51</v>
      </c>
    </row>
    <row r="34" spans="1:9" x14ac:dyDescent="0.25">
      <c r="A34" s="121">
        <v>25</v>
      </c>
      <c r="B34" s="122">
        <v>12.63</v>
      </c>
      <c r="C34" s="122">
        <v>0.56000000000000005</v>
      </c>
      <c r="D34" s="122">
        <v>12.63</v>
      </c>
      <c r="E34" s="122">
        <v>0.56000000000000005</v>
      </c>
      <c r="F34" s="122">
        <v>10.07</v>
      </c>
      <c r="G34" s="122">
        <v>0.51</v>
      </c>
      <c r="H34" s="122">
        <v>10.07</v>
      </c>
      <c r="I34" s="122">
        <v>0.51</v>
      </c>
    </row>
    <row r="35" spans="1:9" x14ac:dyDescent="0.25">
      <c r="A35" s="121">
        <v>26</v>
      </c>
      <c r="B35" s="122">
        <v>12.82</v>
      </c>
      <c r="C35" s="122">
        <v>0.56999999999999995</v>
      </c>
      <c r="D35" s="122">
        <v>12.82</v>
      </c>
      <c r="E35" s="122">
        <v>0.56999999999999995</v>
      </c>
      <c r="F35" s="122">
        <v>10.210000000000001</v>
      </c>
      <c r="G35" s="122">
        <v>0.52</v>
      </c>
      <c r="H35" s="122">
        <v>10.210000000000001</v>
      </c>
      <c r="I35" s="122">
        <v>0.52</v>
      </c>
    </row>
    <row r="36" spans="1:9" x14ac:dyDescent="0.25">
      <c r="A36" s="121">
        <v>27</v>
      </c>
      <c r="B36" s="122">
        <v>13.01</v>
      </c>
      <c r="C36" s="122">
        <v>0.57999999999999996</v>
      </c>
      <c r="D36" s="122">
        <v>13.01</v>
      </c>
      <c r="E36" s="122">
        <v>0.57999999999999996</v>
      </c>
      <c r="F36" s="122">
        <v>10.35</v>
      </c>
      <c r="G36" s="122">
        <v>0.53</v>
      </c>
      <c r="H36" s="122">
        <v>10.35</v>
      </c>
      <c r="I36" s="122">
        <v>0.53</v>
      </c>
    </row>
    <row r="37" spans="1:9" x14ac:dyDescent="0.25">
      <c r="A37" s="121">
        <v>28</v>
      </c>
      <c r="B37" s="122">
        <v>13.2</v>
      </c>
      <c r="C37" s="122">
        <v>0.59</v>
      </c>
      <c r="D37" s="122">
        <v>13.2</v>
      </c>
      <c r="E37" s="122">
        <v>0.59</v>
      </c>
      <c r="F37" s="122">
        <v>10.5</v>
      </c>
      <c r="G37" s="122">
        <v>0.54</v>
      </c>
      <c r="H37" s="122">
        <v>10.5</v>
      </c>
      <c r="I37" s="122">
        <v>0.54</v>
      </c>
    </row>
    <row r="38" spans="1:9" x14ac:dyDescent="0.25">
      <c r="A38" s="121">
        <v>29</v>
      </c>
      <c r="B38" s="122">
        <v>13.39</v>
      </c>
      <c r="C38" s="122">
        <v>0.6</v>
      </c>
      <c r="D38" s="122">
        <v>13.39</v>
      </c>
      <c r="E38" s="122">
        <v>0.6</v>
      </c>
      <c r="F38" s="122">
        <v>10.65</v>
      </c>
      <c r="G38" s="122">
        <v>0.55000000000000004</v>
      </c>
      <c r="H38" s="122">
        <v>10.65</v>
      </c>
      <c r="I38" s="122">
        <v>0.55000000000000004</v>
      </c>
    </row>
    <row r="39" spans="1:9" x14ac:dyDescent="0.25">
      <c r="A39" s="121">
        <v>30</v>
      </c>
      <c r="B39" s="122">
        <v>13.59</v>
      </c>
      <c r="C39" s="122">
        <v>0.61</v>
      </c>
      <c r="D39" s="122">
        <v>13.59</v>
      </c>
      <c r="E39" s="122">
        <v>0.61</v>
      </c>
      <c r="F39" s="122">
        <v>10.8</v>
      </c>
      <c r="G39" s="122">
        <v>0.56000000000000005</v>
      </c>
      <c r="H39" s="122">
        <v>10.8</v>
      </c>
      <c r="I39" s="122">
        <v>0.56000000000000005</v>
      </c>
    </row>
    <row r="40" spans="1:9" x14ac:dyDescent="0.25">
      <c r="A40" s="121">
        <v>31</v>
      </c>
      <c r="B40" s="122">
        <v>13.79</v>
      </c>
      <c r="C40" s="122">
        <v>0.62</v>
      </c>
      <c r="D40" s="122">
        <v>13.79</v>
      </c>
      <c r="E40" s="122">
        <v>0.62</v>
      </c>
      <c r="F40" s="122">
        <v>10.96</v>
      </c>
      <c r="G40" s="122">
        <v>0.56999999999999995</v>
      </c>
      <c r="H40" s="122">
        <v>10.96</v>
      </c>
      <c r="I40" s="122">
        <v>0.56999999999999995</v>
      </c>
    </row>
    <row r="41" spans="1:9" x14ac:dyDescent="0.25">
      <c r="A41" s="121">
        <v>32</v>
      </c>
      <c r="B41" s="122">
        <v>14</v>
      </c>
      <c r="C41" s="122">
        <v>0.63</v>
      </c>
      <c r="D41" s="122">
        <v>14</v>
      </c>
      <c r="E41" s="122">
        <v>0.63</v>
      </c>
      <c r="F41" s="122">
        <v>11.11</v>
      </c>
      <c r="G41" s="122">
        <v>0.57999999999999996</v>
      </c>
      <c r="H41" s="122">
        <v>11.11</v>
      </c>
      <c r="I41" s="122">
        <v>0.57999999999999996</v>
      </c>
    </row>
    <row r="42" spans="1:9" x14ac:dyDescent="0.25">
      <c r="A42" s="121">
        <v>33</v>
      </c>
      <c r="B42" s="122">
        <v>14.2</v>
      </c>
      <c r="C42" s="122">
        <v>0.64</v>
      </c>
      <c r="D42" s="122">
        <v>14.2</v>
      </c>
      <c r="E42" s="122">
        <v>0.64</v>
      </c>
      <c r="F42" s="122">
        <v>11.27</v>
      </c>
      <c r="G42" s="122">
        <v>0.59</v>
      </c>
      <c r="H42" s="122">
        <v>11.27</v>
      </c>
      <c r="I42" s="122">
        <v>0.59</v>
      </c>
    </row>
    <row r="43" spans="1:9" x14ac:dyDescent="0.25">
      <c r="A43" s="121">
        <v>34</v>
      </c>
      <c r="B43" s="122">
        <v>14.42</v>
      </c>
      <c r="C43" s="122">
        <v>0.65</v>
      </c>
      <c r="D43" s="122">
        <v>14.42</v>
      </c>
      <c r="E43" s="122">
        <v>0.65</v>
      </c>
      <c r="F43" s="122">
        <v>11.43</v>
      </c>
      <c r="G43" s="122">
        <v>0.6</v>
      </c>
      <c r="H43" s="122">
        <v>11.43</v>
      </c>
      <c r="I43" s="122">
        <v>0.6</v>
      </c>
    </row>
    <row r="44" spans="1:9" x14ac:dyDescent="0.25">
      <c r="A44" s="121">
        <v>35</v>
      </c>
      <c r="B44" s="122">
        <v>14.63</v>
      </c>
      <c r="C44" s="122">
        <v>0.66</v>
      </c>
      <c r="D44" s="122">
        <v>14.63</v>
      </c>
      <c r="E44" s="122">
        <v>0.66</v>
      </c>
      <c r="F44" s="122">
        <v>11.6</v>
      </c>
      <c r="G44" s="122">
        <v>0.61</v>
      </c>
      <c r="H44" s="122">
        <v>11.6</v>
      </c>
      <c r="I44" s="122">
        <v>0.61</v>
      </c>
    </row>
    <row r="45" spans="1:9" x14ac:dyDescent="0.25">
      <c r="A45" s="121">
        <v>36</v>
      </c>
      <c r="B45" s="122">
        <v>14.85</v>
      </c>
      <c r="C45" s="122">
        <v>0.67</v>
      </c>
      <c r="D45" s="122">
        <v>14.85</v>
      </c>
      <c r="E45" s="122">
        <v>0.67</v>
      </c>
      <c r="F45" s="122">
        <v>11.76</v>
      </c>
      <c r="G45" s="122">
        <v>0.62</v>
      </c>
      <c r="H45" s="122">
        <v>11.76</v>
      </c>
      <c r="I45" s="122">
        <v>0.62</v>
      </c>
    </row>
    <row r="46" spans="1:9" x14ac:dyDescent="0.25">
      <c r="A46" s="121">
        <v>37</v>
      </c>
      <c r="B46" s="122">
        <v>15.07</v>
      </c>
      <c r="C46" s="122">
        <v>0.68</v>
      </c>
      <c r="D46" s="122">
        <v>15.07</v>
      </c>
      <c r="E46" s="122">
        <v>0.68</v>
      </c>
      <c r="F46" s="122">
        <v>11.93</v>
      </c>
      <c r="G46" s="122">
        <v>0.63</v>
      </c>
      <c r="H46" s="122">
        <v>11.93</v>
      </c>
      <c r="I46" s="122">
        <v>0.63</v>
      </c>
    </row>
    <row r="47" spans="1:9" x14ac:dyDescent="0.25">
      <c r="A47" s="121">
        <v>38</v>
      </c>
      <c r="B47" s="122">
        <v>15.3</v>
      </c>
      <c r="C47" s="122">
        <v>0.7</v>
      </c>
      <c r="D47" s="122">
        <v>15.3</v>
      </c>
      <c r="E47" s="122">
        <v>0.7</v>
      </c>
      <c r="F47" s="122">
        <v>12.1</v>
      </c>
      <c r="G47" s="122">
        <v>0.64</v>
      </c>
      <c r="H47" s="122">
        <v>12.1</v>
      </c>
      <c r="I47" s="122">
        <v>0.64</v>
      </c>
    </row>
    <row r="48" spans="1:9" x14ac:dyDescent="0.25">
      <c r="A48" s="121">
        <v>39</v>
      </c>
      <c r="B48" s="122">
        <v>15.53</v>
      </c>
      <c r="C48" s="122">
        <v>0.71</v>
      </c>
      <c r="D48" s="122">
        <v>15.53</v>
      </c>
      <c r="E48" s="122">
        <v>0.71</v>
      </c>
      <c r="F48" s="122">
        <v>12.28</v>
      </c>
      <c r="G48" s="122">
        <v>0.65</v>
      </c>
      <c r="H48" s="122">
        <v>12.28</v>
      </c>
      <c r="I48" s="122">
        <v>0.65</v>
      </c>
    </row>
    <row r="49" spans="1:9" x14ac:dyDescent="0.25">
      <c r="A49" s="121">
        <v>40</v>
      </c>
      <c r="B49" s="122">
        <v>15.76</v>
      </c>
      <c r="C49" s="122">
        <v>0.72</v>
      </c>
      <c r="D49" s="122">
        <v>15.76</v>
      </c>
      <c r="E49" s="122">
        <v>0.72</v>
      </c>
      <c r="F49" s="122">
        <v>12.45</v>
      </c>
      <c r="G49" s="122">
        <v>0.66</v>
      </c>
      <c r="H49" s="122">
        <v>12.45</v>
      </c>
      <c r="I49" s="122">
        <v>0.66</v>
      </c>
    </row>
    <row r="50" spans="1:9" x14ac:dyDescent="0.25">
      <c r="A50" s="121">
        <v>41</v>
      </c>
      <c r="B50" s="122">
        <v>16</v>
      </c>
      <c r="C50" s="122">
        <v>0.73</v>
      </c>
      <c r="D50" s="122">
        <v>16</v>
      </c>
      <c r="E50" s="122">
        <v>0.73</v>
      </c>
      <c r="F50" s="122">
        <v>12.64</v>
      </c>
      <c r="G50" s="122">
        <v>0.67</v>
      </c>
      <c r="H50" s="122">
        <v>12.64</v>
      </c>
      <c r="I50" s="122">
        <v>0.67</v>
      </c>
    </row>
    <row r="51" spans="1:9" x14ac:dyDescent="0.25">
      <c r="A51" s="121">
        <v>42</v>
      </c>
      <c r="B51" s="122">
        <v>16.239999999999998</v>
      </c>
      <c r="C51" s="122">
        <v>0.74</v>
      </c>
      <c r="D51" s="122">
        <v>16.239999999999998</v>
      </c>
      <c r="E51" s="122">
        <v>0.74</v>
      </c>
      <c r="F51" s="122">
        <v>12.82</v>
      </c>
      <c r="G51" s="122">
        <v>0.68</v>
      </c>
      <c r="H51" s="122">
        <v>12.82</v>
      </c>
      <c r="I51" s="122">
        <v>0.68</v>
      </c>
    </row>
    <row r="52" spans="1:9" x14ac:dyDescent="0.25">
      <c r="A52" s="121">
        <v>43</v>
      </c>
      <c r="B52" s="122">
        <v>16.489999999999998</v>
      </c>
      <c r="C52" s="122">
        <v>0.76</v>
      </c>
      <c r="D52" s="122">
        <v>16.489999999999998</v>
      </c>
      <c r="E52" s="122">
        <v>0.76</v>
      </c>
      <c r="F52" s="122">
        <v>13.01</v>
      </c>
      <c r="G52" s="122">
        <v>0.7</v>
      </c>
      <c r="H52" s="122">
        <v>13.01</v>
      </c>
      <c r="I52" s="122">
        <v>0.7</v>
      </c>
    </row>
    <row r="53" spans="1:9" x14ac:dyDescent="0.25">
      <c r="A53" s="121">
        <v>44</v>
      </c>
      <c r="B53" s="122">
        <v>16.739999999999998</v>
      </c>
      <c r="C53" s="122">
        <v>0.77</v>
      </c>
      <c r="D53" s="122">
        <v>16.739999999999998</v>
      </c>
      <c r="E53" s="122">
        <v>0.77</v>
      </c>
      <c r="F53" s="122">
        <v>13.2</v>
      </c>
      <c r="G53" s="122">
        <v>0.71</v>
      </c>
      <c r="H53" s="122">
        <v>13.2</v>
      </c>
      <c r="I53" s="122">
        <v>0.71</v>
      </c>
    </row>
    <row r="54" spans="1:9" x14ac:dyDescent="0.25">
      <c r="A54" s="121">
        <v>45</v>
      </c>
      <c r="B54" s="122">
        <v>17</v>
      </c>
      <c r="C54" s="122">
        <v>0.78</v>
      </c>
      <c r="D54" s="122">
        <v>17</v>
      </c>
      <c r="E54" s="122">
        <v>0.78</v>
      </c>
      <c r="F54" s="122">
        <v>13.39</v>
      </c>
      <c r="G54" s="122">
        <v>0.72</v>
      </c>
      <c r="H54" s="122">
        <v>13.39</v>
      </c>
      <c r="I54" s="122">
        <v>0.72</v>
      </c>
    </row>
    <row r="55" spans="1:9" x14ac:dyDescent="0.25">
      <c r="A55" s="121">
        <v>46</v>
      </c>
      <c r="B55" s="122">
        <v>17.260000000000002</v>
      </c>
      <c r="C55" s="122">
        <v>0.8</v>
      </c>
      <c r="D55" s="122">
        <v>17.260000000000002</v>
      </c>
      <c r="E55" s="122">
        <v>0.8</v>
      </c>
      <c r="F55" s="122">
        <v>13.59</v>
      </c>
      <c r="G55" s="122">
        <v>0.73</v>
      </c>
      <c r="H55" s="122">
        <v>13.59</v>
      </c>
      <c r="I55" s="122">
        <v>0.73</v>
      </c>
    </row>
    <row r="56" spans="1:9" x14ac:dyDescent="0.25">
      <c r="A56" s="121">
        <v>47</v>
      </c>
      <c r="B56" s="122">
        <v>17.53</v>
      </c>
      <c r="C56" s="122">
        <v>0.81</v>
      </c>
      <c r="D56" s="122">
        <v>17.53</v>
      </c>
      <c r="E56" s="122">
        <v>0.81</v>
      </c>
      <c r="F56" s="122">
        <v>13.79</v>
      </c>
      <c r="G56" s="122">
        <v>0.74</v>
      </c>
      <c r="H56" s="122">
        <v>13.79</v>
      </c>
      <c r="I56" s="122">
        <v>0.74</v>
      </c>
    </row>
    <row r="57" spans="1:9" x14ac:dyDescent="0.25">
      <c r="A57" s="121">
        <v>48</v>
      </c>
      <c r="B57" s="122">
        <v>17.809999999999999</v>
      </c>
      <c r="C57" s="122">
        <v>0.82</v>
      </c>
      <c r="D57" s="122">
        <v>17.809999999999999</v>
      </c>
      <c r="E57" s="122">
        <v>0.82</v>
      </c>
      <c r="F57" s="122">
        <v>14</v>
      </c>
      <c r="G57" s="122">
        <v>0.76</v>
      </c>
      <c r="H57" s="122">
        <v>14</v>
      </c>
      <c r="I57" s="122">
        <v>0.76</v>
      </c>
    </row>
    <row r="58" spans="1:9" x14ac:dyDescent="0.25">
      <c r="A58" s="121">
        <v>49</v>
      </c>
      <c r="B58" s="122">
        <v>18.09</v>
      </c>
      <c r="C58" s="122">
        <v>0.84</v>
      </c>
      <c r="D58" s="122">
        <v>18.09</v>
      </c>
      <c r="E58" s="122">
        <v>0.84</v>
      </c>
      <c r="F58" s="122">
        <v>14.21</v>
      </c>
      <c r="G58" s="122">
        <v>0.77</v>
      </c>
      <c r="H58" s="122">
        <v>14.21</v>
      </c>
      <c r="I58" s="122">
        <v>0.77</v>
      </c>
    </row>
    <row r="59" spans="1:9" x14ac:dyDescent="0.25">
      <c r="A59" s="121">
        <v>50</v>
      </c>
      <c r="B59" s="122">
        <v>18.37</v>
      </c>
      <c r="C59" s="122">
        <v>0.85</v>
      </c>
      <c r="D59" s="122">
        <v>18.37</v>
      </c>
      <c r="E59" s="122">
        <v>0.85</v>
      </c>
      <c r="F59" s="122">
        <v>14.43</v>
      </c>
      <c r="G59" s="122">
        <v>0.78</v>
      </c>
      <c r="H59" s="122">
        <v>14.43</v>
      </c>
      <c r="I59" s="122">
        <v>0.78</v>
      </c>
    </row>
    <row r="60" spans="1:9" x14ac:dyDescent="0.25">
      <c r="A60" s="121">
        <v>51</v>
      </c>
      <c r="B60" s="122">
        <v>18.670000000000002</v>
      </c>
      <c r="C60" s="122">
        <v>0.87</v>
      </c>
      <c r="D60" s="122">
        <v>18.670000000000002</v>
      </c>
      <c r="E60" s="122">
        <v>0.87</v>
      </c>
      <c r="F60" s="122">
        <v>14.65</v>
      </c>
      <c r="G60" s="122">
        <v>0.8</v>
      </c>
      <c r="H60" s="122">
        <v>14.65</v>
      </c>
      <c r="I60" s="122">
        <v>0.8</v>
      </c>
    </row>
    <row r="61" spans="1:9" x14ac:dyDescent="0.25">
      <c r="A61" s="121">
        <v>52</v>
      </c>
      <c r="B61" s="122">
        <v>18.97</v>
      </c>
      <c r="C61" s="122">
        <v>0.88</v>
      </c>
      <c r="D61" s="122">
        <v>18.97</v>
      </c>
      <c r="E61" s="122">
        <v>0.88</v>
      </c>
      <c r="F61" s="122">
        <v>14.88</v>
      </c>
      <c r="G61" s="122">
        <v>0.81</v>
      </c>
      <c r="H61" s="122">
        <v>14.88</v>
      </c>
      <c r="I61" s="122">
        <v>0.81</v>
      </c>
    </row>
    <row r="62" spans="1:9" x14ac:dyDescent="0.25">
      <c r="A62" s="121">
        <v>53</v>
      </c>
      <c r="B62" s="122">
        <v>19.28</v>
      </c>
      <c r="C62" s="122">
        <v>0.9</v>
      </c>
      <c r="D62" s="122">
        <v>19.28</v>
      </c>
      <c r="E62" s="122">
        <v>0.9</v>
      </c>
      <c r="F62" s="122">
        <v>15.11</v>
      </c>
      <c r="G62" s="122">
        <v>0.82</v>
      </c>
      <c r="H62" s="122">
        <v>15.11</v>
      </c>
      <c r="I62" s="122">
        <v>0.82</v>
      </c>
    </row>
    <row r="63" spans="1:9" x14ac:dyDescent="0.25">
      <c r="A63" s="121">
        <v>54</v>
      </c>
      <c r="B63" s="122">
        <v>19.600000000000001</v>
      </c>
      <c r="C63" s="122">
        <v>0.91</v>
      </c>
      <c r="D63" s="122">
        <v>19.600000000000001</v>
      </c>
      <c r="E63" s="122">
        <v>0.91</v>
      </c>
      <c r="F63" s="122">
        <v>15.35</v>
      </c>
      <c r="G63" s="122">
        <v>0.84</v>
      </c>
      <c r="H63" s="122">
        <v>15.35</v>
      </c>
      <c r="I63" s="122">
        <v>0.84</v>
      </c>
    </row>
    <row r="64" spans="1:9" x14ac:dyDescent="0.25">
      <c r="A64" s="121">
        <v>55</v>
      </c>
      <c r="B64" s="122">
        <v>19.920000000000002</v>
      </c>
      <c r="C64" s="122">
        <v>0.93</v>
      </c>
      <c r="D64" s="122">
        <v>19.920000000000002</v>
      </c>
      <c r="E64" s="122">
        <v>0.93</v>
      </c>
      <c r="F64" s="122">
        <v>15.6</v>
      </c>
      <c r="G64" s="122">
        <v>0.85</v>
      </c>
      <c r="H64" s="122">
        <v>15.6</v>
      </c>
      <c r="I64" s="122">
        <v>0.85</v>
      </c>
    </row>
    <row r="65" spans="1:9" x14ac:dyDescent="0.25">
      <c r="A65" s="121">
        <v>56</v>
      </c>
      <c r="B65" s="122">
        <v>20.260000000000002</v>
      </c>
      <c r="C65" s="122">
        <v>0.94</v>
      </c>
      <c r="D65" s="122">
        <v>20.260000000000002</v>
      </c>
      <c r="E65" s="122">
        <v>0.94</v>
      </c>
      <c r="F65" s="122">
        <v>15.85</v>
      </c>
      <c r="G65" s="122">
        <v>0.87</v>
      </c>
      <c r="H65" s="122">
        <v>15.85</v>
      </c>
      <c r="I65" s="122">
        <v>0.87</v>
      </c>
    </row>
    <row r="66" spans="1:9" x14ac:dyDescent="0.25">
      <c r="A66" s="121">
        <v>57</v>
      </c>
      <c r="B66" s="122">
        <v>20.61</v>
      </c>
      <c r="C66" s="122">
        <v>0.96</v>
      </c>
      <c r="D66" s="122">
        <v>20.61</v>
      </c>
      <c r="E66" s="122">
        <v>0.96</v>
      </c>
      <c r="F66" s="122">
        <v>16.11</v>
      </c>
      <c r="G66" s="122">
        <v>0.88</v>
      </c>
      <c r="H66" s="122">
        <v>16.11</v>
      </c>
      <c r="I66" s="122">
        <v>0.88</v>
      </c>
    </row>
    <row r="67" spans="1:9" x14ac:dyDescent="0.25">
      <c r="A67" s="121">
        <v>58</v>
      </c>
      <c r="B67" s="122">
        <v>20.97</v>
      </c>
      <c r="C67" s="122">
        <v>0.98</v>
      </c>
      <c r="D67" s="122">
        <v>20.97</v>
      </c>
      <c r="E67" s="122">
        <v>0.98</v>
      </c>
      <c r="F67" s="122">
        <v>16.38</v>
      </c>
      <c r="G67" s="122">
        <v>0.9</v>
      </c>
      <c r="H67" s="122">
        <v>16.38</v>
      </c>
      <c r="I67" s="122">
        <v>0.9</v>
      </c>
    </row>
    <row r="68" spans="1:9" x14ac:dyDescent="0.25">
      <c r="A68" s="121">
        <v>59</v>
      </c>
      <c r="B68" s="122">
        <v>21.34</v>
      </c>
      <c r="C68" s="122">
        <v>0.99</v>
      </c>
      <c r="D68" s="122">
        <v>21.34</v>
      </c>
      <c r="E68" s="122">
        <v>0.99</v>
      </c>
      <c r="F68" s="122">
        <v>16.66</v>
      </c>
      <c r="G68" s="122">
        <v>0.91</v>
      </c>
      <c r="H68" s="122">
        <v>16.66</v>
      </c>
      <c r="I68" s="122">
        <v>0.91</v>
      </c>
    </row>
    <row r="69" spans="1:9" x14ac:dyDescent="0.25">
      <c r="A69" s="121">
        <v>60</v>
      </c>
      <c r="B69" s="122">
        <v>21.21</v>
      </c>
      <c r="C69" s="122">
        <v>1</v>
      </c>
      <c r="D69" s="122">
        <v>21.21</v>
      </c>
      <c r="E69" s="122">
        <v>1</v>
      </c>
      <c r="F69" s="122">
        <v>16.95</v>
      </c>
      <c r="G69" s="122">
        <v>0.93</v>
      </c>
      <c r="H69" s="122">
        <v>16.95</v>
      </c>
      <c r="I69" s="122">
        <v>0.93</v>
      </c>
    </row>
    <row r="70" spans="1:9" x14ac:dyDescent="0.25">
      <c r="A70" s="121">
        <v>61</v>
      </c>
      <c r="B70" s="122">
        <v>20.58</v>
      </c>
      <c r="C70" s="122">
        <v>1</v>
      </c>
      <c r="D70" s="122">
        <v>20.58</v>
      </c>
      <c r="E70" s="122">
        <v>1</v>
      </c>
      <c r="F70" s="122">
        <v>17.260000000000002</v>
      </c>
      <c r="G70" s="122">
        <v>0.94</v>
      </c>
      <c r="H70" s="122">
        <v>17.260000000000002</v>
      </c>
      <c r="I70" s="122">
        <v>0.94</v>
      </c>
    </row>
    <row r="71" spans="1:9" x14ac:dyDescent="0.25">
      <c r="A71" s="121">
        <v>62</v>
      </c>
      <c r="B71" s="122">
        <v>19.940000000000001</v>
      </c>
      <c r="C71" s="122">
        <v>1</v>
      </c>
      <c r="D71" s="122">
        <v>19.940000000000001</v>
      </c>
      <c r="E71" s="122">
        <v>1</v>
      </c>
      <c r="F71" s="122">
        <v>17.57</v>
      </c>
      <c r="G71" s="122">
        <v>0.96</v>
      </c>
      <c r="H71" s="122">
        <v>17.57</v>
      </c>
      <c r="I71" s="122">
        <v>0.96</v>
      </c>
    </row>
    <row r="72" spans="1:9" x14ac:dyDescent="0.25">
      <c r="A72" s="121">
        <v>63</v>
      </c>
      <c r="B72" s="122">
        <v>19.309999999999999</v>
      </c>
      <c r="C72" s="122">
        <v>1</v>
      </c>
      <c r="D72" s="122">
        <v>19.309999999999999</v>
      </c>
      <c r="E72" s="122">
        <v>1</v>
      </c>
      <c r="F72" s="122">
        <v>17.91</v>
      </c>
      <c r="G72" s="122">
        <v>0.98</v>
      </c>
      <c r="H72" s="122">
        <v>17.91</v>
      </c>
      <c r="I72" s="122">
        <v>0.98</v>
      </c>
    </row>
    <row r="73" spans="1:9" x14ac:dyDescent="0.25">
      <c r="A73" s="121">
        <v>64</v>
      </c>
      <c r="B73" s="122">
        <v>18.670000000000002</v>
      </c>
      <c r="C73" s="122">
        <v>1</v>
      </c>
      <c r="D73" s="122">
        <v>18.670000000000002</v>
      </c>
      <c r="E73" s="122">
        <v>1</v>
      </c>
      <c r="F73" s="122">
        <v>18.260000000000002</v>
      </c>
      <c r="G73" s="122">
        <v>0.99</v>
      </c>
      <c r="H73" s="122">
        <v>18.260000000000002</v>
      </c>
      <c r="I73" s="122">
        <v>0.99</v>
      </c>
    </row>
    <row r="74" spans="1:9" x14ac:dyDescent="0.25">
      <c r="A74" s="121">
        <v>65</v>
      </c>
      <c r="B74" s="122">
        <v>18.04</v>
      </c>
      <c r="C74" s="122">
        <v>1</v>
      </c>
      <c r="D74" s="122">
        <v>18.04</v>
      </c>
      <c r="E74" s="122">
        <v>1</v>
      </c>
      <c r="F74" s="122">
        <v>18.11</v>
      </c>
      <c r="G74" s="122">
        <v>1</v>
      </c>
      <c r="H74" s="122">
        <v>18.11</v>
      </c>
      <c r="I74" s="122">
        <v>1</v>
      </c>
    </row>
    <row r="75" spans="1:9" x14ac:dyDescent="0.25">
      <c r="A75" s="121">
        <v>66</v>
      </c>
      <c r="B75" s="122">
        <v>17.399999999999999</v>
      </c>
      <c r="C75" s="122">
        <v>1</v>
      </c>
      <c r="D75" s="122">
        <v>17.399999999999999</v>
      </c>
      <c r="E75" s="122">
        <v>1</v>
      </c>
      <c r="F75" s="122">
        <v>17.45</v>
      </c>
      <c r="G75" s="122">
        <v>1</v>
      </c>
      <c r="H75" s="122">
        <v>17.45</v>
      </c>
      <c r="I75" s="122">
        <v>1</v>
      </c>
    </row>
    <row r="76" spans="1:9" x14ac:dyDescent="0.25">
      <c r="A76" s="121">
        <v>67</v>
      </c>
      <c r="B76" s="122">
        <v>16.760000000000002</v>
      </c>
      <c r="C76" s="122">
        <v>1</v>
      </c>
      <c r="D76" s="122">
        <v>16.760000000000002</v>
      </c>
      <c r="E76" s="122">
        <v>1</v>
      </c>
      <c r="F76" s="122">
        <v>16.79</v>
      </c>
      <c r="G76" s="122">
        <v>1</v>
      </c>
      <c r="H76" s="122">
        <v>16.79</v>
      </c>
      <c r="I76" s="122">
        <v>1</v>
      </c>
    </row>
    <row r="77" spans="1:9" x14ac:dyDescent="0.25">
      <c r="A77" s="121">
        <v>68</v>
      </c>
      <c r="B77" s="122">
        <v>16.12</v>
      </c>
      <c r="C77" s="122">
        <v>1</v>
      </c>
      <c r="D77" s="122">
        <v>16.12</v>
      </c>
      <c r="E77" s="122">
        <v>1</v>
      </c>
      <c r="F77" s="122">
        <v>16.13</v>
      </c>
      <c r="G77" s="122">
        <v>1</v>
      </c>
      <c r="H77" s="122">
        <v>16.13</v>
      </c>
      <c r="I77" s="122">
        <v>1</v>
      </c>
    </row>
    <row r="78" spans="1:9" x14ac:dyDescent="0.25">
      <c r="A78" s="121">
        <v>69</v>
      </c>
      <c r="B78" s="122">
        <v>15.48</v>
      </c>
      <c r="C78" s="122">
        <v>1</v>
      </c>
      <c r="D78" s="122">
        <v>15.48</v>
      </c>
      <c r="E78" s="122">
        <v>1</v>
      </c>
      <c r="F78" s="122">
        <v>15.48</v>
      </c>
      <c r="G78" s="122">
        <v>1</v>
      </c>
      <c r="H78" s="122">
        <v>15.48</v>
      </c>
      <c r="I78" s="122">
        <v>1</v>
      </c>
    </row>
    <row r="79" spans="1:9" x14ac:dyDescent="0.25">
      <c r="A79" s="121">
        <v>70</v>
      </c>
      <c r="B79" s="122">
        <v>14.84</v>
      </c>
      <c r="C79" s="122">
        <v>1</v>
      </c>
      <c r="D79" s="122">
        <v>14.84</v>
      </c>
      <c r="E79" s="122">
        <v>1</v>
      </c>
      <c r="F79" s="122">
        <v>14.84</v>
      </c>
      <c r="G79" s="122">
        <v>1</v>
      </c>
      <c r="H79" s="122">
        <v>14.84</v>
      </c>
      <c r="I79" s="122">
        <v>1</v>
      </c>
    </row>
    <row r="80" spans="1:9" x14ac:dyDescent="0.25">
      <c r="A80" s="121">
        <v>71</v>
      </c>
      <c r="B80" s="122">
        <v>14.2</v>
      </c>
      <c r="C80" s="122">
        <v>1</v>
      </c>
      <c r="D80" s="122">
        <v>14.2</v>
      </c>
      <c r="E80" s="122">
        <v>1</v>
      </c>
      <c r="F80" s="122">
        <v>14.2</v>
      </c>
      <c r="G80" s="122">
        <v>1</v>
      </c>
      <c r="H80" s="122">
        <v>14.2</v>
      </c>
      <c r="I80" s="122">
        <v>1</v>
      </c>
    </row>
    <row r="81" spans="1:9" x14ac:dyDescent="0.25">
      <c r="A81" s="121">
        <v>72</v>
      </c>
      <c r="B81" s="122">
        <v>13.57</v>
      </c>
      <c r="C81" s="122">
        <v>1</v>
      </c>
      <c r="D81" s="122">
        <v>13.57</v>
      </c>
      <c r="E81" s="122">
        <v>1</v>
      </c>
      <c r="F81" s="122">
        <v>13.57</v>
      </c>
      <c r="G81" s="122">
        <v>1</v>
      </c>
      <c r="H81" s="122">
        <v>13.57</v>
      </c>
      <c r="I81" s="122">
        <v>1</v>
      </c>
    </row>
    <row r="82" spans="1:9" x14ac:dyDescent="0.25">
      <c r="A82" s="121">
        <v>73</v>
      </c>
      <c r="B82" s="122">
        <v>12.94</v>
      </c>
      <c r="C82" s="122">
        <v>1</v>
      </c>
      <c r="D82" s="122">
        <v>12.94</v>
      </c>
      <c r="E82" s="122">
        <v>1</v>
      </c>
      <c r="F82" s="122">
        <v>12.94</v>
      </c>
      <c r="G82" s="122">
        <v>1</v>
      </c>
      <c r="H82" s="122">
        <v>12.94</v>
      </c>
      <c r="I82" s="122">
        <v>1</v>
      </c>
    </row>
    <row r="83" spans="1:9" x14ac:dyDescent="0.25">
      <c r="A83" s="121">
        <v>74</v>
      </c>
      <c r="B83" s="122">
        <v>12.31</v>
      </c>
      <c r="C83" s="122">
        <v>1</v>
      </c>
      <c r="D83" s="122">
        <v>12.31</v>
      </c>
      <c r="E83" s="122">
        <v>1</v>
      </c>
      <c r="F83" s="122">
        <v>12.31</v>
      </c>
      <c r="G83" s="122">
        <v>1</v>
      </c>
      <c r="H83" s="122">
        <v>12.31</v>
      </c>
      <c r="I83" s="122">
        <v>1</v>
      </c>
    </row>
    <row r="84" spans="1:9" x14ac:dyDescent="0.25">
      <c r="A84" s="121">
        <v>75</v>
      </c>
      <c r="B84" s="122">
        <v>11.69</v>
      </c>
      <c r="C84" s="122">
        <v>1</v>
      </c>
      <c r="D84" s="122">
        <v>11.69</v>
      </c>
      <c r="E84" s="122">
        <v>1</v>
      </c>
      <c r="F84" s="122">
        <v>11.69</v>
      </c>
      <c r="G84" s="122">
        <v>1</v>
      </c>
      <c r="H84" s="122">
        <v>11.69</v>
      </c>
      <c r="I84" s="122">
        <v>1</v>
      </c>
    </row>
  </sheetData>
  <sheetProtection algorithmName="SHA-512" hashValue="6yhKQ71sfdWStGPmvW/2ixHfO6CgvGXM8ckagkM0wgsxFUQOvwFwfU6pn0tMdWxmledK3sEzWWjPIFsH1i2Fdg==" saltValue="R0MdJhQ83voiKxZp42godw==" spinCount="100000" sheet="1" objects="1" scenarios="1"/>
  <conditionalFormatting sqref="A6">
    <cfRule type="expression" dxfId="1301" priority="21" stopIfTrue="1">
      <formula>MOD(ROW(),2)=0</formula>
    </cfRule>
    <cfRule type="expression" dxfId="1300" priority="22" stopIfTrue="1">
      <formula>MOD(ROW(),2)&lt;&gt;0</formula>
    </cfRule>
  </conditionalFormatting>
  <conditionalFormatting sqref="B6:I16 C17:I20">
    <cfRule type="expression" dxfId="1299" priority="23" stopIfTrue="1">
      <formula>MOD(ROW(),2)=0</formula>
    </cfRule>
    <cfRule type="expression" dxfId="1298" priority="24" stopIfTrue="1">
      <formula>MOD(ROW(),2)&lt;&gt;0</formula>
    </cfRule>
  </conditionalFormatting>
  <conditionalFormatting sqref="A7:A20">
    <cfRule type="expression" dxfId="1297" priority="15" stopIfTrue="1">
      <formula>MOD(ROW(),2)=0</formula>
    </cfRule>
    <cfRule type="expression" dxfId="1296" priority="16" stopIfTrue="1">
      <formula>MOD(ROW(),2)&lt;&gt;0</formula>
    </cfRule>
  </conditionalFormatting>
  <conditionalFormatting sqref="B17">
    <cfRule type="expression" dxfId="1295" priority="13" stopIfTrue="1">
      <formula>MOD(ROW(),2)=0</formula>
    </cfRule>
    <cfRule type="expression" dxfId="1294" priority="14" stopIfTrue="1">
      <formula>MOD(ROW(),2)&lt;&gt;0</formula>
    </cfRule>
  </conditionalFormatting>
  <conditionalFormatting sqref="B19:B20">
    <cfRule type="expression" dxfId="1293" priority="11" stopIfTrue="1">
      <formula>MOD(ROW(),2)=0</formula>
    </cfRule>
    <cfRule type="expression" dxfId="1292" priority="12" stopIfTrue="1">
      <formula>MOD(ROW(),2)&lt;&gt;0</formula>
    </cfRule>
  </conditionalFormatting>
  <conditionalFormatting sqref="B18">
    <cfRule type="expression" dxfId="1291" priority="9" stopIfTrue="1">
      <formula>MOD(ROW(),2)=0</formula>
    </cfRule>
    <cfRule type="expression" dxfId="1290" priority="10" stopIfTrue="1">
      <formula>MOD(ROW(),2)&lt;&gt;0</formula>
    </cfRule>
  </conditionalFormatting>
  <conditionalFormatting sqref="A25:A84">
    <cfRule type="expression" dxfId="1289" priority="1" stopIfTrue="1">
      <formula>MOD(ROW(),2)=0</formula>
    </cfRule>
    <cfRule type="expression" dxfId="1288" priority="2" stopIfTrue="1">
      <formula>MOD(ROW(),2)&lt;&gt;0</formula>
    </cfRule>
  </conditionalFormatting>
  <conditionalFormatting sqref="B25:I84">
    <cfRule type="expression" dxfId="1287" priority="3" stopIfTrue="1">
      <formula>MOD(ROW(),2)=0</formula>
    </cfRule>
    <cfRule type="expression" dxfId="12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9"/>
  <dimension ref="A1:I84"/>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x-605</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54</v>
      </c>
      <c r="C8" s="93"/>
    </row>
    <row r="9" spans="1:9" x14ac:dyDescent="0.25">
      <c r="A9" s="92" t="s">
        <v>17</v>
      </c>
      <c r="B9" s="93" t="s">
        <v>627</v>
      </c>
      <c r="C9" s="93"/>
    </row>
    <row r="10" spans="1:9" x14ac:dyDescent="0.25">
      <c r="A10" s="92" t="s">
        <v>2</v>
      </c>
      <c r="B10" s="93" t="s">
        <v>657</v>
      </c>
      <c r="C10" s="93"/>
    </row>
    <row r="11" spans="1:9" x14ac:dyDescent="0.25">
      <c r="A11" s="92" t="s">
        <v>23</v>
      </c>
      <c r="B11" s="93" t="s">
        <v>275</v>
      </c>
      <c r="C11" s="93"/>
    </row>
    <row r="12" spans="1:9" x14ac:dyDescent="0.25">
      <c r="A12" s="92" t="s">
        <v>271</v>
      </c>
      <c r="B12" s="93" t="s">
        <v>406</v>
      </c>
      <c r="C12" s="93"/>
    </row>
    <row r="13" spans="1:9" x14ac:dyDescent="0.25">
      <c r="A13" s="92" t="s">
        <v>372</v>
      </c>
      <c r="B13" s="93">
        <v>1</v>
      </c>
      <c r="C13" s="93"/>
    </row>
    <row r="14" spans="1:9" x14ac:dyDescent="0.25">
      <c r="A14" s="92" t="s">
        <v>18</v>
      </c>
      <c r="B14" s="93">
        <v>605</v>
      </c>
      <c r="C14" s="93"/>
    </row>
    <row r="15" spans="1:9" x14ac:dyDescent="0.25">
      <c r="A15" s="92" t="s">
        <v>58</v>
      </c>
      <c r="B15" s="93" t="s">
        <v>658</v>
      </c>
      <c r="C15" s="93"/>
    </row>
    <row r="16" spans="1:9" x14ac:dyDescent="0.25">
      <c r="A16" s="92" t="s">
        <v>411</v>
      </c>
      <c r="B16" s="93" t="s">
        <v>659</v>
      </c>
      <c r="C16" s="93"/>
    </row>
    <row r="17" spans="1:3" ht="64.05" customHeight="1" x14ac:dyDescent="0.25">
      <c r="A17" s="92" t="s">
        <v>350</v>
      </c>
      <c r="B17" s="93" t="s">
        <v>1007</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631</v>
      </c>
      <c r="C25" s="120" t="s">
        <v>632</v>
      </c>
    </row>
    <row r="26" spans="1:3" x14ac:dyDescent="0.25">
      <c r="A26" s="121">
        <v>17</v>
      </c>
      <c r="B26" s="122">
        <v>3.51</v>
      </c>
      <c r="C26" s="122">
        <v>3.51</v>
      </c>
    </row>
    <row r="27" spans="1:3" x14ac:dyDescent="0.25">
      <c r="A27" s="121">
        <v>18</v>
      </c>
      <c r="B27" s="122">
        <v>3.63</v>
      </c>
      <c r="C27" s="122">
        <v>3.63</v>
      </c>
    </row>
    <row r="28" spans="1:3" x14ac:dyDescent="0.25">
      <c r="A28" s="121">
        <v>19</v>
      </c>
      <c r="B28" s="122">
        <v>3.76</v>
      </c>
      <c r="C28" s="122">
        <v>3.76</v>
      </c>
    </row>
    <row r="29" spans="1:3" x14ac:dyDescent="0.25">
      <c r="A29" s="121">
        <v>20</v>
      </c>
      <c r="B29" s="122">
        <v>3.89</v>
      </c>
      <c r="C29" s="122">
        <v>3.89</v>
      </c>
    </row>
    <row r="30" spans="1:3" x14ac:dyDescent="0.25">
      <c r="A30" s="121">
        <v>21</v>
      </c>
      <c r="B30" s="122">
        <v>4.0199999999999996</v>
      </c>
      <c r="C30" s="122">
        <v>4.0199999999999996</v>
      </c>
    </row>
    <row r="31" spans="1:3" x14ac:dyDescent="0.25">
      <c r="A31" s="121">
        <v>22</v>
      </c>
      <c r="B31" s="122">
        <v>4.16</v>
      </c>
      <c r="C31" s="122">
        <v>4.16</v>
      </c>
    </row>
    <row r="32" spans="1:3" x14ac:dyDescent="0.25">
      <c r="A32" s="121">
        <v>23</v>
      </c>
      <c r="B32" s="122">
        <v>4.3</v>
      </c>
      <c r="C32" s="122">
        <v>4.3</v>
      </c>
    </row>
    <row r="33" spans="1:3" x14ac:dyDescent="0.25">
      <c r="A33" s="121">
        <v>24</v>
      </c>
      <c r="B33" s="122">
        <v>4.45</v>
      </c>
      <c r="C33" s="122">
        <v>4.45</v>
      </c>
    </row>
    <row r="34" spans="1:3" x14ac:dyDescent="0.25">
      <c r="A34" s="121">
        <v>25</v>
      </c>
      <c r="B34" s="122">
        <v>4.6100000000000003</v>
      </c>
      <c r="C34" s="122">
        <v>4.6100000000000003</v>
      </c>
    </row>
    <row r="35" spans="1:3" x14ac:dyDescent="0.25">
      <c r="A35" s="121">
        <v>26</v>
      </c>
      <c r="B35" s="122">
        <v>4.76</v>
      </c>
      <c r="C35" s="122">
        <v>4.76</v>
      </c>
    </row>
    <row r="36" spans="1:3" x14ac:dyDescent="0.25">
      <c r="A36" s="121">
        <v>27</v>
      </c>
      <c r="B36" s="122">
        <v>4.93</v>
      </c>
      <c r="C36" s="122">
        <v>4.93</v>
      </c>
    </row>
    <row r="37" spans="1:3" x14ac:dyDescent="0.25">
      <c r="A37" s="121">
        <v>28</v>
      </c>
      <c r="B37" s="122">
        <v>5.0999999999999996</v>
      </c>
      <c r="C37" s="122">
        <v>5.0999999999999996</v>
      </c>
    </row>
    <row r="38" spans="1:3" x14ac:dyDescent="0.25">
      <c r="A38" s="121">
        <v>29</v>
      </c>
      <c r="B38" s="122">
        <v>5.27</v>
      </c>
      <c r="C38" s="122">
        <v>5.27</v>
      </c>
    </row>
    <row r="39" spans="1:3" x14ac:dyDescent="0.25">
      <c r="A39" s="121">
        <v>30</v>
      </c>
      <c r="B39" s="122">
        <v>5.46</v>
      </c>
      <c r="C39" s="122">
        <v>5.46</v>
      </c>
    </row>
    <row r="40" spans="1:3" x14ac:dyDescent="0.25">
      <c r="A40" s="121">
        <v>31</v>
      </c>
      <c r="B40" s="122">
        <v>5.64</v>
      </c>
      <c r="C40" s="122">
        <v>5.64</v>
      </c>
    </row>
    <row r="41" spans="1:3" x14ac:dyDescent="0.25">
      <c r="A41" s="121">
        <v>32</v>
      </c>
      <c r="B41" s="122">
        <v>5.84</v>
      </c>
      <c r="C41" s="122">
        <v>5.84</v>
      </c>
    </row>
    <row r="42" spans="1:3" x14ac:dyDescent="0.25">
      <c r="A42" s="121">
        <v>33</v>
      </c>
      <c r="B42" s="122">
        <v>6.04</v>
      </c>
      <c r="C42" s="122">
        <v>6.04</v>
      </c>
    </row>
    <row r="43" spans="1:3" x14ac:dyDescent="0.25">
      <c r="A43" s="121">
        <v>34</v>
      </c>
      <c r="B43" s="122">
        <v>6.25</v>
      </c>
      <c r="C43" s="122">
        <v>6.25</v>
      </c>
    </row>
    <row r="44" spans="1:3" x14ac:dyDescent="0.25">
      <c r="A44" s="121">
        <v>35</v>
      </c>
      <c r="B44" s="122">
        <v>6.47</v>
      </c>
      <c r="C44" s="122">
        <v>6.47</v>
      </c>
    </row>
    <row r="45" spans="1:3" x14ac:dyDescent="0.25">
      <c r="A45" s="121">
        <v>36</v>
      </c>
      <c r="B45" s="122">
        <v>6.69</v>
      </c>
      <c r="C45" s="122">
        <v>6.69</v>
      </c>
    </row>
    <row r="46" spans="1:3" x14ac:dyDescent="0.25">
      <c r="A46" s="121">
        <v>37</v>
      </c>
      <c r="B46" s="122">
        <v>6.92</v>
      </c>
      <c r="C46" s="122">
        <v>6.92</v>
      </c>
    </row>
    <row r="47" spans="1:3" x14ac:dyDescent="0.25">
      <c r="A47" s="121">
        <v>38</v>
      </c>
      <c r="B47" s="122">
        <v>7.16</v>
      </c>
      <c r="C47" s="122">
        <v>7.16</v>
      </c>
    </row>
    <row r="48" spans="1:3" x14ac:dyDescent="0.25">
      <c r="A48" s="121">
        <v>39</v>
      </c>
      <c r="B48" s="122">
        <v>7.41</v>
      </c>
      <c r="C48" s="122">
        <v>7.41</v>
      </c>
    </row>
    <row r="49" spans="1:3" x14ac:dyDescent="0.25">
      <c r="A49" s="121">
        <v>40</v>
      </c>
      <c r="B49" s="122">
        <v>7.67</v>
      </c>
      <c r="C49" s="122">
        <v>7.67</v>
      </c>
    </row>
    <row r="50" spans="1:3" x14ac:dyDescent="0.25">
      <c r="A50" s="121">
        <v>41</v>
      </c>
      <c r="B50" s="122">
        <v>7.93</v>
      </c>
      <c r="C50" s="122">
        <v>7.93</v>
      </c>
    </row>
    <row r="51" spans="1:3" x14ac:dyDescent="0.25">
      <c r="A51" s="121">
        <v>42</v>
      </c>
      <c r="B51" s="122">
        <v>8.2100000000000009</v>
      </c>
      <c r="C51" s="122">
        <v>8.2100000000000009</v>
      </c>
    </row>
    <row r="52" spans="1:3" x14ac:dyDescent="0.25">
      <c r="A52" s="121">
        <v>43</v>
      </c>
      <c r="B52" s="122">
        <v>8.5</v>
      </c>
      <c r="C52" s="122">
        <v>8.5</v>
      </c>
    </row>
    <row r="53" spans="1:3" x14ac:dyDescent="0.25">
      <c r="A53" s="121">
        <v>44</v>
      </c>
      <c r="B53" s="122">
        <v>8.8000000000000007</v>
      </c>
      <c r="C53" s="122">
        <v>8.8000000000000007</v>
      </c>
    </row>
    <row r="54" spans="1:3" x14ac:dyDescent="0.25">
      <c r="A54" s="121">
        <v>45</v>
      </c>
      <c r="B54" s="122">
        <v>9.1</v>
      </c>
      <c r="C54" s="122">
        <v>9.1</v>
      </c>
    </row>
    <row r="55" spans="1:3" x14ac:dyDescent="0.25">
      <c r="A55" s="121">
        <v>46</v>
      </c>
      <c r="B55" s="122">
        <v>9.42</v>
      </c>
      <c r="C55" s="122">
        <v>9.42</v>
      </c>
    </row>
    <row r="56" spans="1:3" x14ac:dyDescent="0.25">
      <c r="A56" s="121">
        <v>47</v>
      </c>
      <c r="B56" s="122">
        <v>9.76</v>
      </c>
      <c r="C56" s="122">
        <v>9.76</v>
      </c>
    </row>
    <row r="57" spans="1:3" x14ac:dyDescent="0.25">
      <c r="A57" s="121">
        <v>48</v>
      </c>
      <c r="B57" s="122">
        <v>10.1</v>
      </c>
      <c r="C57" s="122">
        <v>10.1</v>
      </c>
    </row>
    <row r="58" spans="1:3" x14ac:dyDescent="0.25">
      <c r="A58" s="121">
        <v>49</v>
      </c>
      <c r="B58" s="122">
        <v>10.46</v>
      </c>
      <c r="C58" s="122">
        <v>10.46</v>
      </c>
    </row>
    <row r="59" spans="1:3" x14ac:dyDescent="0.25">
      <c r="A59" s="121">
        <v>50</v>
      </c>
      <c r="B59" s="122">
        <v>10.83</v>
      </c>
      <c r="C59" s="122">
        <v>10.83</v>
      </c>
    </row>
    <row r="60" spans="1:3" x14ac:dyDescent="0.25">
      <c r="A60" s="121">
        <v>51</v>
      </c>
      <c r="B60" s="122">
        <v>11.22</v>
      </c>
      <c r="C60" s="122">
        <v>11.22</v>
      </c>
    </row>
    <row r="61" spans="1:3" x14ac:dyDescent="0.25">
      <c r="A61" s="121">
        <v>52</v>
      </c>
      <c r="B61" s="122">
        <v>11.62</v>
      </c>
      <c r="C61" s="122">
        <v>11.62</v>
      </c>
    </row>
    <row r="62" spans="1:3" x14ac:dyDescent="0.25">
      <c r="A62" s="121">
        <v>53</v>
      </c>
      <c r="B62" s="122">
        <v>12.04</v>
      </c>
      <c r="C62" s="122">
        <v>12.04</v>
      </c>
    </row>
    <row r="63" spans="1:3" x14ac:dyDescent="0.25">
      <c r="A63" s="121">
        <v>54</v>
      </c>
      <c r="B63" s="122">
        <v>12.47</v>
      </c>
      <c r="C63" s="122">
        <v>12.47</v>
      </c>
    </row>
    <row r="64" spans="1:3" x14ac:dyDescent="0.25">
      <c r="A64" s="121">
        <v>55</v>
      </c>
      <c r="B64" s="122">
        <v>12.92</v>
      </c>
      <c r="C64" s="122">
        <v>12.92</v>
      </c>
    </row>
    <row r="65" spans="1:3" x14ac:dyDescent="0.25">
      <c r="A65" s="121">
        <v>56</v>
      </c>
      <c r="B65" s="122">
        <v>13.4</v>
      </c>
      <c r="C65" s="122">
        <v>13.4</v>
      </c>
    </row>
    <row r="66" spans="1:3" x14ac:dyDescent="0.25">
      <c r="A66" s="121">
        <v>57</v>
      </c>
      <c r="B66" s="122">
        <v>13.89</v>
      </c>
      <c r="C66" s="122">
        <v>13.89</v>
      </c>
    </row>
    <row r="67" spans="1:3" x14ac:dyDescent="0.25">
      <c r="A67" s="121">
        <v>58</v>
      </c>
      <c r="B67" s="122">
        <v>14.41</v>
      </c>
      <c r="C67" s="122">
        <v>14.41</v>
      </c>
    </row>
    <row r="68" spans="1:3" x14ac:dyDescent="0.25">
      <c r="A68" s="121">
        <v>59</v>
      </c>
      <c r="B68" s="122">
        <v>14.94</v>
      </c>
      <c r="C68" s="122">
        <v>14.94</v>
      </c>
    </row>
    <row r="69" spans="1:3" x14ac:dyDescent="0.25">
      <c r="A69" s="121">
        <v>60</v>
      </c>
      <c r="B69" s="122">
        <v>15.51</v>
      </c>
      <c r="C69" s="122">
        <v>15.51</v>
      </c>
    </row>
    <row r="70" spans="1:3" x14ac:dyDescent="0.25">
      <c r="A70" s="121">
        <v>61</v>
      </c>
      <c r="B70" s="122">
        <v>16.100000000000001</v>
      </c>
      <c r="C70" s="122">
        <v>16.100000000000001</v>
      </c>
    </row>
    <row r="71" spans="1:3" x14ac:dyDescent="0.25">
      <c r="A71" s="121">
        <v>62</v>
      </c>
      <c r="B71" s="122">
        <v>16.73</v>
      </c>
      <c r="C71" s="122">
        <v>16.73</v>
      </c>
    </row>
    <row r="72" spans="1:3" x14ac:dyDescent="0.25">
      <c r="A72" s="121">
        <v>63</v>
      </c>
      <c r="B72" s="122">
        <v>17.38</v>
      </c>
      <c r="C72" s="122">
        <v>17.38</v>
      </c>
    </row>
    <row r="73" spans="1:3" x14ac:dyDescent="0.25">
      <c r="A73" s="121">
        <v>64</v>
      </c>
      <c r="B73" s="122">
        <v>18.079999999999998</v>
      </c>
      <c r="C73" s="122">
        <v>18.079999999999998</v>
      </c>
    </row>
    <row r="74" spans="1:3" x14ac:dyDescent="0.25">
      <c r="A74" s="121">
        <v>65</v>
      </c>
      <c r="B74" s="122">
        <v>18.11</v>
      </c>
      <c r="C74" s="122">
        <v>18.11</v>
      </c>
    </row>
    <row r="75" spans="1:3" x14ac:dyDescent="0.25">
      <c r="A75" s="121">
        <v>66</v>
      </c>
      <c r="B75" s="122">
        <v>17.45</v>
      </c>
      <c r="C75" s="122">
        <v>17.45</v>
      </c>
    </row>
    <row r="76" spans="1:3" x14ac:dyDescent="0.25">
      <c r="A76" s="121">
        <v>67</v>
      </c>
      <c r="B76" s="122">
        <v>16.79</v>
      </c>
      <c r="C76" s="122">
        <v>16.79</v>
      </c>
    </row>
    <row r="77" spans="1:3" x14ac:dyDescent="0.25">
      <c r="A77" s="121">
        <v>68</v>
      </c>
      <c r="B77" s="122">
        <v>16.13</v>
      </c>
      <c r="C77" s="122">
        <v>16.13</v>
      </c>
    </row>
    <row r="78" spans="1:3" x14ac:dyDescent="0.25">
      <c r="A78" s="121">
        <v>69</v>
      </c>
      <c r="B78" s="122">
        <v>15.48</v>
      </c>
      <c r="C78" s="122">
        <v>15.48</v>
      </c>
    </row>
    <row r="79" spans="1:3" x14ac:dyDescent="0.25">
      <c r="A79" s="121">
        <v>70</v>
      </c>
      <c r="B79" s="122">
        <v>14.84</v>
      </c>
      <c r="C79" s="122">
        <v>14.84</v>
      </c>
    </row>
    <row r="80" spans="1:3" x14ac:dyDescent="0.25">
      <c r="A80" s="121">
        <v>71</v>
      </c>
      <c r="B80" s="122">
        <v>14.2</v>
      </c>
      <c r="C80" s="122">
        <v>14.2</v>
      </c>
    </row>
    <row r="81" spans="1:3" x14ac:dyDescent="0.25">
      <c r="A81" s="121">
        <v>72</v>
      </c>
      <c r="B81" s="122">
        <v>13.57</v>
      </c>
      <c r="C81" s="122">
        <v>13.57</v>
      </c>
    </row>
    <row r="82" spans="1:3" x14ac:dyDescent="0.25">
      <c r="A82" s="121">
        <v>73</v>
      </c>
      <c r="B82" s="122">
        <v>12.94</v>
      </c>
      <c r="C82" s="122">
        <v>12.94</v>
      </c>
    </row>
    <row r="83" spans="1:3" x14ac:dyDescent="0.25">
      <c r="A83" s="121">
        <v>74</v>
      </c>
      <c r="B83" s="122">
        <v>12.31</v>
      </c>
      <c r="C83" s="122">
        <v>12.31</v>
      </c>
    </row>
    <row r="84" spans="1:3" x14ac:dyDescent="0.25">
      <c r="A84" s="121">
        <v>75</v>
      </c>
      <c r="B84" s="122">
        <v>11.69</v>
      </c>
      <c r="C84" s="122">
        <v>11.69</v>
      </c>
    </row>
  </sheetData>
  <sheetProtection algorithmName="SHA-512" hashValue="LZqDgfQeAin59SesCA7dZ/+u5vmQmKMcT/ax5VqENZVwIbwW7SQJ43LjbbWDwC+WqybycQIBPelp/ZYKqVroJQ==" saltValue="UYzc9EKkDQcAnW+p+qeehg==" spinCount="100000" sheet="1" objects="1" scenarios="1"/>
  <conditionalFormatting sqref="A6">
    <cfRule type="expression" dxfId="1285" priority="21" stopIfTrue="1">
      <formula>MOD(ROW(),2)=0</formula>
    </cfRule>
    <cfRule type="expression" dxfId="1284" priority="22" stopIfTrue="1">
      <formula>MOD(ROW(),2)&lt;&gt;0</formula>
    </cfRule>
  </conditionalFormatting>
  <conditionalFormatting sqref="B6:C16 C17:C20">
    <cfRule type="expression" dxfId="1283" priority="23" stopIfTrue="1">
      <formula>MOD(ROW(),2)=0</formula>
    </cfRule>
    <cfRule type="expression" dxfId="1282" priority="24" stopIfTrue="1">
      <formula>MOD(ROW(),2)&lt;&gt;0</formula>
    </cfRule>
  </conditionalFormatting>
  <conditionalFormatting sqref="A7:A20">
    <cfRule type="expression" dxfId="1281" priority="15" stopIfTrue="1">
      <formula>MOD(ROW(),2)=0</formula>
    </cfRule>
    <cfRule type="expression" dxfId="1280" priority="16" stopIfTrue="1">
      <formula>MOD(ROW(),2)&lt;&gt;0</formula>
    </cfRule>
  </conditionalFormatting>
  <conditionalFormatting sqref="B17">
    <cfRule type="expression" dxfId="1279" priority="13" stopIfTrue="1">
      <formula>MOD(ROW(),2)=0</formula>
    </cfRule>
    <cfRule type="expression" dxfId="1278" priority="14" stopIfTrue="1">
      <formula>MOD(ROW(),2)&lt;&gt;0</formula>
    </cfRule>
  </conditionalFormatting>
  <conditionalFormatting sqref="B19:B20">
    <cfRule type="expression" dxfId="1277" priority="11" stopIfTrue="1">
      <formula>MOD(ROW(),2)=0</formula>
    </cfRule>
    <cfRule type="expression" dxfId="1276" priority="12" stopIfTrue="1">
      <formula>MOD(ROW(),2)&lt;&gt;0</formula>
    </cfRule>
  </conditionalFormatting>
  <conditionalFormatting sqref="B18">
    <cfRule type="expression" dxfId="1275" priority="9" stopIfTrue="1">
      <formula>MOD(ROW(),2)=0</formula>
    </cfRule>
    <cfRule type="expression" dxfId="1274" priority="10" stopIfTrue="1">
      <formula>MOD(ROW(),2)&lt;&gt;0</formula>
    </cfRule>
  </conditionalFormatting>
  <conditionalFormatting sqref="A25:A84">
    <cfRule type="expression" dxfId="1273" priority="1" stopIfTrue="1">
      <formula>MOD(ROW(),2)=0</formula>
    </cfRule>
    <cfRule type="expression" dxfId="1272" priority="2" stopIfTrue="1">
      <formula>MOD(ROW(),2)&lt;&gt;0</formula>
    </cfRule>
  </conditionalFormatting>
  <conditionalFormatting sqref="B25:C84">
    <cfRule type="expression" dxfId="1271" priority="3" stopIfTrue="1">
      <formula>MOD(ROW(),2)=0</formula>
    </cfRule>
    <cfRule type="expression" dxfId="12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0"/>
  <dimension ref="A1:I71"/>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x-606</v>
      </c>
      <c r="B3" s="48"/>
      <c r="C3" s="48"/>
      <c r="D3" s="48"/>
      <c r="E3" s="48"/>
      <c r="F3" s="48"/>
      <c r="G3" s="48"/>
      <c r="H3" s="48"/>
      <c r="I3" s="48"/>
    </row>
    <row r="4" spans="1:9" x14ac:dyDescent="0.25">
      <c r="A4" s="50"/>
    </row>
    <row r="6" spans="1:9" x14ac:dyDescent="0.25">
      <c r="A6" s="103" t="s">
        <v>24</v>
      </c>
      <c r="B6" s="104" t="s">
        <v>26</v>
      </c>
      <c r="C6" s="104"/>
      <c r="D6" s="104"/>
      <c r="E6" s="104"/>
      <c r="F6" s="104"/>
      <c r="G6" s="104"/>
      <c r="H6" s="104"/>
      <c r="I6" s="104"/>
    </row>
    <row r="7" spans="1:9" x14ac:dyDescent="0.25">
      <c r="A7" s="92" t="s">
        <v>354</v>
      </c>
      <c r="B7" s="93" t="s">
        <v>357</v>
      </c>
      <c r="C7" s="93"/>
      <c r="D7" s="93"/>
      <c r="E7" s="93"/>
      <c r="F7" s="93"/>
      <c r="G7" s="93"/>
      <c r="H7" s="93"/>
      <c r="I7" s="93"/>
    </row>
    <row r="8" spans="1:9" x14ac:dyDescent="0.25">
      <c r="A8" s="92" t="s">
        <v>360</v>
      </c>
      <c r="B8" s="93" t="s">
        <v>405</v>
      </c>
      <c r="C8" s="93"/>
      <c r="D8" s="93"/>
      <c r="E8" s="93"/>
      <c r="F8" s="93"/>
      <c r="G8" s="93"/>
      <c r="H8" s="93"/>
      <c r="I8" s="93"/>
    </row>
    <row r="9" spans="1:9" x14ac:dyDescent="0.25">
      <c r="A9" s="92" t="s">
        <v>17</v>
      </c>
      <c r="B9" s="93" t="s">
        <v>627</v>
      </c>
      <c r="C9" s="93"/>
      <c r="D9" s="93"/>
      <c r="E9" s="93"/>
      <c r="F9" s="93"/>
      <c r="G9" s="93"/>
      <c r="H9" s="93"/>
      <c r="I9" s="93"/>
    </row>
    <row r="10" spans="1:9" x14ac:dyDescent="0.25">
      <c r="A10" s="92" t="s">
        <v>2</v>
      </c>
      <c r="B10" s="93" t="s">
        <v>660</v>
      </c>
      <c r="C10" s="93"/>
      <c r="D10" s="93"/>
      <c r="E10" s="93"/>
      <c r="F10" s="93"/>
      <c r="G10" s="93"/>
      <c r="H10" s="93"/>
      <c r="I10" s="93"/>
    </row>
    <row r="11" spans="1:9" x14ac:dyDescent="0.25">
      <c r="A11" s="92" t="s">
        <v>23</v>
      </c>
      <c r="B11" s="93" t="s">
        <v>275</v>
      </c>
      <c r="C11" s="93"/>
      <c r="D11" s="93"/>
      <c r="E11" s="93"/>
      <c r="F11" s="93"/>
      <c r="G11" s="93"/>
      <c r="H11" s="93"/>
      <c r="I11" s="93"/>
    </row>
    <row r="12" spans="1:9" x14ac:dyDescent="0.25">
      <c r="A12" s="92" t="s">
        <v>271</v>
      </c>
      <c r="B12" s="93" t="s">
        <v>661</v>
      </c>
      <c r="C12" s="93"/>
      <c r="D12" s="93"/>
      <c r="E12" s="93"/>
      <c r="F12" s="93"/>
      <c r="G12" s="93"/>
      <c r="H12" s="93"/>
      <c r="I12" s="93"/>
    </row>
    <row r="13" spans="1:9" x14ac:dyDescent="0.25">
      <c r="A13" s="92" t="s">
        <v>372</v>
      </c>
      <c r="B13" s="93">
        <v>1</v>
      </c>
      <c r="C13" s="93"/>
      <c r="D13" s="93"/>
      <c r="E13" s="93"/>
      <c r="F13" s="93"/>
      <c r="G13" s="93"/>
      <c r="H13" s="93"/>
      <c r="I13" s="93"/>
    </row>
    <row r="14" spans="1:9" x14ac:dyDescent="0.25">
      <c r="A14" s="92" t="s">
        <v>18</v>
      </c>
      <c r="B14" s="93">
        <v>606</v>
      </c>
      <c r="C14" s="93"/>
      <c r="D14" s="93"/>
      <c r="E14" s="93"/>
      <c r="F14" s="93"/>
      <c r="G14" s="93"/>
      <c r="H14" s="93"/>
      <c r="I14" s="93"/>
    </row>
    <row r="15" spans="1:9" x14ac:dyDescent="0.25">
      <c r="A15" s="92" t="s">
        <v>58</v>
      </c>
      <c r="B15" s="93" t="s">
        <v>993</v>
      </c>
      <c r="C15" s="93"/>
      <c r="D15" s="93"/>
      <c r="E15" s="93"/>
      <c r="F15" s="93"/>
      <c r="G15" s="93"/>
      <c r="H15" s="93"/>
      <c r="I15" s="93"/>
    </row>
    <row r="16" spans="1:9" x14ac:dyDescent="0.25">
      <c r="A16" s="92" t="s">
        <v>411</v>
      </c>
      <c r="B16" s="93" t="s">
        <v>662</v>
      </c>
      <c r="C16" s="93"/>
      <c r="D16" s="93"/>
      <c r="E16" s="93"/>
      <c r="F16" s="93"/>
      <c r="G16" s="93"/>
      <c r="H16" s="93"/>
      <c r="I16" s="93"/>
    </row>
    <row r="17" spans="1:9" ht="52.8" x14ac:dyDescent="0.25">
      <c r="A17" s="92" t="s">
        <v>350</v>
      </c>
      <c r="B17" s="93" t="s">
        <v>1007</v>
      </c>
      <c r="C17" s="93"/>
      <c r="D17" s="93"/>
      <c r="E17" s="93"/>
      <c r="F17" s="93"/>
      <c r="G17" s="93"/>
      <c r="H17" s="93"/>
      <c r="I17" s="93"/>
    </row>
    <row r="18" spans="1:9" x14ac:dyDescent="0.25">
      <c r="A18" s="92" t="s">
        <v>19</v>
      </c>
      <c r="B18" s="181">
        <v>45071</v>
      </c>
      <c r="C18" s="93"/>
      <c r="D18" s="93"/>
      <c r="E18" s="93"/>
      <c r="F18" s="93"/>
      <c r="G18" s="93"/>
      <c r="H18" s="93"/>
      <c r="I18" s="93"/>
    </row>
    <row r="19" spans="1:9" x14ac:dyDescent="0.25">
      <c r="A19" s="92" t="s">
        <v>20</v>
      </c>
      <c r="B19" s="93"/>
      <c r="C19" s="93"/>
      <c r="D19" s="93"/>
      <c r="E19" s="93"/>
      <c r="F19" s="93"/>
      <c r="G19" s="93"/>
      <c r="H19" s="93"/>
      <c r="I19" s="93"/>
    </row>
    <row r="20" spans="1:9" x14ac:dyDescent="0.25">
      <c r="A20" s="92" t="s">
        <v>269</v>
      </c>
      <c r="B20" s="93" t="s">
        <v>353</v>
      </c>
      <c r="C20" s="93"/>
      <c r="D20" s="93"/>
      <c r="E20" s="93"/>
      <c r="F20" s="93"/>
      <c r="G20" s="93"/>
      <c r="H20" s="93"/>
      <c r="I20" s="93"/>
    </row>
    <row r="22" spans="1:9" x14ac:dyDescent="0.25">
      <c r="B22" s="119" t="str">
        <f>HYPERLINK("#'Factor List'!A1","Back to Factor List")</f>
        <v>Back to Factor List</v>
      </c>
    </row>
    <row r="23" spans="1:9" x14ac:dyDescent="0.25">
      <c r="A23" s="62"/>
    </row>
    <row r="25" spans="1:9" ht="26.4" x14ac:dyDescent="0.25">
      <c r="A25" s="150" t="s">
        <v>663</v>
      </c>
      <c r="B25" s="150" t="s">
        <v>649</v>
      </c>
      <c r="C25" s="150" t="s">
        <v>650</v>
      </c>
      <c r="D25" s="150" t="s">
        <v>651</v>
      </c>
      <c r="E25" s="150" t="s">
        <v>652</v>
      </c>
      <c r="F25" s="150" t="s">
        <v>653</v>
      </c>
      <c r="G25" s="150" t="s">
        <v>654</v>
      </c>
      <c r="H25" s="150" t="s">
        <v>655</v>
      </c>
      <c r="I25" s="150" t="s">
        <v>656</v>
      </c>
    </row>
    <row r="26" spans="1:9" x14ac:dyDescent="0.25">
      <c r="A26" s="151">
        <v>0</v>
      </c>
      <c r="B26" s="152">
        <v>1</v>
      </c>
      <c r="C26" s="152">
        <v>1</v>
      </c>
      <c r="D26" s="152">
        <v>1</v>
      </c>
      <c r="E26" s="152">
        <v>1</v>
      </c>
      <c r="F26" s="152">
        <v>1</v>
      </c>
      <c r="G26" s="152">
        <v>1</v>
      </c>
      <c r="H26" s="152">
        <v>1</v>
      </c>
      <c r="I26" s="152">
        <v>1</v>
      </c>
    </row>
    <row r="27" spans="1:9" x14ac:dyDescent="0.25">
      <c r="A27" s="151">
        <v>1</v>
      </c>
      <c r="B27" s="152">
        <v>0.95499999999999996</v>
      </c>
      <c r="C27" s="152">
        <v>0.98299999999999998</v>
      </c>
      <c r="D27" s="152">
        <v>0.95499999999999996</v>
      </c>
      <c r="E27" s="152">
        <v>0.98299999999999998</v>
      </c>
      <c r="F27" s="152">
        <v>0.94799999999999995</v>
      </c>
      <c r="G27" s="152">
        <v>0.98299999999999998</v>
      </c>
      <c r="H27" s="152">
        <v>0.94799999999999995</v>
      </c>
      <c r="I27" s="152">
        <v>0.98299999999999998</v>
      </c>
    </row>
    <row r="28" spans="1:9" x14ac:dyDescent="0.25">
      <c r="A28" s="151">
        <v>2</v>
      </c>
      <c r="B28" s="152">
        <v>0.91400000000000003</v>
      </c>
      <c r="C28" s="152">
        <v>0.96699999999999997</v>
      </c>
      <c r="D28" s="152">
        <v>0.91400000000000003</v>
      </c>
      <c r="E28" s="152">
        <v>0.96699999999999997</v>
      </c>
      <c r="F28" s="152">
        <v>0.90100000000000002</v>
      </c>
      <c r="G28" s="152">
        <v>0.96699999999999997</v>
      </c>
      <c r="H28" s="152">
        <v>0.90100000000000002</v>
      </c>
      <c r="I28" s="152">
        <v>0.96699999999999997</v>
      </c>
    </row>
    <row r="29" spans="1:9" x14ac:dyDescent="0.25">
      <c r="A29" s="151">
        <v>3</v>
      </c>
      <c r="B29" s="152">
        <v>0.875</v>
      </c>
      <c r="C29" s="152">
        <v>0.95099999999999996</v>
      </c>
      <c r="D29" s="152">
        <v>0.875</v>
      </c>
      <c r="E29" s="152">
        <v>0.95099999999999996</v>
      </c>
      <c r="F29" s="152">
        <v>0.85799999999999998</v>
      </c>
      <c r="G29" s="152">
        <v>0.95099999999999996</v>
      </c>
      <c r="H29" s="152">
        <v>0.85799999999999998</v>
      </c>
      <c r="I29" s="152">
        <v>0.95099999999999996</v>
      </c>
    </row>
    <row r="30" spans="1:9" x14ac:dyDescent="0.25">
      <c r="A30" s="151">
        <v>4</v>
      </c>
      <c r="B30" s="152">
        <v>0.83899999999999997</v>
      </c>
      <c r="C30" s="152">
        <v>0.93500000000000005</v>
      </c>
      <c r="D30" s="152">
        <v>0.83899999999999997</v>
      </c>
      <c r="E30" s="152">
        <v>0.93500000000000005</v>
      </c>
      <c r="F30" s="152">
        <v>0.81799999999999995</v>
      </c>
      <c r="G30" s="152">
        <v>0.93500000000000005</v>
      </c>
      <c r="H30" s="152">
        <v>0.81799999999999995</v>
      </c>
      <c r="I30" s="152">
        <v>0.93500000000000005</v>
      </c>
    </row>
    <row r="31" spans="1:9" x14ac:dyDescent="0.25">
      <c r="A31" s="151">
        <v>5</v>
      </c>
      <c r="B31" s="152">
        <v>0.80500000000000005</v>
      </c>
      <c r="C31" s="152">
        <v>0.91900000000000004</v>
      </c>
      <c r="D31" s="152">
        <v>0.80500000000000005</v>
      </c>
      <c r="E31" s="152">
        <v>0.91900000000000004</v>
      </c>
      <c r="F31" s="152">
        <v>0.78100000000000003</v>
      </c>
      <c r="G31" s="152">
        <v>0.91900000000000004</v>
      </c>
      <c r="H31" s="152">
        <v>0.78100000000000003</v>
      </c>
      <c r="I31" s="152">
        <v>0.91900000000000004</v>
      </c>
    </row>
    <row r="32" spans="1:9" x14ac:dyDescent="0.25">
      <c r="A32" s="151">
        <v>6</v>
      </c>
      <c r="B32" s="152">
        <v>0.77400000000000002</v>
      </c>
      <c r="C32" s="152">
        <v>0.90400000000000003</v>
      </c>
      <c r="D32" s="152">
        <v>0.77400000000000002</v>
      </c>
      <c r="E32" s="152">
        <v>0.90400000000000003</v>
      </c>
      <c r="F32" s="152">
        <v>0.746</v>
      </c>
      <c r="G32" s="152">
        <v>0.90400000000000003</v>
      </c>
      <c r="H32" s="152">
        <v>0.746</v>
      </c>
      <c r="I32" s="152">
        <v>0.90400000000000003</v>
      </c>
    </row>
    <row r="33" spans="1:9" x14ac:dyDescent="0.25">
      <c r="A33" s="151">
        <v>7</v>
      </c>
      <c r="B33" s="152">
        <v>0.745</v>
      </c>
      <c r="C33" s="152">
        <v>0.88900000000000001</v>
      </c>
      <c r="D33" s="152">
        <v>0.745</v>
      </c>
      <c r="E33" s="152">
        <v>0.88900000000000001</v>
      </c>
      <c r="F33" s="152">
        <v>0.71399999999999997</v>
      </c>
      <c r="G33" s="152">
        <v>0.88900000000000001</v>
      </c>
      <c r="H33" s="152">
        <v>0.71399999999999997</v>
      </c>
      <c r="I33" s="152">
        <v>0.88900000000000001</v>
      </c>
    </row>
    <row r="34" spans="1:9" x14ac:dyDescent="0.25">
      <c r="A34" s="151">
        <v>8</v>
      </c>
      <c r="B34" s="152">
        <v>0.71699999999999997</v>
      </c>
      <c r="C34" s="152">
        <v>0.874</v>
      </c>
      <c r="D34" s="152">
        <v>0.71699999999999997</v>
      </c>
      <c r="E34" s="152">
        <v>0.874</v>
      </c>
      <c r="F34" s="152">
        <v>0.68500000000000005</v>
      </c>
      <c r="G34" s="152">
        <v>0.874</v>
      </c>
      <c r="H34" s="152">
        <v>0.68500000000000005</v>
      </c>
      <c r="I34" s="152">
        <v>0.874</v>
      </c>
    </row>
    <row r="35" spans="1:9" x14ac:dyDescent="0.25">
      <c r="A35" s="151">
        <v>9</v>
      </c>
      <c r="B35" s="152">
        <v>0.69099999999999995</v>
      </c>
      <c r="C35" s="152">
        <v>0.85899999999999999</v>
      </c>
      <c r="D35" s="152">
        <v>0.69099999999999995</v>
      </c>
      <c r="E35" s="152">
        <v>0.85899999999999999</v>
      </c>
      <c r="F35" s="152">
        <v>0.65700000000000003</v>
      </c>
      <c r="G35" s="152">
        <v>0.85899999999999999</v>
      </c>
      <c r="H35" s="152">
        <v>0.65700000000000003</v>
      </c>
      <c r="I35" s="152">
        <v>0.85899999999999999</v>
      </c>
    </row>
    <row r="36" spans="1:9" x14ac:dyDescent="0.25">
      <c r="A36" s="151">
        <v>10</v>
      </c>
      <c r="B36" s="152">
        <v>0.66600000000000004</v>
      </c>
      <c r="C36" s="152">
        <v>0.84499999999999997</v>
      </c>
      <c r="D36" s="152">
        <v>0.66600000000000004</v>
      </c>
      <c r="E36" s="152">
        <v>0.84499999999999997</v>
      </c>
      <c r="F36" s="152">
        <v>0.63100000000000001</v>
      </c>
      <c r="G36" s="152">
        <v>0.84499999999999997</v>
      </c>
      <c r="H36" s="152">
        <v>0.63100000000000001</v>
      </c>
      <c r="I36" s="152">
        <v>0.84499999999999997</v>
      </c>
    </row>
    <row r="37" spans="1:9" x14ac:dyDescent="0.25">
      <c r="A37" s="151">
        <v>11</v>
      </c>
      <c r="B37" s="152">
        <v>0.64300000000000002</v>
      </c>
      <c r="C37" s="152">
        <v>0.83099999999999996</v>
      </c>
      <c r="D37" s="152">
        <v>0.64300000000000002</v>
      </c>
      <c r="E37" s="152">
        <v>0.83099999999999996</v>
      </c>
      <c r="F37" s="152">
        <v>0.60699999999999998</v>
      </c>
      <c r="G37" s="152">
        <v>0.83099999999999996</v>
      </c>
      <c r="H37" s="152">
        <v>0.60699999999999998</v>
      </c>
      <c r="I37" s="152">
        <v>0.83099999999999996</v>
      </c>
    </row>
    <row r="38" spans="1:9" x14ac:dyDescent="0.25">
      <c r="A38" s="151">
        <v>12</v>
      </c>
      <c r="B38" s="152">
        <v>0.621</v>
      </c>
      <c r="C38" s="152">
        <v>0.81699999999999995</v>
      </c>
      <c r="D38" s="152">
        <v>0.621</v>
      </c>
      <c r="E38" s="152">
        <v>0.81699999999999995</v>
      </c>
      <c r="F38" s="152">
        <v>0.58399999999999996</v>
      </c>
      <c r="G38" s="152">
        <v>0.81699999999999995</v>
      </c>
      <c r="H38" s="152">
        <v>0.58399999999999996</v>
      </c>
      <c r="I38" s="152">
        <v>0.81699999999999995</v>
      </c>
    </row>
    <row r="39" spans="1:9" x14ac:dyDescent="0.25">
      <c r="A39" s="151">
        <v>13</v>
      </c>
      <c r="B39" s="152">
        <v>0.60099999999999998</v>
      </c>
      <c r="C39" s="152">
        <v>0.80300000000000005</v>
      </c>
      <c r="D39" s="152">
        <v>0.60099999999999998</v>
      </c>
      <c r="E39" s="152">
        <v>0.80300000000000005</v>
      </c>
      <c r="F39" s="152">
        <v>0.56299999999999994</v>
      </c>
      <c r="G39" s="152">
        <v>0.80300000000000005</v>
      </c>
      <c r="H39" s="152">
        <v>0.56299999999999994</v>
      </c>
      <c r="I39" s="152">
        <v>0.80300000000000005</v>
      </c>
    </row>
    <row r="40" spans="1:9" x14ac:dyDescent="0.25">
      <c r="A40" s="151">
        <v>14</v>
      </c>
      <c r="B40" s="152">
        <v>0.58099999999999996</v>
      </c>
      <c r="C40" s="152">
        <v>0.79</v>
      </c>
      <c r="D40" s="152">
        <v>0.58099999999999996</v>
      </c>
      <c r="E40" s="152">
        <v>0.79</v>
      </c>
      <c r="F40" s="152">
        <v>0.54300000000000004</v>
      </c>
      <c r="G40" s="152">
        <v>0.79</v>
      </c>
      <c r="H40" s="152">
        <v>0.54300000000000004</v>
      </c>
      <c r="I40" s="152">
        <v>0.79</v>
      </c>
    </row>
    <row r="41" spans="1:9" x14ac:dyDescent="0.25">
      <c r="A41" s="151">
        <v>15</v>
      </c>
      <c r="B41" s="152">
        <v>0.56200000000000006</v>
      </c>
      <c r="C41" s="152">
        <v>0.77700000000000002</v>
      </c>
      <c r="D41" s="152">
        <v>0.56200000000000006</v>
      </c>
      <c r="E41" s="152">
        <v>0.77700000000000002</v>
      </c>
      <c r="F41" s="152">
        <v>0.52400000000000002</v>
      </c>
      <c r="G41" s="152">
        <v>0.77700000000000002</v>
      </c>
      <c r="H41" s="152">
        <v>0.52400000000000002</v>
      </c>
      <c r="I41" s="152">
        <v>0.77700000000000002</v>
      </c>
    </row>
    <row r="42" spans="1:9" x14ac:dyDescent="0.25">
      <c r="A42" s="151">
        <v>16</v>
      </c>
      <c r="B42" s="152">
        <v>0.54500000000000004</v>
      </c>
      <c r="C42" s="152">
        <v>0.76400000000000001</v>
      </c>
      <c r="D42" s="152">
        <v>0.54500000000000004</v>
      </c>
      <c r="E42" s="152">
        <v>0.76400000000000001</v>
      </c>
      <c r="F42" s="152">
        <v>0.50600000000000001</v>
      </c>
      <c r="G42" s="152">
        <v>0.76400000000000001</v>
      </c>
      <c r="H42" s="152">
        <v>0.50600000000000001</v>
      </c>
      <c r="I42" s="152">
        <v>0.76400000000000001</v>
      </c>
    </row>
    <row r="43" spans="1:9" x14ac:dyDescent="0.25">
      <c r="A43" s="151">
        <v>17</v>
      </c>
      <c r="B43" s="152">
        <v>0.52800000000000002</v>
      </c>
      <c r="C43" s="152">
        <v>0.751</v>
      </c>
      <c r="D43" s="152">
        <v>0.52800000000000002</v>
      </c>
      <c r="E43" s="152">
        <v>0.751</v>
      </c>
      <c r="F43" s="152">
        <v>0.48899999999999999</v>
      </c>
      <c r="G43" s="152">
        <v>0.751</v>
      </c>
      <c r="H43" s="152">
        <v>0.48899999999999999</v>
      </c>
      <c r="I43" s="152">
        <v>0.751</v>
      </c>
    </row>
    <row r="44" spans="1:9" x14ac:dyDescent="0.25">
      <c r="A44" s="151">
        <v>18</v>
      </c>
      <c r="B44" s="152">
        <v>0.51200000000000001</v>
      </c>
      <c r="C44" s="152">
        <v>0.73799999999999999</v>
      </c>
      <c r="D44" s="152">
        <v>0.51200000000000001</v>
      </c>
      <c r="E44" s="152">
        <v>0.73799999999999999</v>
      </c>
      <c r="F44" s="152">
        <v>0.47299999999999998</v>
      </c>
      <c r="G44" s="152">
        <v>0.73799999999999999</v>
      </c>
      <c r="H44" s="152">
        <v>0.47299999999999998</v>
      </c>
      <c r="I44" s="152">
        <v>0.73799999999999999</v>
      </c>
    </row>
    <row r="45" spans="1:9" x14ac:dyDescent="0.25">
      <c r="A45" s="151">
        <v>19</v>
      </c>
      <c r="B45" s="152">
        <v>0.497</v>
      </c>
      <c r="C45" s="152">
        <v>0.72599999999999998</v>
      </c>
      <c r="D45" s="152">
        <v>0.497</v>
      </c>
      <c r="E45" s="152">
        <v>0.72599999999999998</v>
      </c>
      <c r="F45" s="152">
        <v>0.45800000000000002</v>
      </c>
      <c r="G45" s="152">
        <v>0.72599999999999998</v>
      </c>
      <c r="H45" s="152">
        <v>0.45800000000000002</v>
      </c>
      <c r="I45" s="152">
        <v>0.72599999999999998</v>
      </c>
    </row>
    <row r="46" spans="1:9" x14ac:dyDescent="0.25">
      <c r="A46" s="151">
        <v>20</v>
      </c>
      <c r="B46" s="152">
        <v>0.48199999999999998</v>
      </c>
      <c r="C46" s="152">
        <v>0.71399999999999997</v>
      </c>
      <c r="D46" s="152">
        <v>0.48199999999999998</v>
      </c>
      <c r="E46" s="152">
        <v>0.71399999999999997</v>
      </c>
      <c r="F46" s="152">
        <v>0.44400000000000001</v>
      </c>
      <c r="G46" s="152">
        <v>0.71399999999999997</v>
      </c>
      <c r="H46" s="152">
        <v>0.44400000000000001</v>
      </c>
      <c r="I46" s="152">
        <v>0.71399999999999997</v>
      </c>
    </row>
    <row r="47" spans="1:9" x14ac:dyDescent="0.25">
      <c r="A47" s="151">
        <v>21</v>
      </c>
      <c r="B47" s="152">
        <v>0.46800000000000003</v>
      </c>
      <c r="C47" s="152">
        <v>0.70199999999999996</v>
      </c>
      <c r="D47" s="152">
        <v>0.46800000000000003</v>
      </c>
      <c r="E47" s="152">
        <v>0.70199999999999996</v>
      </c>
      <c r="F47" s="152">
        <v>0.43</v>
      </c>
      <c r="G47" s="152">
        <v>0.70199999999999996</v>
      </c>
      <c r="H47" s="152">
        <v>0.43</v>
      </c>
      <c r="I47" s="152">
        <v>0.70199999999999996</v>
      </c>
    </row>
    <row r="48" spans="1:9" x14ac:dyDescent="0.25">
      <c r="A48" s="151">
        <v>22</v>
      </c>
      <c r="B48" s="152">
        <v>0.45500000000000002</v>
      </c>
      <c r="C48" s="152">
        <v>0.69</v>
      </c>
      <c r="D48" s="152">
        <v>0.45500000000000002</v>
      </c>
      <c r="E48" s="152">
        <v>0.69</v>
      </c>
      <c r="F48" s="152">
        <v>0.41699999999999998</v>
      </c>
      <c r="G48" s="152">
        <v>0.69</v>
      </c>
      <c r="H48" s="152">
        <v>0.41699999999999998</v>
      </c>
      <c r="I48" s="152">
        <v>0.69</v>
      </c>
    </row>
    <row r="49" spans="1:9" x14ac:dyDescent="0.25">
      <c r="A49" s="151">
        <v>23</v>
      </c>
      <c r="B49" s="152">
        <v>0.442</v>
      </c>
      <c r="C49" s="152">
        <v>0.67900000000000005</v>
      </c>
      <c r="D49" s="152">
        <v>0.442</v>
      </c>
      <c r="E49" s="152">
        <v>0.67900000000000005</v>
      </c>
      <c r="F49" s="152">
        <v>0.40500000000000003</v>
      </c>
      <c r="G49" s="152">
        <v>0.67900000000000005</v>
      </c>
      <c r="H49" s="152">
        <v>0.40500000000000003</v>
      </c>
      <c r="I49" s="152">
        <v>0.67900000000000005</v>
      </c>
    </row>
    <row r="50" spans="1:9" x14ac:dyDescent="0.25">
      <c r="A50" s="151">
        <v>24</v>
      </c>
      <c r="B50" s="152">
        <v>0.43</v>
      </c>
      <c r="C50" s="152">
        <v>0.66700000000000004</v>
      </c>
      <c r="D50" s="152">
        <v>0.43</v>
      </c>
      <c r="E50" s="152">
        <v>0.66700000000000004</v>
      </c>
      <c r="F50" s="152">
        <v>0.39300000000000002</v>
      </c>
      <c r="G50" s="152">
        <v>0.66700000000000004</v>
      </c>
      <c r="H50" s="152">
        <v>0.39300000000000002</v>
      </c>
      <c r="I50" s="152">
        <v>0.66700000000000004</v>
      </c>
    </row>
    <row r="51" spans="1:9" x14ac:dyDescent="0.25">
      <c r="A51" s="151">
        <v>25</v>
      </c>
      <c r="B51" s="152">
        <v>0.41799999999999998</v>
      </c>
      <c r="C51" s="152">
        <v>0.65600000000000003</v>
      </c>
      <c r="D51" s="152">
        <v>0.41799999999999998</v>
      </c>
      <c r="E51" s="152">
        <v>0.65600000000000003</v>
      </c>
      <c r="F51" s="152">
        <v>0.38200000000000001</v>
      </c>
      <c r="G51" s="152">
        <v>0.65600000000000003</v>
      </c>
      <c r="H51" s="152">
        <v>0.38200000000000001</v>
      </c>
      <c r="I51" s="152">
        <v>0.65600000000000003</v>
      </c>
    </row>
    <row r="52" spans="1:9" x14ac:dyDescent="0.25">
      <c r="A52" s="151">
        <v>26</v>
      </c>
      <c r="B52" s="152">
        <v>0.40699999999999997</v>
      </c>
      <c r="C52" s="152">
        <v>0.64500000000000002</v>
      </c>
      <c r="D52" s="152">
        <v>0.40699999999999997</v>
      </c>
      <c r="E52" s="152">
        <v>0.64500000000000002</v>
      </c>
      <c r="F52" s="152">
        <v>0.371</v>
      </c>
      <c r="G52" s="152">
        <v>0.64500000000000002</v>
      </c>
      <c r="H52" s="152">
        <v>0.371</v>
      </c>
      <c r="I52" s="152">
        <v>0.64500000000000002</v>
      </c>
    </row>
    <row r="53" spans="1:9" x14ac:dyDescent="0.25">
      <c r="A53" s="151">
        <v>27</v>
      </c>
      <c r="B53" s="152">
        <v>0.39600000000000002</v>
      </c>
      <c r="C53" s="152">
        <v>0.63400000000000001</v>
      </c>
      <c r="D53" s="152">
        <v>0.39600000000000002</v>
      </c>
      <c r="E53" s="152">
        <v>0.63400000000000001</v>
      </c>
      <c r="F53" s="152">
        <v>0.36</v>
      </c>
      <c r="G53" s="152">
        <v>0.63400000000000001</v>
      </c>
      <c r="H53" s="152">
        <v>0.36</v>
      </c>
      <c r="I53" s="152">
        <v>0.63400000000000001</v>
      </c>
    </row>
    <row r="54" spans="1:9" x14ac:dyDescent="0.25">
      <c r="A54" s="151">
        <v>28</v>
      </c>
      <c r="B54" s="152">
        <v>0.38600000000000001</v>
      </c>
      <c r="C54" s="152">
        <v>0.624</v>
      </c>
      <c r="D54" s="152">
        <v>0.38600000000000001</v>
      </c>
      <c r="E54" s="152">
        <v>0.624</v>
      </c>
      <c r="F54" s="152">
        <v>0.35099999999999998</v>
      </c>
      <c r="G54" s="152">
        <v>0.624</v>
      </c>
      <c r="H54" s="152">
        <v>0.35099999999999998</v>
      </c>
      <c r="I54" s="152">
        <v>0.624</v>
      </c>
    </row>
    <row r="55" spans="1:9" x14ac:dyDescent="0.25">
      <c r="A55" s="151">
        <v>29</v>
      </c>
      <c r="B55" s="152">
        <v>0.376</v>
      </c>
      <c r="C55" s="152">
        <v>0.61299999999999999</v>
      </c>
      <c r="D55" s="152">
        <v>0.376</v>
      </c>
      <c r="E55" s="152">
        <v>0.61299999999999999</v>
      </c>
      <c r="F55" s="152">
        <v>0.34100000000000003</v>
      </c>
      <c r="G55" s="152">
        <v>0.61299999999999999</v>
      </c>
      <c r="H55" s="152">
        <v>0.34100000000000003</v>
      </c>
      <c r="I55" s="152">
        <v>0.61299999999999999</v>
      </c>
    </row>
    <row r="56" spans="1:9" x14ac:dyDescent="0.25">
      <c r="A56" s="151">
        <v>30</v>
      </c>
      <c r="B56" s="152">
        <v>0.36599999999999999</v>
      </c>
      <c r="C56" s="152">
        <v>0.60299999999999998</v>
      </c>
      <c r="D56" s="152">
        <v>0.36599999999999999</v>
      </c>
      <c r="E56" s="152">
        <v>0.60299999999999998</v>
      </c>
      <c r="F56" s="152">
        <v>0.33200000000000002</v>
      </c>
      <c r="G56" s="152">
        <v>0.60299999999999998</v>
      </c>
      <c r="H56" s="152">
        <v>0.33200000000000002</v>
      </c>
      <c r="I56" s="152">
        <v>0.60299999999999998</v>
      </c>
    </row>
    <row r="57" spans="1:9" x14ac:dyDescent="0.25">
      <c r="A57" s="151">
        <v>31</v>
      </c>
      <c r="B57" s="152">
        <v>0.35699999999999998</v>
      </c>
      <c r="C57" s="152">
        <v>0.59299999999999997</v>
      </c>
      <c r="D57" s="152">
        <v>0.35699999999999998</v>
      </c>
      <c r="E57" s="152">
        <v>0.59299999999999997</v>
      </c>
      <c r="F57" s="152">
        <v>0.32300000000000001</v>
      </c>
      <c r="G57" s="152">
        <v>0.59299999999999997</v>
      </c>
      <c r="H57" s="152">
        <v>0.32300000000000001</v>
      </c>
      <c r="I57" s="152">
        <v>0.59299999999999997</v>
      </c>
    </row>
    <row r="58" spans="1:9" x14ac:dyDescent="0.25">
      <c r="A58" s="151">
        <v>32</v>
      </c>
      <c r="B58" s="152">
        <v>0.34799999999999998</v>
      </c>
      <c r="C58" s="152">
        <v>0.58299999999999996</v>
      </c>
      <c r="D58" s="152">
        <v>0.34799999999999998</v>
      </c>
      <c r="E58" s="152">
        <v>0.58299999999999996</v>
      </c>
      <c r="F58" s="152">
        <v>0.315</v>
      </c>
      <c r="G58" s="152">
        <v>0.58299999999999996</v>
      </c>
      <c r="H58" s="152">
        <v>0.315</v>
      </c>
      <c r="I58" s="152">
        <v>0.58299999999999996</v>
      </c>
    </row>
    <row r="59" spans="1:9" x14ac:dyDescent="0.25">
      <c r="A59" s="151">
        <v>33</v>
      </c>
      <c r="B59" s="152">
        <v>0.34</v>
      </c>
      <c r="C59" s="152">
        <v>0.57299999999999995</v>
      </c>
      <c r="D59" s="152">
        <v>0.34</v>
      </c>
      <c r="E59" s="152">
        <v>0.57299999999999995</v>
      </c>
      <c r="F59" s="152">
        <v>0.307</v>
      </c>
      <c r="G59" s="152">
        <v>0.57299999999999995</v>
      </c>
      <c r="H59" s="152">
        <v>0.307</v>
      </c>
      <c r="I59" s="152">
        <v>0.57299999999999995</v>
      </c>
    </row>
    <row r="60" spans="1:9" x14ac:dyDescent="0.25">
      <c r="A60" s="151">
        <v>34</v>
      </c>
      <c r="B60" s="152">
        <v>0.33200000000000002</v>
      </c>
      <c r="C60" s="152">
        <v>0.56399999999999995</v>
      </c>
      <c r="D60" s="152">
        <v>0.33200000000000002</v>
      </c>
      <c r="E60" s="152">
        <v>0.56399999999999995</v>
      </c>
      <c r="F60" s="152">
        <v>0.29899999999999999</v>
      </c>
      <c r="G60" s="152">
        <v>0.56399999999999995</v>
      </c>
      <c r="H60" s="152">
        <v>0.29899999999999999</v>
      </c>
      <c r="I60" s="152">
        <v>0.56399999999999995</v>
      </c>
    </row>
    <row r="61" spans="1:9" x14ac:dyDescent="0.25">
      <c r="A61" s="151">
        <v>35</v>
      </c>
      <c r="B61" s="152">
        <v>0.32400000000000001</v>
      </c>
      <c r="C61" s="152">
        <v>0.55400000000000005</v>
      </c>
      <c r="D61" s="152">
        <v>0.32400000000000001</v>
      </c>
      <c r="E61" s="152">
        <v>0.55400000000000005</v>
      </c>
      <c r="F61" s="152">
        <v>0.29199999999999998</v>
      </c>
      <c r="G61" s="152">
        <v>0.55400000000000005</v>
      </c>
      <c r="H61" s="152">
        <v>0.29199999999999998</v>
      </c>
      <c r="I61" s="152">
        <v>0.55400000000000005</v>
      </c>
    </row>
    <row r="62" spans="1:9" x14ac:dyDescent="0.25">
      <c r="A62" s="151">
        <v>36</v>
      </c>
      <c r="B62" s="152">
        <v>0.316</v>
      </c>
      <c r="C62" s="152">
        <v>0.54500000000000004</v>
      </c>
      <c r="D62" s="152">
        <v>0.316</v>
      </c>
      <c r="E62" s="152">
        <v>0.54500000000000004</v>
      </c>
      <c r="F62" s="152">
        <v>0.28499999999999998</v>
      </c>
      <c r="G62" s="152">
        <v>0.54500000000000004</v>
      </c>
      <c r="H62" s="152">
        <v>0.28499999999999998</v>
      </c>
      <c r="I62" s="152">
        <v>0.54500000000000004</v>
      </c>
    </row>
    <row r="63" spans="1:9" x14ac:dyDescent="0.25">
      <c r="A63" s="151">
        <v>37</v>
      </c>
      <c r="B63" s="152">
        <v>0.309</v>
      </c>
      <c r="C63" s="152">
        <v>0.53600000000000003</v>
      </c>
      <c r="D63" s="152">
        <v>0.309</v>
      </c>
      <c r="E63" s="152">
        <v>0.53600000000000003</v>
      </c>
      <c r="F63" s="152">
        <v>0.27800000000000002</v>
      </c>
      <c r="G63" s="152">
        <v>0.53600000000000003</v>
      </c>
      <c r="H63" s="152">
        <v>0.27800000000000002</v>
      </c>
      <c r="I63" s="152">
        <v>0.53600000000000003</v>
      </c>
    </row>
    <row r="64" spans="1:9" x14ac:dyDescent="0.25">
      <c r="A64" s="151">
        <v>38</v>
      </c>
      <c r="B64" s="152">
        <v>0.30099999999999999</v>
      </c>
      <c r="C64" s="152">
        <v>0.52700000000000002</v>
      </c>
      <c r="D64" s="152">
        <v>0.30099999999999999</v>
      </c>
      <c r="E64" s="152">
        <v>0.52700000000000002</v>
      </c>
      <c r="F64" s="152">
        <v>0.27100000000000002</v>
      </c>
      <c r="G64" s="152">
        <v>0.52700000000000002</v>
      </c>
      <c r="H64" s="152">
        <v>0.27100000000000002</v>
      </c>
      <c r="I64" s="152">
        <v>0.52700000000000002</v>
      </c>
    </row>
    <row r="65" spans="1:9" x14ac:dyDescent="0.25">
      <c r="A65" s="151">
        <v>39</v>
      </c>
      <c r="B65" s="152">
        <v>0.29399999999999998</v>
      </c>
      <c r="C65" s="152">
        <v>0.51800000000000002</v>
      </c>
      <c r="D65" s="152">
        <v>0.29399999999999998</v>
      </c>
      <c r="E65" s="152">
        <v>0.51800000000000002</v>
      </c>
      <c r="F65" s="152">
        <v>0.26400000000000001</v>
      </c>
      <c r="G65" s="152">
        <v>0.51800000000000002</v>
      </c>
      <c r="H65" s="152">
        <v>0.26400000000000001</v>
      </c>
      <c r="I65" s="152">
        <v>0.51800000000000002</v>
      </c>
    </row>
    <row r="66" spans="1:9" x14ac:dyDescent="0.25">
      <c r="A66" s="151">
        <v>40</v>
      </c>
      <c r="B66" s="152">
        <v>0.28799999999999998</v>
      </c>
      <c r="C66" s="152">
        <v>0.51</v>
      </c>
      <c r="D66" s="152">
        <v>0.28799999999999998</v>
      </c>
      <c r="E66" s="152">
        <v>0.51</v>
      </c>
      <c r="F66" s="152">
        <v>0.25800000000000001</v>
      </c>
      <c r="G66" s="152">
        <v>0.51</v>
      </c>
      <c r="H66" s="152">
        <v>0.25800000000000001</v>
      </c>
      <c r="I66" s="152">
        <v>0.51</v>
      </c>
    </row>
    <row r="67" spans="1:9" x14ac:dyDescent="0.25">
      <c r="A67" s="151">
        <v>41</v>
      </c>
      <c r="B67" s="152">
        <v>0.28100000000000003</v>
      </c>
      <c r="C67" s="152">
        <v>0.501</v>
      </c>
      <c r="D67" s="152">
        <v>0.28100000000000003</v>
      </c>
      <c r="E67" s="152">
        <v>0.501</v>
      </c>
      <c r="F67" s="152">
        <v>0.252</v>
      </c>
      <c r="G67" s="152">
        <v>0.501</v>
      </c>
      <c r="H67" s="152">
        <v>0.252</v>
      </c>
      <c r="I67" s="152">
        <v>0.501</v>
      </c>
    </row>
    <row r="68" spans="1:9" x14ac:dyDescent="0.25">
      <c r="A68" s="151">
        <v>42</v>
      </c>
      <c r="B68" s="152">
        <v>0.27500000000000002</v>
      </c>
      <c r="C68" s="152">
        <v>0.49299999999999999</v>
      </c>
      <c r="D68" s="152">
        <v>0.27500000000000002</v>
      </c>
      <c r="E68" s="152">
        <v>0.49299999999999999</v>
      </c>
      <c r="F68" s="152">
        <v>0.246</v>
      </c>
      <c r="G68" s="152">
        <v>0.49299999999999999</v>
      </c>
      <c r="H68" s="152">
        <v>0.246</v>
      </c>
      <c r="I68" s="152">
        <v>0.49299999999999999</v>
      </c>
    </row>
    <row r="69" spans="1:9" x14ac:dyDescent="0.25">
      <c r="A69" s="151">
        <v>43</v>
      </c>
      <c r="B69" s="152">
        <v>0.26900000000000002</v>
      </c>
      <c r="C69" s="152">
        <v>0.48399999999999999</v>
      </c>
      <c r="D69" s="152">
        <v>0.26900000000000002</v>
      </c>
      <c r="E69" s="152">
        <v>0.48399999999999999</v>
      </c>
      <c r="F69" s="152">
        <v>0.24099999999999999</v>
      </c>
      <c r="G69" s="152">
        <v>0.48399999999999999</v>
      </c>
      <c r="H69" s="152">
        <v>0.24099999999999999</v>
      </c>
      <c r="I69" s="152">
        <v>0.48399999999999999</v>
      </c>
    </row>
    <row r="70" spans="1:9" x14ac:dyDescent="0.25">
      <c r="A70" s="151">
        <v>44</v>
      </c>
      <c r="B70" s="152">
        <v>0.26300000000000001</v>
      </c>
      <c r="C70" s="152">
        <v>0.47599999999999998</v>
      </c>
      <c r="D70" s="152">
        <v>0.26300000000000001</v>
      </c>
      <c r="E70" s="152">
        <v>0.47599999999999998</v>
      </c>
      <c r="F70" s="152">
        <v>0.23499999999999999</v>
      </c>
      <c r="G70" s="152">
        <v>0.47599999999999998</v>
      </c>
      <c r="H70" s="152">
        <v>0.23499999999999999</v>
      </c>
      <c r="I70" s="152">
        <v>0.47599999999999998</v>
      </c>
    </row>
    <row r="71" spans="1:9" x14ac:dyDescent="0.25">
      <c r="A71" s="151">
        <v>45</v>
      </c>
      <c r="B71" s="152">
        <v>0.25713382899628251</v>
      </c>
      <c r="C71" s="152">
        <v>0.46813223140495863</v>
      </c>
      <c r="D71" s="152">
        <v>0.25713382899628251</v>
      </c>
      <c r="E71" s="152">
        <v>0.46813223140495863</v>
      </c>
      <c r="F71" s="152">
        <v>0.23</v>
      </c>
      <c r="G71" s="152">
        <v>0.46800000000000003</v>
      </c>
      <c r="H71" s="152">
        <v>0.23</v>
      </c>
      <c r="I71" s="152">
        <v>0.46800000000000003</v>
      </c>
    </row>
  </sheetData>
  <sheetProtection algorithmName="SHA-512" hashValue="qQmLeCvf5kprY1GnKqKyxvPD7+vXNRZFozTnhNZSn5WfpBNs4XVoOpq1twjP3g67GbUaiqOb9m18VwgCam/ozw==" saltValue="wJ05q5aTRpI0ieMCMZ68Ug==" spinCount="100000" sheet="1" objects="1" scenarios="1"/>
  <conditionalFormatting sqref="A6">
    <cfRule type="expression" dxfId="1269" priority="27" stopIfTrue="1">
      <formula>MOD(ROW(),2)=0</formula>
    </cfRule>
    <cfRule type="expression" dxfId="1268" priority="28" stopIfTrue="1">
      <formula>MOD(ROW(),2)&lt;&gt;0</formula>
    </cfRule>
  </conditionalFormatting>
  <conditionalFormatting sqref="B6:I16 C17:I20">
    <cfRule type="expression" dxfId="1267" priority="29" stopIfTrue="1">
      <formula>MOD(ROW(),2)=0</formula>
    </cfRule>
    <cfRule type="expression" dxfId="1266" priority="30" stopIfTrue="1">
      <formula>MOD(ROW(),2)&lt;&gt;0</formula>
    </cfRule>
  </conditionalFormatting>
  <conditionalFormatting sqref="A7:A20">
    <cfRule type="expression" dxfId="1265" priority="19" stopIfTrue="1">
      <formula>MOD(ROW(),2)=0</formula>
    </cfRule>
    <cfRule type="expression" dxfId="1264" priority="20" stopIfTrue="1">
      <formula>MOD(ROW(),2)&lt;&gt;0</formula>
    </cfRule>
  </conditionalFormatting>
  <conditionalFormatting sqref="B17">
    <cfRule type="expression" dxfId="1263" priority="17" stopIfTrue="1">
      <formula>MOD(ROW(),2)=0</formula>
    </cfRule>
    <cfRule type="expression" dxfId="1262" priority="18" stopIfTrue="1">
      <formula>MOD(ROW(),2)&lt;&gt;0</formula>
    </cfRule>
  </conditionalFormatting>
  <conditionalFormatting sqref="B19:B20">
    <cfRule type="expression" dxfId="1261" priority="15" stopIfTrue="1">
      <formula>MOD(ROW(),2)=0</formula>
    </cfRule>
    <cfRule type="expression" dxfId="1260" priority="16" stopIfTrue="1">
      <formula>MOD(ROW(),2)&lt;&gt;0</formula>
    </cfRule>
  </conditionalFormatting>
  <conditionalFormatting sqref="B18">
    <cfRule type="expression" dxfId="1259" priority="13" stopIfTrue="1">
      <formula>MOD(ROW(),2)=0</formula>
    </cfRule>
    <cfRule type="expression" dxfId="1258" priority="14" stopIfTrue="1">
      <formula>MOD(ROW(),2)&lt;&gt;0</formula>
    </cfRule>
  </conditionalFormatting>
  <conditionalFormatting sqref="A25:A71">
    <cfRule type="expression" dxfId="1257" priority="3" stopIfTrue="1">
      <formula>MOD(ROW(),2)=0</formula>
    </cfRule>
    <cfRule type="expression" dxfId="1256" priority="4" stopIfTrue="1">
      <formula>MOD(ROW(),2)&lt;&gt;0</formula>
    </cfRule>
  </conditionalFormatting>
  <conditionalFormatting sqref="B25:I25 F26:I71 B26:E70">
    <cfRule type="expression" dxfId="1255" priority="5" stopIfTrue="1">
      <formula>MOD(ROW(),2)=0</formula>
    </cfRule>
    <cfRule type="expression" dxfId="1254" priority="6" stopIfTrue="1">
      <formula>MOD(ROW(),2)&lt;&gt;0</formula>
    </cfRule>
  </conditionalFormatting>
  <conditionalFormatting sqref="B71:E71">
    <cfRule type="expression" dxfId="1253" priority="1" stopIfTrue="1">
      <formula>MOD(ROW(),2)=0</formula>
    </cfRule>
    <cfRule type="expression" dxfId="12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1"/>
  <dimension ref="A1:I45"/>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5" width="10" style="31"/>
    <col min="6" max="6" width="31.5546875" style="31" customWidth="1"/>
    <col min="7" max="8" width="22.5546875" style="31" customWidth="1"/>
    <col min="9"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LRF - x-607</v>
      </c>
      <c r="B3" s="48"/>
      <c r="C3" s="48"/>
      <c r="D3" s="48"/>
      <c r="E3" s="48"/>
      <c r="F3" s="48"/>
      <c r="G3" s="48"/>
      <c r="H3" s="48"/>
      <c r="I3" s="48"/>
    </row>
    <row r="4" spans="1:9" x14ac:dyDescent="0.25">
      <c r="A4" s="50"/>
    </row>
    <row r="6" spans="1:9" x14ac:dyDescent="0.25">
      <c r="A6" s="103" t="s">
        <v>24</v>
      </c>
      <c r="B6" s="104" t="s">
        <v>26</v>
      </c>
      <c r="C6" s="104"/>
      <c r="F6" s="103" t="s">
        <v>24</v>
      </c>
      <c r="G6" s="104" t="s">
        <v>26</v>
      </c>
      <c r="H6" s="104"/>
    </row>
    <row r="7" spans="1:9" x14ac:dyDescent="0.25">
      <c r="A7" s="92" t="s">
        <v>354</v>
      </c>
      <c r="B7" s="93" t="s">
        <v>357</v>
      </c>
      <c r="C7" s="93"/>
      <c r="F7" s="92" t="s">
        <v>354</v>
      </c>
      <c r="G7" s="93" t="s">
        <v>357</v>
      </c>
      <c r="H7" s="93"/>
    </row>
    <row r="8" spans="1:9" x14ac:dyDescent="0.25">
      <c r="A8" s="92" t="s">
        <v>360</v>
      </c>
      <c r="B8" s="93" t="s">
        <v>405</v>
      </c>
      <c r="C8" s="93"/>
      <c r="F8" s="92" t="s">
        <v>360</v>
      </c>
      <c r="G8" s="93" t="s">
        <v>405</v>
      </c>
      <c r="H8" s="93"/>
    </row>
    <row r="9" spans="1:9" x14ac:dyDescent="0.25">
      <c r="A9" s="92" t="s">
        <v>17</v>
      </c>
      <c r="B9" s="93" t="s">
        <v>664</v>
      </c>
      <c r="C9" s="93"/>
      <c r="F9" s="92" t="s">
        <v>17</v>
      </c>
      <c r="G9" s="93" t="s">
        <v>664</v>
      </c>
      <c r="H9" s="93"/>
    </row>
    <row r="10" spans="1:9" ht="26.4" x14ac:dyDescent="0.25">
      <c r="A10" s="92" t="s">
        <v>2</v>
      </c>
      <c r="B10" s="93" t="s">
        <v>665</v>
      </c>
      <c r="C10" s="93"/>
      <c r="F10" s="92" t="s">
        <v>2</v>
      </c>
      <c r="G10" s="93" t="s">
        <v>666</v>
      </c>
      <c r="H10" s="93"/>
    </row>
    <row r="11" spans="1:9" x14ac:dyDescent="0.25">
      <c r="A11" s="92" t="s">
        <v>23</v>
      </c>
      <c r="B11" s="93" t="s">
        <v>379</v>
      </c>
      <c r="C11" s="93"/>
      <c r="F11" s="92" t="s">
        <v>23</v>
      </c>
      <c r="G11" s="93" t="s">
        <v>379</v>
      </c>
      <c r="H11" s="93"/>
    </row>
    <row r="12" spans="1:9" x14ac:dyDescent="0.25">
      <c r="A12" s="92" t="s">
        <v>271</v>
      </c>
      <c r="B12" s="93" t="s">
        <v>667</v>
      </c>
      <c r="C12" s="93"/>
      <c r="F12" s="92" t="s">
        <v>271</v>
      </c>
      <c r="G12" s="93" t="s">
        <v>667</v>
      </c>
      <c r="H12" s="93"/>
    </row>
    <row r="13" spans="1:9" x14ac:dyDescent="0.25">
      <c r="A13" s="92" t="s">
        <v>372</v>
      </c>
      <c r="B13" s="93">
        <v>1</v>
      </c>
      <c r="C13" s="93"/>
      <c r="F13" s="92" t="s">
        <v>372</v>
      </c>
      <c r="G13" s="93">
        <v>1</v>
      </c>
      <c r="H13" s="93"/>
    </row>
    <row r="14" spans="1:9" x14ac:dyDescent="0.25">
      <c r="A14" s="92" t="s">
        <v>18</v>
      </c>
      <c r="B14" s="93">
        <v>607</v>
      </c>
      <c r="C14" s="93"/>
      <c r="F14" s="92" t="s">
        <v>18</v>
      </c>
      <c r="G14" s="93">
        <v>607</v>
      </c>
      <c r="H14" s="93"/>
    </row>
    <row r="15" spans="1:9" x14ac:dyDescent="0.25">
      <c r="A15" s="92" t="s">
        <v>58</v>
      </c>
      <c r="B15" s="93" t="s">
        <v>668</v>
      </c>
      <c r="C15" s="93"/>
      <c r="F15" s="92" t="s">
        <v>58</v>
      </c>
      <c r="G15" s="93" t="s">
        <v>669</v>
      </c>
      <c r="H15" s="93"/>
    </row>
    <row r="16" spans="1:9" x14ac:dyDescent="0.25">
      <c r="A16" s="92" t="s">
        <v>411</v>
      </c>
      <c r="B16" s="93" t="s">
        <v>670</v>
      </c>
      <c r="C16" s="93"/>
      <c r="F16" s="92" t="s">
        <v>411</v>
      </c>
      <c r="G16" s="93" t="s">
        <v>670</v>
      </c>
      <c r="H16" s="93"/>
    </row>
    <row r="17" spans="1:8" ht="66" x14ac:dyDescent="0.25">
      <c r="A17" s="92" t="s">
        <v>350</v>
      </c>
      <c r="B17" s="93" t="s">
        <v>1007</v>
      </c>
      <c r="C17" s="93"/>
      <c r="F17" s="92" t="s">
        <v>350</v>
      </c>
      <c r="G17" s="93" t="s">
        <v>1007</v>
      </c>
      <c r="H17" s="93"/>
    </row>
    <row r="18" spans="1:8" x14ac:dyDescent="0.25">
      <c r="A18" s="92" t="s">
        <v>19</v>
      </c>
      <c r="B18" s="181">
        <v>45071</v>
      </c>
      <c r="C18" s="171"/>
      <c r="D18" s="182"/>
      <c r="E18" s="182"/>
      <c r="F18" s="183" t="s">
        <v>19</v>
      </c>
      <c r="G18" s="181">
        <v>45071</v>
      </c>
      <c r="H18" s="171"/>
    </row>
    <row r="19" spans="1:8" x14ac:dyDescent="0.25">
      <c r="A19" s="92" t="s">
        <v>20</v>
      </c>
      <c r="B19" s="93"/>
      <c r="C19" s="93"/>
      <c r="F19" s="92" t="s">
        <v>20</v>
      </c>
      <c r="G19" s="93"/>
      <c r="H19" s="93"/>
    </row>
    <row r="20" spans="1:8" x14ac:dyDescent="0.25">
      <c r="A20" s="92" t="s">
        <v>269</v>
      </c>
      <c r="B20" s="93" t="s">
        <v>353</v>
      </c>
      <c r="C20" s="93"/>
      <c r="F20" s="92" t="s">
        <v>269</v>
      </c>
      <c r="G20" s="93" t="s">
        <v>353</v>
      </c>
      <c r="H20" s="93"/>
    </row>
    <row r="22" spans="1:8" x14ac:dyDescent="0.25">
      <c r="B22" s="119" t="str">
        <f>HYPERLINK("#'Factor List'!A1","Back to Factor List")</f>
        <v>Back to Factor List</v>
      </c>
    </row>
    <row r="23" spans="1:8" x14ac:dyDescent="0.25">
      <c r="A23" s="62"/>
    </row>
    <row r="25" spans="1:8" ht="26.4" x14ac:dyDescent="0.25">
      <c r="A25" s="120" t="s">
        <v>671</v>
      </c>
      <c r="B25" s="120" t="s">
        <v>672</v>
      </c>
      <c r="C25" s="120" t="s">
        <v>673</v>
      </c>
      <c r="F25" s="120" t="s">
        <v>671</v>
      </c>
      <c r="G25" s="120" t="s">
        <v>674</v>
      </c>
      <c r="H25" s="120" t="s">
        <v>675</v>
      </c>
    </row>
    <row r="26" spans="1:8" x14ac:dyDescent="0.25">
      <c r="A26" s="121">
        <v>0</v>
      </c>
      <c r="B26" s="153">
        <v>1</v>
      </c>
      <c r="C26" s="153">
        <v>1</v>
      </c>
      <c r="F26" s="121">
        <v>0</v>
      </c>
      <c r="G26" s="153">
        <v>1</v>
      </c>
      <c r="H26" s="153">
        <v>1</v>
      </c>
    </row>
    <row r="27" spans="1:8" x14ac:dyDescent="0.25">
      <c r="A27" s="121">
        <v>1</v>
      </c>
      <c r="B27" s="153">
        <v>1.048</v>
      </c>
      <c r="C27" s="153">
        <v>1.0169999999999999</v>
      </c>
      <c r="F27" s="121">
        <v>1</v>
      </c>
      <c r="G27" s="153">
        <v>1.0549999999999999</v>
      </c>
      <c r="H27" s="153">
        <v>1.0169999999999999</v>
      </c>
    </row>
    <row r="28" spans="1:8" x14ac:dyDescent="0.25">
      <c r="A28" s="121">
        <v>2</v>
      </c>
      <c r="B28" s="153">
        <v>1.1000000000000001</v>
      </c>
      <c r="C28" s="153">
        <v>1.034</v>
      </c>
      <c r="F28" s="121">
        <v>2</v>
      </c>
      <c r="G28" s="153">
        <v>1.115</v>
      </c>
      <c r="H28" s="153">
        <v>1.034</v>
      </c>
    </row>
    <row r="29" spans="1:8" x14ac:dyDescent="0.25">
      <c r="A29" s="121">
        <v>3</v>
      </c>
      <c r="B29" s="153">
        <v>1.1559999999999999</v>
      </c>
      <c r="C29" s="153">
        <v>1.052</v>
      </c>
      <c r="F29" s="121">
        <v>3</v>
      </c>
      <c r="G29" s="153">
        <v>1.18</v>
      </c>
      <c r="H29" s="153">
        <v>1.052</v>
      </c>
    </row>
    <row r="30" spans="1:8" x14ac:dyDescent="0.25">
      <c r="A30" s="121">
        <v>4</v>
      </c>
      <c r="B30" s="153">
        <v>1.2170000000000001</v>
      </c>
      <c r="C30" s="153">
        <v>1.07</v>
      </c>
      <c r="F30" s="121">
        <v>4</v>
      </c>
      <c r="G30" s="153">
        <v>1.252</v>
      </c>
      <c r="H30" s="153">
        <v>1.07</v>
      </c>
    </row>
    <row r="31" spans="1:8" x14ac:dyDescent="0.25">
      <c r="A31" s="121">
        <v>5</v>
      </c>
      <c r="B31" s="153">
        <v>1.2829999999999999</v>
      </c>
      <c r="C31" s="153">
        <v>1.0880000000000001</v>
      </c>
      <c r="F31" s="121">
        <v>5</v>
      </c>
      <c r="G31" s="153">
        <v>1.3320000000000001</v>
      </c>
      <c r="H31" s="153">
        <v>1.0880000000000001</v>
      </c>
    </row>
    <row r="32" spans="1:8" x14ac:dyDescent="0.25">
      <c r="A32" s="121">
        <v>6</v>
      </c>
      <c r="B32" s="153">
        <v>1.355</v>
      </c>
      <c r="C32" s="153">
        <v>1.1060000000000001</v>
      </c>
      <c r="F32" s="121">
        <v>6</v>
      </c>
      <c r="G32" s="153">
        <v>1.419</v>
      </c>
      <c r="H32" s="153">
        <v>1.1060000000000001</v>
      </c>
    </row>
    <row r="33" spans="1:8" x14ac:dyDescent="0.25">
      <c r="A33" s="121">
        <v>7</v>
      </c>
      <c r="B33" s="153">
        <v>1.4339999999999999</v>
      </c>
      <c r="C33" s="153">
        <v>1.125</v>
      </c>
      <c r="F33" s="121">
        <v>7</v>
      </c>
      <c r="G33" s="153">
        <v>1.516</v>
      </c>
      <c r="H33" s="153">
        <v>1.125</v>
      </c>
    </row>
    <row r="34" spans="1:8" x14ac:dyDescent="0.25">
      <c r="A34" s="121">
        <v>8</v>
      </c>
      <c r="B34" s="153">
        <v>1.5189999999999999</v>
      </c>
      <c r="C34" s="153">
        <v>1.1439999999999999</v>
      </c>
      <c r="F34" s="121">
        <v>8</v>
      </c>
      <c r="G34" s="153">
        <v>1.6220000000000001</v>
      </c>
      <c r="H34" s="153">
        <v>1.1439999999999999</v>
      </c>
    </row>
    <row r="35" spans="1:8" x14ac:dyDescent="0.25">
      <c r="A35" s="121">
        <v>9</v>
      </c>
      <c r="B35" s="153">
        <v>1.613</v>
      </c>
      <c r="C35" s="153">
        <v>1.1639999999999999</v>
      </c>
      <c r="F35" s="121">
        <v>9</v>
      </c>
      <c r="G35" s="153">
        <v>1.738</v>
      </c>
      <c r="H35" s="153">
        <v>1.1639999999999999</v>
      </c>
    </row>
    <row r="36" spans="1:8" x14ac:dyDescent="0.25">
      <c r="A36" s="121">
        <v>10</v>
      </c>
      <c r="B36" s="153">
        <v>1.716</v>
      </c>
      <c r="C36" s="153">
        <v>1.1839999999999999</v>
      </c>
      <c r="F36" s="121">
        <v>10</v>
      </c>
      <c r="G36" s="153">
        <v>1.867</v>
      </c>
      <c r="H36" s="153">
        <v>1.1839999999999999</v>
      </c>
    </row>
    <row r="37" spans="1:8" x14ac:dyDescent="0.25">
      <c r="A37" s="121">
        <v>11</v>
      </c>
      <c r="B37" s="153">
        <v>1.829</v>
      </c>
      <c r="C37" s="153">
        <v>1.204</v>
      </c>
      <c r="F37" s="121">
        <v>11</v>
      </c>
      <c r="G37" s="153">
        <v>2.0089999999999999</v>
      </c>
      <c r="H37" s="153">
        <v>1.204</v>
      </c>
    </row>
    <row r="38" spans="1:8" x14ac:dyDescent="0.25">
      <c r="A38" s="121">
        <v>12</v>
      </c>
      <c r="B38" s="153">
        <v>1.954</v>
      </c>
      <c r="C38" s="153">
        <v>1.224</v>
      </c>
      <c r="F38" s="121">
        <v>12</v>
      </c>
      <c r="G38" s="153">
        <v>2.1659999999999999</v>
      </c>
      <c r="H38" s="153">
        <v>1.224</v>
      </c>
    </row>
    <row r="39" spans="1:8" x14ac:dyDescent="0.25">
      <c r="A39" s="121">
        <v>13</v>
      </c>
      <c r="B39" s="153">
        <v>2.0920000000000001</v>
      </c>
      <c r="C39" s="153">
        <v>1.2450000000000001</v>
      </c>
      <c r="F39" s="121">
        <v>13</v>
      </c>
      <c r="G39" s="153">
        <v>2.3380000000000001</v>
      </c>
      <c r="H39" s="153">
        <v>1.2450000000000001</v>
      </c>
    </row>
    <row r="40" spans="1:8" x14ac:dyDescent="0.25">
      <c r="A40" s="121">
        <v>14</v>
      </c>
      <c r="B40" s="153">
        <v>2.2450000000000001</v>
      </c>
      <c r="C40" s="153">
        <v>1.266</v>
      </c>
      <c r="F40" s="121">
        <v>14</v>
      </c>
      <c r="G40" s="153">
        <v>2.5289999999999999</v>
      </c>
      <c r="H40" s="153">
        <v>1.266</v>
      </c>
    </row>
    <row r="41" spans="1:8" x14ac:dyDescent="0.25">
      <c r="A41" s="121">
        <v>15</v>
      </c>
      <c r="B41" s="153">
        <v>2.4140000000000001</v>
      </c>
      <c r="C41" s="153">
        <v>1.288</v>
      </c>
      <c r="F41" s="121">
        <v>15</v>
      </c>
      <c r="G41" s="153">
        <v>2.7389999999999999</v>
      </c>
      <c r="H41" s="153">
        <v>1.288</v>
      </c>
    </row>
    <row r="43" spans="1:8" ht="39.75" customHeight="1" x14ac:dyDescent="0.25"/>
    <row r="45" spans="1:8" ht="27.75" customHeight="1" x14ac:dyDescent="0.25"/>
  </sheetData>
  <sheetProtection algorithmName="SHA-512" hashValue="+rvghixLTkoYxM+fkWs7zrouGGxP257zIm9i7JOf0ZsUwdQdfYkH7pOgphwWF5pk71b5ug5KD4gUH5ZTHi5LJQ==" saltValue="Y5nTKAh6SPyH6vaeR++5eA==" spinCount="100000" sheet="1" objects="1" scenarios="1"/>
  <conditionalFormatting sqref="A6">
    <cfRule type="expression" dxfId="1251" priority="43" stopIfTrue="1">
      <formula>MOD(ROW(),2)=0</formula>
    </cfRule>
    <cfRule type="expression" dxfId="1250" priority="44" stopIfTrue="1">
      <formula>MOD(ROW(),2)&lt;&gt;0</formula>
    </cfRule>
  </conditionalFormatting>
  <conditionalFormatting sqref="B6:C6 B8:C16 C7 C17:C20">
    <cfRule type="expression" dxfId="1249" priority="45" stopIfTrue="1">
      <formula>MOD(ROW(),2)=0</formula>
    </cfRule>
    <cfRule type="expression" dxfId="1248" priority="46" stopIfTrue="1">
      <formula>MOD(ROW(),2)&lt;&gt;0</formula>
    </cfRule>
  </conditionalFormatting>
  <conditionalFormatting sqref="F6">
    <cfRule type="expression" dxfId="1247" priority="51" stopIfTrue="1">
      <formula>MOD(ROW(),2)=0</formula>
    </cfRule>
    <cfRule type="expression" dxfId="1246" priority="52" stopIfTrue="1">
      <formula>MOD(ROW(),2)&lt;&gt;0</formula>
    </cfRule>
  </conditionalFormatting>
  <conditionalFormatting sqref="G6:H6 G8:H16 H7 H17:H20">
    <cfRule type="expression" dxfId="1245" priority="53" stopIfTrue="1">
      <formula>MOD(ROW(),2)=0</formula>
    </cfRule>
    <cfRule type="expression" dxfId="1244" priority="54" stopIfTrue="1">
      <formula>MOD(ROW(),2)&lt;&gt;0</formula>
    </cfRule>
  </conditionalFormatting>
  <conditionalFormatting sqref="A7:A20">
    <cfRule type="expression" dxfId="1243" priority="37" stopIfTrue="1">
      <formula>MOD(ROW(),2)=0</formula>
    </cfRule>
    <cfRule type="expression" dxfId="1242" priority="38" stopIfTrue="1">
      <formula>MOD(ROW(),2)&lt;&gt;0</formula>
    </cfRule>
  </conditionalFormatting>
  <conditionalFormatting sqref="F7:F20">
    <cfRule type="expression" dxfId="1241" priority="35" stopIfTrue="1">
      <formula>MOD(ROW(),2)=0</formula>
    </cfRule>
    <cfRule type="expression" dxfId="1240" priority="36" stopIfTrue="1">
      <formula>MOD(ROW(),2)&lt;&gt;0</formula>
    </cfRule>
  </conditionalFormatting>
  <conditionalFormatting sqref="B7">
    <cfRule type="expression" dxfId="1239" priority="33" stopIfTrue="1">
      <formula>MOD(ROW(),2)=0</formula>
    </cfRule>
    <cfRule type="expression" dxfId="1238" priority="34" stopIfTrue="1">
      <formula>MOD(ROW(),2)&lt;&gt;0</formula>
    </cfRule>
  </conditionalFormatting>
  <conditionalFormatting sqref="G7">
    <cfRule type="expression" dxfId="1237" priority="31" stopIfTrue="1">
      <formula>MOD(ROW(),2)=0</formula>
    </cfRule>
    <cfRule type="expression" dxfId="1236" priority="32" stopIfTrue="1">
      <formula>MOD(ROW(),2)&lt;&gt;0</formula>
    </cfRule>
  </conditionalFormatting>
  <conditionalFormatting sqref="B17">
    <cfRule type="expression" dxfId="1235" priority="29" stopIfTrue="1">
      <formula>MOD(ROW(),2)=0</formula>
    </cfRule>
    <cfRule type="expression" dxfId="1234" priority="30" stopIfTrue="1">
      <formula>MOD(ROW(),2)&lt;&gt;0</formula>
    </cfRule>
  </conditionalFormatting>
  <conditionalFormatting sqref="G17">
    <cfRule type="expression" dxfId="1233" priority="27" stopIfTrue="1">
      <formula>MOD(ROW(),2)=0</formula>
    </cfRule>
    <cfRule type="expression" dxfId="1232" priority="28" stopIfTrue="1">
      <formula>MOD(ROW(),2)&lt;&gt;0</formula>
    </cfRule>
  </conditionalFormatting>
  <conditionalFormatting sqref="B19:B20">
    <cfRule type="expression" dxfId="1231" priority="23" stopIfTrue="1">
      <formula>MOD(ROW(),2)=0</formula>
    </cfRule>
    <cfRule type="expression" dxfId="1230" priority="24" stopIfTrue="1">
      <formula>MOD(ROW(),2)&lt;&gt;0</formula>
    </cfRule>
  </conditionalFormatting>
  <conditionalFormatting sqref="B18">
    <cfRule type="expression" dxfId="1229" priority="21" stopIfTrue="1">
      <formula>MOD(ROW(),2)=0</formula>
    </cfRule>
    <cfRule type="expression" dxfId="1228" priority="22" stopIfTrue="1">
      <formula>MOD(ROW(),2)&lt;&gt;0</formula>
    </cfRule>
  </conditionalFormatting>
  <conditionalFormatting sqref="G19:G20">
    <cfRule type="expression" dxfId="1227" priority="19" stopIfTrue="1">
      <formula>MOD(ROW(),2)=0</formula>
    </cfRule>
    <cfRule type="expression" dxfId="1226" priority="20" stopIfTrue="1">
      <formula>MOD(ROW(),2)&lt;&gt;0</formula>
    </cfRule>
  </conditionalFormatting>
  <conditionalFormatting sqref="G18">
    <cfRule type="expression" dxfId="1225" priority="17" stopIfTrue="1">
      <formula>MOD(ROW(),2)=0</formula>
    </cfRule>
    <cfRule type="expression" dxfId="1224" priority="18" stopIfTrue="1">
      <formula>MOD(ROW(),2)&lt;&gt;0</formula>
    </cfRule>
  </conditionalFormatting>
  <conditionalFormatting sqref="A25:A41">
    <cfRule type="expression" dxfId="1223" priority="5" stopIfTrue="1">
      <formula>MOD(ROW(),2)=0</formula>
    </cfRule>
    <cfRule type="expression" dxfId="1222" priority="6" stopIfTrue="1">
      <formula>MOD(ROW(),2)&lt;&gt;0</formula>
    </cfRule>
  </conditionalFormatting>
  <conditionalFormatting sqref="B25:C41">
    <cfRule type="expression" dxfId="1221" priority="7" stopIfTrue="1">
      <formula>MOD(ROW(),2)=0</formula>
    </cfRule>
    <cfRule type="expression" dxfId="1220" priority="8" stopIfTrue="1">
      <formula>MOD(ROW(),2)&lt;&gt;0</formula>
    </cfRule>
  </conditionalFormatting>
  <conditionalFormatting sqref="F25:F41">
    <cfRule type="expression" dxfId="1219" priority="1" stopIfTrue="1">
      <formula>MOD(ROW(),2)=0</formula>
    </cfRule>
    <cfRule type="expression" dxfId="1218" priority="2" stopIfTrue="1">
      <formula>MOD(ROW(),2)&lt;&gt;0</formula>
    </cfRule>
  </conditionalFormatting>
  <conditionalFormatting sqref="G25:H41">
    <cfRule type="expression" dxfId="1217" priority="3" stopIfTrue="1">
      <formula>MOD(ROW(),2)=0</formula>
    </cfRule>
    <cfRule type="expression" dxfId="12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2"/>
  <dimension ref="A1:I51"/>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x-608</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405</v>
      </c>
      <c r="C8" s="93"/>
    </row>
    <row r="9" spans="1:9" x14ac:dyDescent="0.25">
      <c r="A9" s="92" t="s">
        <v>17</v>
      </c>
      <c r="B9" s="93" t="s">
        <v>627</v>
      </c>
      <c r="C9" s="93"/>
    </row>
    <row r="10" spans="1:9" ht="26.4" x14ac:dyDescent="0.25">
      <c r="A10" s="92" t="s">
        <v>2</v>
      </c>
      <c r="B10" s="93" t="s">
        <v>676</v>
      </c>
      <c r="C10" s="93"/>
    </row>
    <row r="11" spans="1:9" x14ac:dyDescent="0.25">
      <c r="A11" s="92" t="s">
        <v>23</v>
      </c>
      <c r="B11" s="93" t="s">
        <v>275</v>
      </c>
      <c r="C11" s="93"/>
    </row>
    <row r="12" spans="1:9" x14ac:dyDescent="0.25">
      <c r="A12" s="92" t="s">
        <v>271</v>
      </c>
      <c r="B12" s="93" t="s">
        <v>406</v>
      </c>
      <c r="C12" s="93"/>
    </row>
    <row r="13" spans="1:9" x14ac:dyDescent="0.25">
      <c r="A13" s="92" t="s">
        <v>372</v>
      </c>
      <c r="B13" s="93">
        <v>1</v>
      </c>
      <c r="C13" s="93"/>
    </row>
    <row r="14" spans="1:9" x14ac:dyDescent="0.25">
      <c r="A14" s="92" t="s">
        <v>18</v>
      </c>
      <c r="B14" s="93">
        <v>608</v>
      </c>
      <c r="C14" s="93"/>
    </row>
    <row r="15" spans="1:9" x14ac:dyDescent="0.25">
      <c r="A15" s="92" t="s">
        <v>58</v>
      </c>
      <c r="B15" s="93" t="s">
        <v>677</v>
      </c>
      <c r="C15" s="93"/>
    </row>
    <row r="16" spans="1:9" x14ac:dyDescent="0.25">
      <c r="A16" s="92" t="s">
        <v>411</v>
      </c>
      <c r="B16" s="93" t="s">
        <v>641</v>
      </c>
      <c r="C16" s="93"/>
    </row>
    <row r="17" spans="1:3" ht="67.05" customHeight="1" x14ac:dyDescent="0.25">
      <c r="A17" s="92" t="s">
        <v>350</v>
      </c>
      <c r="B17" s="93" t="s">
        <v>1007</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50</v>
      </c>
      <c r="B26" s="122">
        <v>27.05</v>
      </c>
      <c r="C26" s="122">
        <v>27.05</v>
      </c>
    </row>
    <row r="27" spans="1:3" x14ac:dyDescent="0.25">
      <c r="A27" s="121">
        <v>51</v>
      </c>
      <c r="B27" s="122">
        <v>26.5</v>
      </c>
      <c r="C27" s="122">
        <v>26.5</v>
      </c>
    </row>
    <row r="28" spans="1:3" x14ac:dyDescent="0.25">
      <c r="A28" s="121">
        <v>52</v>
      </c>
      <c r="B28" s="122">
        <v>25.94</v>
      </c>
      <c r="C28" s="122">
        <v>25.94</v>
      </c>
    </row>
    <row r="29" spans="1:3" x14ac:dyDescent="0.25">
      <c r="A29" s="121">
        <v>53</v>
      </c>
      <c r="B29" s="122">
        <v>25.37</v>
      </c>
      <c r="C29" s="122">
        <v>25.37</v>
      </c>
    </row>
    <row r="30" spans="1:3" x14ac:dyDescent="0.25">
      <c r="A30" s="121">
        <v>54</v>
      </c>
      <c r="B30" s="122">
        <v>24.8</v>
      </c>
      <c r="C30" s="122">
        <v>24.8</v>
      </c>
    </row>
    <row r="31" spans="1:3" x14ac:dyDescent="0.25">
      <c r="A31" s="121">
        <v>55</v>
      </c>
      <c r="B31" s="122">
        <v>24.22</v>
      </c>
      <c r="C31" s="122">
        <v>24.22</v>
      </c>
    </row>
    <row r="32" spans="1:3" x14ac:dyDescent="0.25">
      <c r="A32" s="121">
        <v>56</v>
      </c>
      <c r="B32" s="122">
        <v>23.63</v>
      </c>
      <c r="C32" s="122">
        <v>23.63</v>
      </c>
    </row>
    <row r="33" spans="1:3" x14ac:dyDescent="0.25">
      <c r="A33" s="121">
        <v>57</v>
      </c>
      <c r="B33" s="122">
        <v>23.04</v>
      </c>
      <c r="C33" s="122">
        <v>23.04</v>
      </c>
    </row>
    <row r="34" spans="1:3" x14ac:dyDescent="0.25">
      <c r="A34" s="121">
        <v>58</v>
      </c>
      <c r="B34" s="122">
        <v>22.44</v>
      </c>
      <c r="C34" s="122">
        <v>22.44</v>
      </c>
    </row>
    <row r="35" spans="1:3" x14ac:dyDescent="0.25">
      <c r="A35" s="121">
        <v>59</v>
      </c>
      <c r="B35" s="122">
        <v>21.83</v>
      </c>
      <c r="C35" s="122">
        <v>21.83</v>
      </c>
    </row>
    <row r="36" spans="1:3" x14ac:dyDescent="0.25">
      <c r="A36" s="121">
        <v>60</v>
      </c>
      <c r="B36" s="122">
        <v>21.22</v>
      </c>
      <c r="C36" s="122">
        <v>21.22</v>
      </c>
    </row>
    <row r="37" spans="1:3" x14ac:dyDescent="0.25">
      <c r="A37" s="121">
        <v>61</v>
      </c>
      <c r="B37" s="122">
        <v>20.61</v>
      </c>
      <c r="C37" s="122">
        <v>20.61</v>
      </c>
    </row>
    <row r="38" spans="1:3" x14ac:dyDescent="0.25">
      <c r="A38" s="121">
        <v>62</v>
      </c>
      <c r="B38" s="122">
        <v>19.989999999999998</v>
      </c>
      <c r="C38" s="122">
        <v>19.989999999999998</v>
      </c>
    </row>
    <row r="39" spans="1:3" x14ac:dyDescent="0.25">
      <c r="A39" s="121">
        <v>63</v>
      </c>
      <c r="B39" s="122">
        <v>19.37</v>
      </c>
      <c r="C39" s="122">
        <v>19.37</v>
      </c>
    </row>
    <row r="40" spans="1:3" x14ac:dyDescent="0.25">
      <c r="A40" s="121">
        <v>64</v>
      </c>
      <c r="B40" s="122">
        <v>18.75</v>
      </c>
      <c r="C40" s="122">
        <v>18.75</v>
      </c>
    </row>
    <row r="41" spans="1:3" x14ac:dyDescent="0.25">
      <c r="A41" s="121">
        <v>65</v>
      </c>
      <c r="B41" s="122">
        <v>18.11</v>
      </c>
      <c r="C41" s="122">
        <v>18.11</v>
      </c>
    </row>
    <row r="42" spans="1:3" x14ac:dyDescent="0.25">
      <c r="A42" s="121">
        <v>66</v>
      </c>
      <c r="B42" s="122">
        <v>17.45</v>
      </c>
      <c r="C42" s="122">
        <v>17.45</v>
      </c>
    </row>
    <row r="43" spans="1:3" x14ac:dyDescent="0.25">
      <c r="A43" s="121">
        <v>67</v>
      </c>
      <c r="B43" s="122">
        <v>16.79</v>
      </c>
      <c r="C43" s="122">
        <v>16.79</v>
      </c>
    </row>
    <row r="44" spans="1:3" x14ac:dyDescent="0.25">
      <c r="A44" s="121">
        <v>68</v>
      </c>
      <c r="B44" s="122">
        <v>16.13</v>
      </c>
      <c r="C44" s="122">
        <v>16.13</v>
      </c>
    </row>
    <row r="45" spans="1:3" x14ac:dyDescent="0.25">
      <c r="A45" s="121">
        <v>69</v>
      </c>
      <c r="B45" s="122">
        <v>15.48</v>
      </c>
      <c r="C45" s="122">
        <v>15.48</v>
      </c>
    </row>
    <row r="46" spans="1:3" x14ac:dyDescent="0.25">
      <c r="A46" s="121">
        <v>70</v>
      </c>
      <c r="B46" s="122">
        <v>14.84</v>
      </c>
      <c r="C46" s="122">
        <v>14.84</v>
      </c>
    </row>
    <row r="47" spans="1:3" x14ac:dyDescent="0.25">
      <c r="A47" s="121">
        <v>71</v>
      </c>
      <c r="B47" s="122">
        <v>14.2</v>
      </c>
      <c r="C47" s="122">
        <v>14.2</v>
      </c>
    </row>
    <row r="48" spans="1:3" x14ac:dyDescent="0.25">
      <c r="A48" s="121">
        <v>72</v>
      </c>
      <c r="B48" s="122">
        <v>13.57</v>
      </c>
      <c r="C48" s="122">
        <v>13.57</v>
      </c>
    </row>
    <row r="49" spans="1:3" x14ac:dyDescent="0.25">
      <c r="A49" s="121">
        <v>73</v>
      </c>
      <c r="B49" s="122">
        <v>12.94</v>
      </c>
      <c r="C49" s="122">
        <v>12.94</v>
      </c>
    </row>
    <row r="50" spans="1:3" x14ac:dyDescent="0.25">
      <c r="A50" s="121">
        <v>74</v>
      </c>
      <c r="B50" s="122">
        <v>12.31</v>
      </c>
      <c r="C50" s="122">
        <v>12.31</v>
      </c>
    </row>
    <row r="51" spans="1:3" x14ac:dyDescent="0.25">
      <c r="A51" s="121">
        <v>75</v>
      </c>
      <c r="B51" s="122">
        <v>11.69</v>
      </c>
      <c r="C51" s="122">
        <v>11.69</v>
      </c>
    </row>
  </sheetData>
  <sheetProtection algorithmName="SHA-512" hashValue="J/sl200+HoOZbZv7AJIN+APQGvWRFX2zwpl+izXtscrofxnh1gt6ZUKWW2aGy3u88Ca0p5eBTBriiT+ImHX1Ow==" saltValue="aGsG5Ssn3CC8fapKDQAQlg==" spinCount="100000" sheet="1" objects="1" scenarios="1"/>
  <conditionalFormatting sqref="A6">
    <cfRule type="expression" dxfId="1215" priority="23" stopIfTrue="1">
      <formula>MOD(ROW(),2)=0</formula>
    </cfRule>
    <cfRule type="expression" dxfId="1214" priority="24" stopIfTrue="1">
      <formula>MOD(ROW(),2)&lt;&gt;0</formula>
    </cfRule>
  </conditionalFormatting>
  <conditionalFormatting sqref="B6:C6 B8:C16 C7 C17:C20">
    <cfRule type="expression" dxfId="1213" priority="25" stopIfTrue="1">
      <formula>MOD(ROW(),2)=0</formula>
    </cfRule>
    <cfRule type="expression" dxfId="1212" priority="26" stopIfTrue="1">
      <formula>MOD(ROW(),2)&lt;&gt;0</formula>
    </cfRule>
  </conditionalFormatting>
  <conditionalFormatting sqref="A7:A20">
    <cfRule type="expression" dxfId="1211" priority="17" stopIfTrue="1">
      <formula>MOD(ROW(),2)=0</formula>
    </cfRule>
    <cfRule type="expression" dxfId="1210" priority="18" stopIfTrue="1">
      <formula>MOD(ROW(),2)&lt;&gt;0</formula>
    </cfRule>
  </conditionalFormatting>
  <conditionalFormatting sqref="B7">
    <cfRule type="expression" dxfId="1209" priority="15" stopIfTrue="1">
      <formula>MOD(ROW(),2)=0</formula>
    </cfRule>
    <cfRule type="expression" dxfId="1208" priority="16" stopIfTrue="1">
      <formula>MOD(ROW(),2)&lt;&gt;0</formula>
    </cfRule>
  </conditionalFormatting>
  <conditionalFormatting sqref="B17">
    <cfRule type="expression" dxfId="1207" priority="13" stopIfTrue="1">
      <formula>MOD(ROW(),2)=0</formula>
    </cfRule>
    <cfRule type="expression" dxfId="1206" priority="14" stopIfTrue="1">
      <formula>MOD(ROW(),2)&lt;&gt;0</formula>
    </cfRule>
  </conditionalFormatting>
  <conditionalFormatting sqref="B19:B20">
    <cfRule type="expression" dxfId="1205" priority="11" stopIfTrue="1">
      <formula>MOD(ROW(),2)=0</formula>
    </cfRule>
    <cfRule type="expression" dxfId="1204" priority="12" stopIfTrue="1">
      <formula>MOD(ROW(),2)&lt;&gt;0</formula>
    </cfRule>
  </conditionalFormatting>
  <conditionalFormatting sqref="B18">
    <cfRule type="expression" dxfId="1203" priority="9" stopIfTrue="1">
      <formula>MOD(ROW(),2)=0</formula>
    </cfRule>
    <cfRule type="expression" dxfId="1202" priority="10" stopIfTrue="1">
      <formula>MOD(ROW(),2)&lt;&gt;0</formula>
    </cfRule>
  </conditionalFormatting>
  <conditionalFormatting sqref="A25:A51">
    <cfRule type="expression" dxfId="1201" priority="1" stopIfTrue="1">
      <formula>MOD(ROW(),2)=0</formula>
    </cfRule>
    <cfRule type="expression" dxfId="1200" priority="2" stopIfTrue="1">
      <formula>MOD(ROW(),2)&lt;&gt;0</formula>
    </cfRule>
  </conditionalFormatting>
  <conditionalFormatting sqref="B25:C51">
    <cfRule type="expression" dxfId="1199" priority="3" stopIfTrue="1">
      <formula>MOD(ROW(),2)=0</formula>
    </cfRule>
    <cfRule type="expression" dxfId="11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S897"/>
  <sheetViews>
    <sheetView showGridLines="0" zoomScale="85" zoomScaleNormal="85" workbookViewId="0">
      <pane xSplit="2" ySplit="8" topLeftCell="C63" activePane="bottomRight" state="frozen"/>
      <selection pane="topRight" activeCell="C1" sqref="C1"/>
      <selection pane="bottomLeft" activeCell="A9" sqref="A9"/>
      <selection pane="bottomRight" activeCell="A64" sqref="A64"/>
    </sheetView>
  </sheetViews>
  <sheetFormatPr defaultRowHeight="13.2" x14ac:dyDescent="0.25"/>
  <cols>
    <col min="1" max="1" width="16.5546875" customWidth="1"/>
    <col min="2" max="2" width="13.5546875" hidden="1" customWidth="1"/>
    <col min="3" max="4" width="15.5546875" customWidth="1"/>
    <col min="5" max="5" width="44" customWidth="1"/>
    <col min="6" max="6" width="15.88671875" customWidth="1"/>
    <col min="7" max="7" width="23.44140625" customWidth="1"/>
    <col min="8" max="8" width="11.44140625" customWidth="1"/>
    <col min="9" max="9" width="18.44140625" customWidth="1"/>
    <col min="10" max="10" width="16.44140625" customWidth="1"/>
    <col min="11" max="11" width="15.5546875" customWidth="1"/>
    <col min="12" max="12" width="89.109375" style="89" customWidth="1"/>
    <col min="13" max="14" width="19" customWidth="1"/>
    <col min="15" max="15" width="15.5546875" customWidth="1"/>
    <col min="16" max="16" width="17.44140625" hidden="1" customWidth="1"/>
    <col min="17" max="17" width="9.109375" hidden="1" customWidth="1"/>
    <col min="18" max="18" width="6.88671875" hidden="1" customWidth="1"/>
    <col min="19" max="19" width="15.44140625" style="81" hidden="1" customWidth="1"/>
  </cols>
  <sheetData>
    <row r="1" spans="1:19" ht="21" x14ac:dyDescent="0.4">
      <c r="A1" s="12" t="s">
        <v>4</v>
      </c>
      <c r="B1" s="11"/>
      <c r="C1" s="11"/>
      <c r="D1" s="11"/>
      <c r="E1" s="11"/>
      <c r="F1" s="11"/>
      <c r="G1" s="11"/>
      <c r="H1" s="11"/>
      <c r="I1" s="11"/>
      <c r="J1" s="11"/>
      <c r="K1" s="11"/>
      <c r="L1" s="147"/>
      <c r="M1" s="11"/>
      <c r="N1" s="11"/>
      <c r="O1" s="11"/>
      <c r="S1"/>
    </row>
    <row r="2" spans="1:19" ht="15.6" x14ac:dyDescent="0.3">
      <c r="A2" s="14" t="str">
        <f>IF(title="&gt; Enter workbook title here","Enter workbook title in Cover sheet",title)</f>
        <v>Civil Service Pension Schemes - Consolidated Factor Spreadsheet</v>
      </c>
      <c r="B2" s="10"/>
      <c r="C2" s="10"/>
      <c r="D2" s="10"/>
      <c r="E2" s="10"/>
      <c r="F2" s="10"/>
      <c r="G2" s="10"/>
      <c r="H2" s="10"/>
      <c r="I2" s="10"/>
      <c r="J2" s="10"/>
      <c r="K2" s="10"/>
      <c r="L2" s="148"/>
      <c r="M2" s="10"/>
      <c r="N2" s="10"/>
      <c r="O2" s="10"/>
      <c r="S2"/>
    </row>
    <row r="3" spans="1:19" ht="15.6" x14ac:dyDescent="0.3">
      <c r="A3" s="13" t="s">
        <v>25</v>
      </c>
      <c r="B3" s="10"/>
      <c r="C3" s="10"/>
      <c r="D3" s="10"/>
      <c r="E3" s="10"/>
      <c r="F3" s="10"/>
      <c r="G3" s="10"/>
      <c r="H3" s="10"/>
      <c r="I3" s="10"/>
      <c r="J3" s="10"/>
      <c r="K3" s="10"/>
      <c r="L3" s="148"/>
      <c r="M3" s="10"/>
      <c r="N3" s="10"/>
      <c r="O3" s="10"/>
      <c r="S3"/>
    </row>
    <row r="4" spans="1:19" x14ac:dyDescent="0.25">
      <c r="A4" s="7"/>
      <c r="S4"/>
    </row>
    <row r="5" spans="1:19" x14ac:dyDescent="0.25">
      <c r="S5"/>
    </row>
    <row r="6" spans="1:19" x14ac:dyDescent="0.25">
      <c r="A6" s="142"/>
      <c r="B6" s="142"/>
      <c r="C6" s="142"/>
      <c r="D6" s="142"/>
      <c r="E6" s="142"/>
      <c r="F6" s="142"/>
      <c r="G6" s="142"/>
      <c r="H6" s="142"/>
      <c r="I6" s="142"/>
      <c r="J6" s="142"/>
      <c r="K6" s="142"/>
      <c r="L6" s="149"/>
      <c r="M6" s="142"/>
      <c r="N6" s="142"/>
      <c r="O6" s="142"/>
      <c r="S6"/>
    </row>
    <row r="7" spans="1:19" s="30" customFormat="1" ht="39.6" x14ac:dyDescent="0.25">
      <c r="A7" s="85" t="s">
        <v>990</v>
      </c>
      <c r="B7" s="85" t="s">
        <v>354</v>
      </c>
      <c r="C7" s="85" t="s">
        <v>360</v>
      </c>
      <c r="D7" s="85" t="s">
        <v>17</v>
      </c>
      <c r="E7" s="85" t="s">
        <v>2</v>
      </c>
      <c r="F7" s="85" t="s">
        <v>23</v>
      </c>
      <c r="G7" s="85" t="s">
        <v>271</v>
      </c>
      <c r="H7" s="85" t="s">
        <v>359</v>
      </c>
      <c r="I7" s="85" t="s">
        <v>18</v>
      </c>
      <c r="J7" s="85" t="s">
        <v>377</v>
      </c>
      <c r="K7" s="85" t="s">
        <v>59</v>
      </c>
      <c r="L7" s="85" t="s">
        <v>350</v>
      </c>
      <c r="M7" s="85" t="s">
        <v>19</v>
      </c>
      <c r="N7" s="85" t="s">
        <v>20</v>
      </c>
      <c r="O7" s="85" t="s">
        <v>269</v>
      </c>
      <c r="P7" s="123" t="s">
        <v>74</v>
      </c>
      <c r="Q7" s="123" t="s">
        <v>75</v>
      </c>
      <c r="R7" s="123" t="s">
        <v>76</v>
      </c>
      <c r="S7" s="123" t="s">
        <v>77</v>
      </c>
    </row>
    <row r="8" spans="1:19" ht="26.4" hidden="1" x14ac:dyDescent="0.25">
      <c r="A8" s="154" t="s">
        <v>991</v>
      </c>
      <c r="B8" s="155"/>
      <c r="C8" s="155"/>
      <c r="D8" s="154" t="s">
        <v>998</v>
      </c>
      <c r="E8" s="155"/>
      <c r="F8" s="155"/>
      <c r="G8" s="155"/>
      <c r="H8" s="155"/>
      <c r="I8" s="155"/>
      <c r="J8" s="155"/>
      <c r="K8" s="155"/>
      <c r="L8" s="155"/>
      <c r="M8" s="155"/>
      <c r="N8" s="155"/>
      <c r="O8" s="155"/>
      <c r="P8" s="124"/>
      <c r="Q8" s="124"/>
      <c r="R8" s="124"/>
      <c r="S8" s="125"/>
    </row>
    <row r="9" spans="1:19" ht="26.4" x14ac:dyDescent="0.25">
      <c r="A9" s="143" t="str">
        <f>HYPERLINK("#'"&amp;J9&amp;"'!A1",J9)</f>
        <v>Club 2023 Table 2</v>
      </c>
      <c r="B9" s="144" t="s">
        <v>974</v>
      </c>
      <c r="C9" s="144" t="s">
        <v>974</v>
      </c>
      <c r="D9" s="144" t="s">
        <v>274</v>
      </c>
      <c r="E9" s="144" t="s">
        <v>975</v>
      </c>
      <c r="F9" s="144" t="s">
        <v>379</v>
      </c>
      <c r="G9" s="144" t="s">
        <v>489</v>
      </c>
      <c r="H9" s="144">
        <v>0</v>
      </c>
      <c r="I9" s="144">
        <v>102</v>
      </c>
      <c r="J9" s="144" t="s">
        <v>1114</v>
      </c>
      <c r="K9" s="144" t="s">
        <v>1109</v>
      </c>
      <c r="L9" s="144"/>
      <c r="M9" s="178">
        <v>45169</v>
      </c>
      <c r="N9" s="180">
        <v>45200</v>
      </c>
      <c r="O9" s="144" t="s">
        <v>353</v>
      </c>
      <c r="P9" s="126" t="s">
        <v>983</v>
      </c>
      <c r="Q9" s="126" t="s">
        <v>984</v>
      </c>
      <c r="R9" s="126" t="s">
        <v>942</v>
      </c>
      <c r="S9" s="127">
        <v>43488.480937499997</v>
      </c>
    </row>
    <row r="10" spans="1:19" ht="26.4" x14ac:dyDescent="0.25">
      <c r="A10" s="143" t="str">
        <f t="shared" ref="A10:A13" si="0">HYPERLINK("#'"&amp;J10&amp;"'!A1",J10)</f>
        <v>Club 2023 Table 3</v>
      </c>
      <c r="B10" s="144" t="s">
        <v>974</v>
      </c>
      <c r="C10" s="144" t="s">
        <v>974</v>
      </c>
      <c r="D10" s="144" t="s">
        <v>274</v>
      </c>
      <c r="E10" s="144" t="s">
        <v>979</v>
      </c>
      <c r="F10" s="144" t="s">
        <v>379</v>
      </c>
      <c r="G10" s="144" t="s">
        <v>489</v>
      </c>
      <c r="H10" s="144">
        <v>0</v>
      </c>
      <c r="I10" s="144">
        <v>103</v>
      </c>
      <c r="J10" s="144" t="s">
        <v>1115</v>
      </c>
      <c r="K10" s="144" t="s">
        <v>1110</v>
      </c>
      <c r="L10" s="144"/>
      <c r="M10" s="178">
        <v>45169</v>
      </c>
      <c r="N10" s="180">
        <v>45200</v>
      </c>
      <c r="O10" s="144" t="s">
        <v>353</v>
      </c>
      <c r="P10" s="126" t="s">
        <v>985</v>
      </c>
      <c r="Q10" s="126" t="s">
        <v>984</v>
      </c>
      <c r="R10" s="126" t="s">
        <v>942</v>
      </c>
      <c r="S10" s="127">
        <v>43488.480937499997</v>
      </c>
    </row>
    <row r="11" spans="1:19" ht="26.4" x14ac:dyDescent="0.25">
      <c r="A11" s="143" t="str">
        <f t="shared" si="0"/>
        <v>Club 2023 Table 4</v>
      </c>
      <c r="B11" s="144" t="s">
        <v>974</v>
      </c>
      <c r="C11" s="144" t="s">
        <v>974</v>
      </c>
      <c r="D11" s="144" t="s">
        <v>274</v>
      </c>
      <c r="E11" s="144" t="s">
        <v>980</v>
      </c>
      <c r="F11" s="144" t="s">
        <v>379</v>
      </c>
      <c r="G11" s="144" t="s">
        <v>489</v>
      </c>
      <c r="H11" s="144">
        <v>0</v>
      </c>
      <c r="I11" s="144">
        <v>104</v>
      </c>
      <c r="J11" s="144" t="s">
        <v>1116</v>
      </c>
      <c r="K11" s="144" t="s">
        <v>1111</v>
      </c>
      <c r="L11" s="144"/>
      <c r="M11" s="178">
        <v>45169</v>
      </c>
      <c r="N11" s="180">
        <v>45200</v>
      </c>
      <c r="O11" s="144" t="s">
        <v>353</v>
      </c>
      <c r="P11" s="126" t="s">
        <v>986</v>
      </c>
      <c r="Q11" s="126" t="s">
        <v>984</v>
      </c>
      <c r="R11" s="126" t="s">
        <v>942</v>
      </c>
      <c r="S11" s="127">
        <v>43488.480937499997</v>
      </c>
    </row>
    <row r="12" spans="1:19" ht="26.4" x14ac:dyDescent="0.25">
      <c r="A12" s="143" t="str">
        <f t="shared" si="0"/>
        <v>Club 2023 Table 5</v>
      </c>
      <c r="B12" s="144" t="s">
        <v>974</v>
      </c>
      <c r="C12" s="144" t="s">
        <v>974</v>
      </c>
      <c r="D12" s="144" t="s">
        <v>274</v>
      </c>
      <c r="E12" s="144" t="s">
        <v>981</v>
      </c>
      <c r="F12" s="144" t="s">
        <v>379</v>
      </c>
      <c r="G12" s="144" t="s">
        <v>489</v>
      </c>
      <c r="H12" s="144">
        <v>0</v>
      </c>
      <c r="I12" s="144">
        <v>105</v>
      </c>
      <c r="J12" s="144" t="s">
        <v>1117</v>
      </c>
      <c r="K12" s="144" t="s">
        <v>1112</v>
      </c>
      <c r="L12" s="144"/>
      <c r="M12" s="178">
        <v>45169</v>
      </c>
      <c r="N12" s="180">
        <v>45200</v>
      </c>
      <c r="O12" s="144" t="s">
        <v>353</v>
      </c>
      <c r="P12" s="126" t="s">
        <v>987</v>
      </c>
      <c r="Q12" s="126" t="s">
        <v>984</v>
      </c>
      <c r="R12" s="126" t="s">
        <v>942</v>
      </c>
      <c r="S12" s="127">
        <v>43488.480937499997</v>
      </c>
    </row>
    <row r="13" spans="1:19" ht="26.4" x14ac:dyDescent="0.25">
      <c r="A13" s="143" t="str">
        <f t="shared" si="0"/>
        <v>Club 2023 Table 6</v>
      </c>
      <c r="B13" s="144" t="s">
        <v>974</v>
      </c>
      <c r="C13" s="144" t="s">
        <v>974</v>
      </c>
      <c r="D13" s="144" t="s">
        <v>274</v>
      </c>
      <c r="E13" s="144" t="s">
        <v>982</v>
      </c>
      <c r="F13" s="144" t="s">
        <v>379</v>
      </c>
      <c r="G13" s="144" t="s">
        <v>489</v>
      </c>
      <c r="H13" s="144">
        <v>0</v>
      </c>
      <c r="I13" s="144">
        <v>106</v>
      </c>
      <c r="J13" s="144" t="s">
        <v>1118</v>
      </c>
      <c r="K13" s="144" t="s">
        <v>1113</v>
      </c>
      <c r="L13" s="144"/>
      <c r="M13" s="178">
        <v>45169</v>
      </c>
      <c r="N13" s="180">
        <v>45200</v>
      </c>
      <c r="O13" s="144" t="s">
        <v>353</v>
      </c>
      <c r="P13" s="126" t="s">
        <v>988</v>
      </c>
      <c r="Q13" s="126" t="s">
        <v>984</v>
      </c>
      <c r="R13" s="126" t="s">
        <v>942</v>
      </c>
      <c r="S13" s="127">
        <v>43488.480937499997</v>
      </c>
    </row>
    <row r="14" spans="1:19" ht="66" x14ac:dyDescent="0.25">
      <c r="A14" s="143" t="str">
        <f t="shared" ref="A14:A60" si="1">HYPERLINK("#'x-"&amp;I14&amp;"'!A1","x-"&amp;I14)</f>
        <v>x-201</v>
      </c>
      <c r="B14" s="144" t="s">
        <v>358</v>
      </c>
      <c r="C14" s="144" t="s">
        <v>50</v>
      </c>
      <c r="D14" s="144" t="s">
        <v>274</v>
      </c>
      <c r="E14" s="144" t="s">
        <v>369</v>
      </c>
      <c r="F14" s="144" t="s">
        <v>275</v>
      </c>
      <c r="G14" s="144" t="s">
        <v>406</v>
      </c>
      <c r="H14" s="144">
        <v>0</v>
      </c>
      <c r="I14" s="144">
        <v>201</v>
      </c>
      <c r="J14" s="144" t="s">
        <v>277</v>
      </c>
      <c r="K14" s="144" t="s">
        <v>391</v>
      </c>
      <c r="L14" s="144" t="s">
        <v>999</v>
      </c>
      <c r="M14" s="178">
        <v>45071</v>
      </c>
      <c r="N14" s="144"/>
      <c r="O14" s="144" t="s">
        <v>353</v>
      </c>
      <c r="P14" s="126" t="s">
        <v>336</v>
      </c>
      <c r="Q14" s="126" t="s">
        <v>334</v>
      </c>
      <c r="R14" s="126" t="s">
        <v>335</v>
      </c>
      <c r="S14" s="127">
        <v>43411.367754629631</v>
      </c>
    </row>
    <row r="15" spans="1:19" ht="66" x14ac:dyDescent="0.25">
      <c r="A15" s="143" t="str">
        <f t="shared" si="1"/>
        <v>x-202</v>
      </c>
      <c r="B15" s="144" t="s">
        <v>358</v>
      </c>
      <c r="C15" s="144" t="s">
        <v>50</v>
      </c>
      <c r="D15" s="144" t="s">
        <v>274</v>
      </c>
      <c r="E15" s="144" t="s">
        <v>282</v>
      </c>
      <c r="F15" s="144" t="s">
        <v>275</v>
      </c>
      <c r="G15" s="144" t="s">
        <v>406</v>
      </c>
      <c r="H15" s="144">
        <v>0</v>
      </c>
      <c r="I15" s="144">
        <v>202</v>
      </c>
      <c r="J15" s="144" t="s">
        <v>283</v>
      </c>
      <c r="K15" s="144" t="s">
        <v>392</v>
      </c>
      <c r="L15" s="144" t="s">
        <v>999</v>
      </c>
      <c r="M15" s="178">
        <v>45071</v>
      </c>
      <c r="N15" s="144"/>
      <c r="O15" s="144" t="s">
        <v>353</v>
      </c>
      <c r="P15" s="126" t="s">
        <v>337</v>
      </c>
      <c r="Q15" s="126" t="s">
        <v>334</v>
      </c>
      <c r="R15" s="126" t="s">
        <v>335</v>
      </c>
      <c r="S15" s="127">
        <v>43411.367754629631</v>
      </c>
    </row>
    <row r="16" spans="1:19" ht="66" x14ac:dyDescent="0.25">
      <c r="A16" s="143" t="str">
        <f t="shared" si="1"/>
        <v>x-203</v>
      </c>
      <c r="B16" s="144" t="s">
        <v>358</v>
      </c>
      <c r="C16" s="144" t="s">
        <v>50</v>
      </c>
      <c r="D16" s="144" t="s">
        <v>274</v>
      </c>
      <c r="E16" s="144" t="s">
        <v>284</v>
      </c>
      <c r="F16" s="144" t="s">
        <v>275</v>
      </c>
      <c r="G16" s="144" t="s">
        <v>406</v>
      </c>
      <c r="H16" s="144">
        <v>0</v>
      </c>
      <c r="I16" s="144">
        <v>203</v>
      </c>
      <c r="J16" s="144" t="s">
        <v>285</v>
      </c>
      <c r="K16" s="144" t="s">
        <v>393</v>
      </c>
      <c r="L16" s="144" t="s">
        <v>999</v>
      </c>
      <c r="M16" s="178">
        <v>45071</v>
      </c>
      <c r="N16" s="144"/>
      <c r="O16" s="144" t="s">
        <v>353</v>
      </c>
      <c r="P16" s="126" t="s">
        <v>338</v>
      </c>
      <c r="Q16" s="126" t="s">
        <v>334</v>
      </c>
      <c r="R16" s="126" t="s">
        <v>335</v>
      </c>
      <c r="S16" s="127">
        <v>43411.367766203701</v>
      </c>
    </row>
    <row r="17" spans="1:19" ht="66" x14ac:dyDescent="0.25">
      <c r="A17" s="143" t="str">
        <f t="shared" si="1"/>
        <v>x-204</v>
      </c>
      <c r="B17" s="144" t="s">
        <v>358</v>
      </c>
      <c r="C17" s="144" t="s">
        <v>50</v>
      </c>
      <c r="D17" s="144" t="s">
        <v>274</v>
      </c>
      <c r="E17" s="144" t="s">
        <v>370</v>
      </c>
      <c r="F17" s="144" t="s">
        <v>275</v>
      </c>
      <c r="G17" s="144" t="s">
        <v>406</v>
      </c>
      <c r="H17" s="144">
        <v>0</v>
      </c>
      <c r="I17" s="144">
        <v>204</v>
      </c>
      <c r="J17" s="144" t="s">
        <v>287</v>
      </c>
      <c r="K17" s="144" t="s">
        <v>394</v>
      </c>
      <c r="L17" s="144" t="s">
        <v>999</v>
      </c>
      <c r="M17" s="178">
        <v>45071</v>
      </c>
      <c r="N17" s="144"/>
      <c r="O17" s="144" t="s">
        <v>353</v>
      </c>
      <c r="P17" s="126" t="s">
        <v>339</v>
      </c>
      <c r="Q17" s="126" t="s">
        <v>334</v>
      </c>
      <c r="R17" s="126" t="s">
        <v>335</v>
      </c>
      <c r="S17" s="127">
        <v>43411.367766203701</v>
      </c>
    </row>
    <row r="18" spans="1:19" ht="66" x14ac:dyDescent="0.25">
      <c r="A18" s="143" t="str">
        <f t="shared" si="1"/>
        <v>x-205</v>
      </c>
      <c r="B18" s="144" t="s">
        <v>358</v>
      </c>
      <c r="C18" s="144" t="s">
        <v>50</v>
      </c>
      <c r="D18" s="144" t="s">
        <v>274</v>
      </c>
      <c r="E18" s="144" t="s">
        <v>371</v>
      </c>
      <c r="F18" s="144" t="s">
        <v>275</v>
      </c>
      <c r="G18" s="144" t="s">
        <v>406</v>
      </c>
      <c r="H18" s="144">
        <v>0</v>
      </c>
      <c r="I18" s="144">
        <v>205</v>
      </c>
      <c r="J18" s="144" t="s">
        <v>290</v>
      </c>
      <c r="K18" s="144" t="s">
        <v>395</v>
      </c>
      <c r="L18" s="144" t="s">
        <v>999</v>
      </c>
      <c r="M18" s="178">
        <v>45071</v>
      </c>
      <c r="N18" s="144"/>
      <c r="O18" s="144" t="s">
        <v>353</v>
      </c>
      <c r="P18" s="126" t="s">
        <v>340</v>
      </c>
      <c r="Q18" s="126" t="s">
        <v>334</v>
      </c>
      <c r="R18" s="126" t="s">
        <v>335</v>
      </c>
      <c r="S18" s="127">
        <v>43411.367766203701</v>
      </c>
    </row>
    <row r="19" spans="1:19" ht="66" x14ac:dyDescent="0.25">
      <c r="A19" s="143" t="str">
        <f t="shared" si="1"/>
        <v>x-207</v>
      </c>
      <c r="B19" s="144" t="s">
        <v>357</v>
      </c>
      <c r="C19" s="144" t="s">
        <v>291</v>
      </c>
      <c r="D19" s="144" t="s">
        <v>274</v>
      </c>
      <c r="E19" s="144" t="s">
        <v>292</v>
      </c>
      <c r="F19" s="144" t="s">
        <v>275</v>
      </c>
      <c r="G19" s="144" t="s">
        <v>406</v>
      </c>
      <c r="H19" s="144">
        <v>1</v>
      </c>
      <c r="I19" s="144">
        <v>207</v>
      </c>
      <c r="J19" s="144" t="s">
        <v>293</v>
      </c>
      <c r="K19" s="144" t="s">
        <v>396</v>
      </c>
      <c r="L19" s="144" t="s">
        <v>1000</v>
      </c>
      <c r="M19" s="178">
        <v>45071</v>
      </c>
      <c r="N19" s="144"/>
      <c r="O19" s="144" t="s">
        <v>353</v>
      </c>
      <c r="P19" s="126" t="s">
        <v>341</v>
      </c>
      <c r="Q19" s="126" t="s">
        <v>334</v>
      </c>
      <c r="R19" s="126" t="s">
        <v>335</v>
      </c>
      <c r="S19" s="127">
        <v>43411.367766203701</v>
      </c>
    </row>
    <row r="20" spans="1:19" ht="66" x14ac:dyDescent="0.25">
      <c r="A20" s="143" t="str">
        <f t="shared" si="1"/>
        <v>x-208</v>
      </c>
      <c r="B20" s="144" t="s">
        <v>357</v>
      </c>
      <c r="C20" s="144" t="s">
        <v>291</v>
      </c>
      <c r="D20" s="144" t="s">
        <v>274</v>
      </c>
      <c r="E20" s="144" t="s">
        <v>298</v>
      </c>
      <c r="F20" s="144" t="s">
        <v>275</v>
      </c>
      <c r="G20" s="144" t="s">
        <v>406</v>
      </c>
      <c r="H20" s="144">
        <v>1</v>
      </c>
      <c r="I20" s="144">
        <v>208</v>
      </c>
      <c r="J20" s="144" t="s">
        <v>299</v>
      </c>
      <c r="K20" s="144" t="s">
        <v>397</v>
      </c>
      <c r="L20" s="144" t="s">
        <v>1000</v>
      </c>
      <c r="M20" s="178">
        <v>45071</v>
      </c>
      <c r="N20" s="144"/>
      <c r="O20" s="144" t="s">
        <v>353</v>
      </c>
      <c r="P20" s="126" t="s">
        <v>342</v>
      </c>
      <c r="Q20" s="126" t="s">
        <v>334</v>
      </c>
      <c r="R20" s="126" t="s">
        <v>335</v>
      </c>
      <c r="S20" s="127">
        <v>43411.367766203701</v>
      </c>
    </row>
    <row r="21" spans="1:19" ht="66" x14ac:dyDescent="0.25">
      <c r="A21" s="143" t="str">
        <f t="shared" si="1"/>
        <v>x-209</v>
      </c>
      <c r="B21" s="144" t="s">
        <v>357</v>
      </c>
      <c r="C21" s="144" t="s">
        <v>54</v>
      </c>
      <c r="D21" s="144" t="s">
        <v>274</v>
      </c>
      <c r="E21" s="144" t="s">
        <v>300</v>
      </c>
      <c r="F21" s="144" t="s">
        <v>275</v>
      </c>
      <c r="G21" s="144" t="s">
        <v>406</v>
      </c>
      <c r="H21" s="144">
        <v>1</v>
      </c>
      <c r="I21" s="144">
        <v>209</v>
      </c>
      <c r="J21" s="144" t="s">
        <v>368</v>
      </c>
      <c r="K21" s="144" t="s">
        <v>398</v>
      </c>
      <c r="L21" s="144" t="s">
        <v>1000</v>
      </c>
      <c r="M21" s="178">
        <v>45071</v>
      </c>
      <c r="N21" s="144"/>
      <c r="O21" s="144" t="s">
        <v>353</v>
      </c>
      <c r="P21" s="126" t="s">
        <v>343</v>
      </c>
      <c r="Q21" s="126" t="s">
        <v>334</v>
      </c>
      <c r="R21" s="126" t="s">
        <v>335</v>
      </c>
      <c r="S21" s="127">
        <v>43411.367766203701</v>
      </c>
    </row>
    <row r="22" spans="1:19" ht="66" x14ac:dyDescent="0.25">
      <c r="A22" s="143" t="str">
        <f t="shared" si="1"/>
        <v>x-211</v>
      </c>
      <c r="B22" s="144" t="s">
        <v>357</v>
      </c>
      <c r="C22" s="144" t="s">
        <v>51</v>
      </c>
      <c r="D22" s="144" t="s">
        <v>274</v>
      </c>
      <c r="E22" s="144" t="s">
        <v>301</v>
      </c>
      <c r="F22" s="144" t="s">
        <v>275</v>
      </c>
      <c r="G22" s="144" t="s">
        <v>406</v>
      </c>
      <c r="H22" s="144">
        <v>1</v>
      </c>
      <c r="I22" s="144">
        <v>211</v>
      </c>
      <c r="J22" s="144" t="s">
        <v>302</v>
      </c>
      <c r="K22" s="144" t="s">
        <v>399</v>
      </c>
      <c r="L22" s="144" t="s">
        <v>1000</v>
      </c>
      <c r="M22" s="178">
        <v>45071</v>
      </c>
      <c r="N22" s="144"/>
      <c r="O22" s="144" t="s">
        <v>353</v>
      </c>
      <c r="P22" s="126" t="s">
        <v>344</v>
      </c>
      <c r="Q22" s="126" t="s">
        <v>334</v>
      </c>
      <c r="R22" s="126" t="s">
        <v>335</v>
      </c>
      <c r="S22" s="127">
        <v>43411.367766203701</v>
      </c>
    </row>
    <row r="23" spans="1:19" ht="66" x14ac:dyDescent="0.25">
      <c r="A23" s="143" t="str">
        <f t="shared" si="1"/>
        <v>x-212</v>
      </c>
      <c r="B23" s="144" t="s">
        <v>357</v>
      </c>
      <c r="C23" s="144" t="s">
        <v>309</v>
      </c>
      <c r="D23" s="144" t="s">
        <v>274</v>
      </c>
      <c r="E23" s="144" t="s">
        <v>310</v>
      </c>
      <c r="F23" s="144" t="s">
        <v>275</v>
      </c>
      <c r="G23" s="144" t="s">
        <v>406</v>
      </c>
      <c r="H23" s="144">
        <v>1</v>
      </c>
      <c r="I23" s="144">
        <v>212</v>
      </c>
      <c r="J23" s="144" t="s">
        <v>367</v>
      </c>
      <c r="K23" s="144" t="s">
        <v>400</v>
      </c>
      <c r="L23" s="144" t="s">
        <v>1000</v>
      </c>
      <c r="M23" s="178">
        <v>45071</v>
      </c>
      <c r="N23" s="144"/>
      <c r="O23" s="144" t="s">
        <v>353</v>
      </c>
      <c r="P23" s="126" t="s">
        <v>345</v>
      </c>
      <c r="Q23" s="126" t="s">
        <v>334</v>
      </c>
      <c r="R23" s="126" t="s">
        <v>335</v>
      </c>
      <c r="S23" s="127">
        <v>43411.367766203701</v>
      </c>
    </row>
    <row r="24" spans="1:19" ht="66" x14ac:dyDescent="0.25">
      <c r="A24" s="143" t="str">
        <f t="shared" si="1"/>
        <v>x-213</v>
      </c>
      <c r="B24" s="144" t="s">
        <v>358</v>
      </c>
      <c r="C24" s="144" t="s">
        <v>50</v>
      </c>
      <c r="D24" s="144" t="s">
        <v>274</v>
      </c>
      <c r="E24" s="144" t="s">
        <v>387</v>
      </c>
      <c r="F24" s="144" t="s">
        <v>379</v>
      </c>
      <c r="G24" s="144" t="s">
        <v>389</v>
      </c>
      <c r="H24" s="144">
        <v>0</v>
      </c>
      <c r="I24" s="144">
        <v>213</v>
      </c>
      <c r="J24" s="144" t="s">
        <v>386</v>
      </c>
      <c r="K24" s="144" t="s">
        <v>385</v>
      </c>
      <c r="L24" s="144" t="s">
        <v>999</v>
      </c>
      <c r="M24" s="178">
        <v>45071</v>
      </c>
      <c r="N24" s="144"/>
      <c r="O24" s="144" t="s">
        <v>353</v>
      </c>
      <c r="P24" s="126"/>
      <c r="Q24" s="126"/>
      <c r="R24" s="126"/>
      <c r="S24" s="127"/>
    </row>
    <row r="25" spans="1:19" ht="66" x14ac:dyDescent="0.25">
      <c r="A25" s="143" t="str">
        <f t="shared" si="1"/>
        <v>x-214</v>
      </c>
      <c r="B25" s="144" t="s">
        <v>357</v>
      </c>
      <c r="C25" s="144" t="s">
        <v>54</v>
      </c>
      <c r="D25" s="144" t="s">
        <v>274</v>
      </c>
      <c r="E25" s="144" t="s">
        <v>388</v>
      </c>
      <c r="F25" s="144" t="s">
        <v>379</v>
      </c>
      <c r="G25" s="144" t="s">
        <v>389</v>
      </c>
      <c r="H25" s="144">
        <v>1</v>
      </c>
      <c r="I25" s="144">
        <v>214</v>
      </c>
      <c r="J25" s="144" t="s">
        <v>383</v>
      </c>
      <c r="K25" s="144" t="s">
        <v>384</v>
      </c>
      <c r="L25" s="144" t="s">
        <v>1000</v>
      </c>
      <c r="M25" s="178">
        <v>45071</v>
      </c>
      <c r="N25" s="144"/>
      <c r="O25" s="144" t="s">
        <v>353</v>
      </c>
      <c r="P25" s="126"/>
      <c r="Q25" s="126"/>
      <c r="R25" s="126"/>
      <c r="S25" s="127"/>
    </row>
    <row r="26" spans="1:19" ht="66" x14ac:dyDescent="0.25">
      <c r="A26" s="143" t="str">
        <f t="shared" si="1"/>
        <v>x-215</v>
      </c>
      <c r="B26" s="144" t="s">
        <v>358</v>
      </c>
      <c r="C26" s="144" t="s">
        <v>50</v>
      </c>
      <c r="D26" s="144" t="s">
        <v>818</v>
      </c>
      <c r="E26" s="144" t="s">
        <v>819</v>
      </c>
      <c r="F26" s="144" t="s">
        <v>275</v>
      </c>
      <c r="G26" s="144" t="s">
        <v>276</v>
      </c>
      <c r="H26" s="144">
        <v>0</v>
      </c>
      <c r="I26" s="144">
        <v>215</v>
      </c>
      <c r="J26" s="144" t="s">
        <v>828</v>
      </c>
      <c r="K26" s="144" t="s">
        <v>820</v>
      </c>
      <c r="L26" s="144" t="s">
        <v>1010</v>
      </c>
      <c r="M26" s="178">
        <v>45106</v>
      </c>
      <c r="N26" s="144"/>
      <c r="O26" s="144" t="s">
        <v>353</v>
      </c>
      <c r="P26" s="126" t="s">
        <v>838</v>
      </c>
      <c r="Q26" s="126" t="s">
        <v>839</v>
      </c>
      <c r="R26" s="126" t="s">
        <v>582</v>
      </c>
      <c r="S26" s="127">
        <v>43441.690625000003</v>
      </c>
    </row>
    <row r="27" spans="1:19" ht="66" x14ac:dyDescent="0.25">
      <c r="A27" s="143" t="str">
        <f t="shared" si="1"/>
        <v>x-216</v>
      </c>
      <c r="B27" s="144" t="s">
        <v>358</v>
      </c>
      <c r="C27" s="144" t="s">
        <v>50</v>
      </c>
      <c r="D27" s="144" t="s">
        <v>818</v>
      </c>
      <c r="E27" s="144" t="s">
        <v>825</v>
      </c>
      <c r="F27" s="144" t="s">
        <v>275</v>
      </c>
      <c r="G27" s="144" t="s">
        <v>276</v>
      </c>
      <c r="H27" s="144">
        <v>0</v>
      </c>
      <c r="I27" s="144">
        <v>216</v>
      </c>
      <c r="J27" s="144" t="s">
        <v>831</v>
      </c>
      <c r="K27" s="144" t="s">
        <v>826</v>
      </c>
      <c r="L27" s="144" t="s">
        <v>1010</v>
      </c>
      <c r="M27" s="178">
        <v>45106</v>
      </c>
      <c r="N27" s="144"/>
      <c r="O27" s="144" t="s">
        <v>353</v>
      </c>
      <c r="P27" s="126" t="s">
        <v>840</v>
      </c>
      <c r="Q27" s="126" t="s">
        <v>839</v>
      </c>
      <c r="R27" s="126" t="s">
        <v>582</v>
      </c>
      <c r="S27" s="127">
        <v>43441.690625000003</v>
      </c>
    </row>
    <row r="28" spans="1:19" ht="66" x14ac:dyDescent="0.25">
      <c r="A28" s="143" t="str">
        <f t="shared" si="1"/>
        <v>x-217</v>
      </c>
      <c r="B28" s="144" t="s">
        <v>358</v>
      </c>
      <c r="C28" s="144" t="s">
        <v>50</v>
      </c>
      <c r="D28" s="144" t="s">
        <v>818</v>
      </c>
      <c r="E28" s="144" t="s">
        <v>827</v>
      </c>
      <c r="F28" s="144" t="s">
        <v>275</v>
      </c>
      <c r="G28" s="144" t="s">
        <v>276</v>
      </c>
      <c r="H28" s="144">
        <v>0</v>
      </c>
      <c r="I28" s="144">
        <v>217</v>
      </c>
      <c r="J28" s="144" t="s">
        <v>835</v>
      </c>
      <c r="K28" s="144" t="s">
        <v>829</v>
      </c>
      <c r="L28" s="144" t="s">
        <v>1010</v>
      </c>
      <c r="M28" s="178">
        <v>45106</v>
      </c>
      <c r="N28" s="144"/>
      <c r="O28" s="144" t="s">
        <v>353</v>
      </c>
      <c r="P28" s="126" t="s">
        <v>841</v>
      </c>
      <c r="Q28" s="126" t="s">
        <v>839</v>
      </c>
      <c r="R28" s="126" t="s">
        <v>582</v>
      </c>
      <c r="S28" s="127">
        <v>43441.690625000003</v>
      </c>
    </row>
    <row r="29" spans="1:19" ht="66" x14ac:dyDescent="0.25">
      <c r="A29" s="143" t="str">
        <f t="shared" si="1"/>
        <v>x-218</v>
      </c>
      <c r="B29" s="144" t="s">
        <v>358</v>
      </c>
      <c r="C29" s="144" t="s">
        <v>50</v>
      </c>
      <c r="D29" s="144" t="s">
        <v>818</v>
      </c>
      <c r="E29" s="144" t="s">
        <v>830</v>
      </c>
      <c r="F29" s="144" t="s">
        <v>275</v>
      </c>
      <c r="G29" s="144" t="s">
        <v>276</v>
      </c>
      <c r="H29" s="144">
        <v>0</v>
      </c>
      <c r="I29" s="144">
        <v>218</v>
      </c>
      <c r="J29" s="144" t="s">
        <v>836</v>
      </c>
      <c r="K29" s="144" t="s">
        <v>832</v>
      </c>
      <c r="L29" s="144" t="s">
        <v>1010</v>
      </c>
      <c r="M29" s="178">
        <v>45106</v>
      </c>
      <c r="N29" s="144"/>
      <c r="O29" s="144" t="s">
        <v>353</v>
      </c>
      <c r="P29" s="126" t="s">
        <v>842</v>
      </c>
      <c r="Q29" s="126" t="s">
        <v>839</v>
      </c>
      <c r="R29" s="126" t="s">
        <v>582</v>
      </c>
      <c r="S29" s="127">
        <v>43441.690625000003</v>
      </c>
    </row>
    <row r="30" spans="1:19" ht="66" x14ac:dyDescent="0.25">
      <c r="A30" s="143" t="str">
        <f t="shared" si="1"/>
        <v>x-223</v>
      </c>
      <c r="B30" s="144" t="s">
        <v>358</v>
      </c>
      <c r="C30" s="144" t="s">
        <v>50</v>
      </c>
      <c r="D30" s="144" t="s">
        <v>818</v>
      </c>
      <c r="E30" s="144" t="s">
        <v>833</v>
      </c>
      <c r="F30" s="144" t="s">
        <v>379</v>
      </c>
      <c r="G30" s="144" t="s">
        <v>389</v>
      </c>
      <c r="H30" s="144">
        <v>0</v>
      </c>
      <c r="I30" s="144">
        <v>223</v>
      </c>
      <c r="J30" s="144" t="s">
        <v>837</v>
      </c>
      <c r="K30" s="144" t="s">
        <v>834</v>
      </c>
      <c r="L30" s="144" t="s">
        <v>1010</v>
      </c>
      <c r="M30" s="178">
        <v>45106</v>
      </c>
      <c r="N30" s="144"/>
      <c r="O30" s="144" t="s">
        <v>353</v>
      </c>
      <c r="P30" s="126" t="s">
        <v>844</v>
      </c>
      <c r="Q30" s="126"/>
      <c r="R30" s="126" t="s">
        <v>582</v>
      </c>
      <c r="S30" s="127">
        <v>43441.690625000003</v>
      </c>
    </row>
    <row r="31" spans="1:19" ht="66" x14ac:dyDescent="0.25">
      <c r="A31" s="143" t="str">
        <f t="shared" si="1"/>
        <v>x-301</v>
      </c>
      <c r="B31" s="144" t="s">
        <v>358</v>
      </c>
      <c r="C31" s="144" t="s">
        <v>50</v>
      </c>
      <c r="D31" s="144" t="s">
        <v>352</v>
      </c>
      <c r="E31" s="144" t="s">
        <v>313</v>
      </c>
      <c r="F31" s="144" t="s">
        <v>275</v>
      </c>
      <c r="G31" s="144" t="s">
        <v>406</v>
      </c>
      <c r="H31" s="144">
        <v>0</v>
      </c>
      <c r="I31" s="144">
        <v>301</v>
      </c>
      <c r="J31" s="144" t="s">
        <v>314</v>
      </c>
      <c r="K31" s="144" t="s">
        <v>401</v>
      </c>
      <c r="L31" s="144" t="s">
        <v>1001</v>
      </c>
      <c r="M31" s="178">
        <v>45071</v>
      </c>
      <c r="N31" s="144"/>
      <c r="O31" s="144" t="s">
        <v>353</v>
      </c>
      <c r="P31" s="126" t="s">
        <v>346</v>
      </c>
      <c r="Q31" s="126" t="s">
        <v>334</v>
      </c>
      <c r="R31" s="126" t="s">
        <v>335</v>
      </c>
      <c r="S31" s="127">
        <v>43411.367766203701</v>
      </c>
    </row>
    <row r="32" spans="1:19" ht="66" x14ac:dyDescent="0.25">
      <c r="A32" s="143" t="str">
        <f t="shared" si="1"/>
        <v>x-302</v>
      </c>
      <c r="B32" s="144" t="s">
        <v>358</v>
      </c>
      <c r="C32" s="144" t="s">
        <v>50</v>
      </c>
      <c r="D32" s="144" t="s">
        <v>352</v>
      </c>
      <c r="E32" s="144" t="s">
        <v>323</v>
      </c>
      <c r="F32" s="144" t="s">
        <v>275</v>
      </c>
      <c r="G32" s="144" t="s">
        <v>406</v>
      </c>
      <c r="H32" s="144">
        <v>0</v>
      </c>
      <c r="I32" s="144">
        <v>302</v>
      </c>
      <c r="J32" s="144" t="s">
        <v>324</v>
      </c>
      <c r="K32" s="144" t="s">
        <v>402</v>
      </c>
      <c r="L32" s="144" t="s">
        <v>1001</v>
      </c>
      <c r="M32" s="178">
        <v>45071</v>
      </c>
      <c r="N32" s="144"/>
      <c r="O32" s="144" t="s">
        <v>353</v>
      </c>
      <c r="P32" s="126" t="s">
        <v>347</v>
      </c>
      <c r="Q32" s="126" t="s">
        <v>334</v>
      </c>
      <c r="R32" s="126" t="s">
        <v>335</v>
      </c>
      <c r="S32" s="127">
        <v>43411.367766203701</v>
      </c>
    </row>
    <row r="33" spans="1:19" ht="66" x14ac:dyDescent="0.25">
      <c r="A33" s="143" t="str">
        <f t="shared" si="1"/>
        <v>x-303</v>
      </c>
      <c r="B33" s="144" t="s">
        <v>357</v>
      </c>
      <c r="C33" s="144" t="s">
        <v>405</v>
      </c>
      <c r="D33" s="144" t="s">
        <v>352</v>
      </c>
      <c r="E33" s="144" t="s">
        <v>329</v>
      </c>
      <c r="F33" s="144" t="s">
        <v>275</v>
      </c>
      <c r="G33" s="144" t="s">
        <v>406</v>
      </c>
      <c r="H33" s="144">
        <v>1</v>
      </c>
      <c r="I33" s="144">
        <v>303</v>
      </c>
      <c r="J33" s="144" t="s">
        <v>330</v>
      </c>
      <c r="K33" s="144" t="s">
        <v>403</v>
      </c>
      <c r="L33" s="144" t="s">
        <v>1002</v>
      </c>
      <c r="M33" s="178">
        <v>45071</v>
      </c>
      <c r="N33" s="144"/>
      <c r="O33" s="144" t="s">
        <v>353</v>
      </c>
      <c r="P33" s="126" t="s">
        <v>348</v>
      </c>
      <c r="Q33" s="126" t="s">
        <v>334</v>
      </c>
      <c r="R33" s="126" t="s">
        <v>335</v>
      </c>
      <c r="S33" s="127">
        <v>43411.367766203701</v>
      </c>
    </row>
    <row r="34" spans="1:19" ht="66" x14ac:dyDescent="0.25">
      <c r="A34" s="143" t="str">
        <f t="shared" si="1"/>
        <v>x-304</v>
      </c>
      <c r="B34" s="144" t="s">
        <v>357</v>
      </c>
      <c r="C34" s="144" t="s">
        <v>405</v>
      </c>
      <c r="D34" s="144" t="s">
        <v>352</v>
      </c>
      <c r="E34" s="144" t="s">
        <v>323</v>
      </c>
      <c r="F34" s="144" t="s">
        <v>275</v>
      </c>
      <c r="G34" s="144" t="s">
        <v>406</v>
      </c>
      <c r="H34" s="144">
        <v>1</v>
      </c>
      <c r="I34" s="144">
        <v>304</v>
      </c>
      <c r="J34" s="144" t="s">
        <v>333</v>
      </c>
      <c r="K34" s="144" t="s">
        <v>404</v>
      </c>
      <c r="L34" s="144" t="s">
        <v>1002</v>
      </c>
      <c r="M34" s="178">
        <v>45071</v>
      </c>
      <c r="N34" s="144"/>
      <c r="O34" s="144" t="s">
        <v>353</v>
      </c>
      <c r="P34" s="126" t="s">
        <v>349</v>
      </c>
      <c r="Q34" s="126" t="s">
        <v>334</v>
      </c>
      <c r="R34" s="126" t="s">
        <v>335</v>
      </c>
      <c r="S34" s="127">
        <v>43411.367766203701</v>
      </c>
    </row>
    <row r="35" spans="1:19" ht="66" x14ac:dyDescent="0.25">
      <c r="A35" s="143" t="str">
        <f t="shared" si="1"/>
        <v>x-305</v>
      </c>
      <c r="B35" s="144" t="s">
        <v>358</v>
      </c>
      <c r="C35" s="144" t="s">
        <v>50</v>
      </c>
      <c r="D35" s="144" t="s">
        <v>484</v>
      </c>
      <c r="E35" s="144" t="s">
        <v>485</v>
      </c>
      <c r="F35" s="144" t="s">
        <v>487</v>
      </c>
      <c r="G35" s="144" t="s">
        <v>489</v>
      </c>
      <c r="H35" s="144">
        <v>0</v>
      </c>
      <c r="I35" s="144">
        <v>305</v>
      </c>
      <c r="J35" s="144" t="s">
        <v>490</v>
      </c>
      <c r="K35" s="144" t="s">
        <v>492</v>
      </c>
      <c r="L35" s="144" t="s">
        <v>1107</v>
      </c>
      <c r="M35" s="178">
        <v>45071</v>
      </c>
      <c r="N35" s="144"/>
      <c r="O35" s="144" t="s">
        <v>353</v>
      </c>
      <c r="P35" s="126"/>
      <c r="Q35" s="126"/>
      <c r="R35" s="126"/>
      <c r="S35" s="127"/>
    </row>
    <row r="36" spans="1:19" ht="66" x14ac:dyDescent="0.25">
      <c r="A36" s="143" t="str">
        <f t="shared" si="1"/>
        <v>x-305</v>
      </c>
      <c r="B36" s="144" t="s">
        <v>358</v>
      </c>
      <c r="C36" s="144" t="s">
        <v>50</v>
      </c>
      <c r="D36" s="144" t="s">
        <v>484</v>
      </c>
      <c r="E36" s="144" t="s">
        <v>486</v>
      </c>
      <c r="F36" s="144" t="s">
        <v>488</v>
      </c>
      <c r="G36" s="144" t="s">
        <v>489</v>
      </c>
      <c r="H36" s="144">
        <v>0</v>
      </c>
      <c r="I36" s="144">
        <v>305</v>
      </c>
      <c r="J36" s="144" t="s">
        <v>491</v>
      </c>
      <c r="K36" s="144" t="s">
        <v>493</v>
      </c>
      <c r="L36" s="144" t="s">
        <v>1107</v>
      </c>
      <c r="M36" s="178">
        <v>45071</v>
      </c>
      <c r="N36" s="144"/>
      <c r="O36" s="144" t="s">
        <v>353</v>
      </c>
      <c r="P36" s="126"/>
      <c r="Q36" s="126"/>
      <c r="R36" s="126"/>
      <c r="S36" s="127"/>
    </row>
    <row r="37" spans="1:19" ht="66" x14ac:dyDescent="0.25">
      <c r="A37" s="143" t="str">
        <f t="shared" si="1"/>
        <v>x-306</v>
      </c>
      <c r="B37" s="144" t="s">
        <v>357</v>
      </c>
      <c r="C37" s="144" t="s">
        <v>291</v>
      </c>
      <c r="D37" s="144" t="s">
        <v>484</v>
      </c>
      <c r="E37" s="144" t="s">
        <v>499</v>
      </c>
      <c r="F37" s="144" t="s">
        <v>275</v>
      </c>
      <c r="G37" s="144" t="s">
        <v>489</v>
      </c>
      <c r="H37" s="144">
        <v>1</v>
      </c>
      <c r="I37" s="144">
        <v>306</v>
      </c>
      <c r="J37" s="144" t="s">
        <v>479</v>
      </c>
      <c r="K37" s="144" t="s">
        <v>500</v>
      </c>
      <c r="L37" s="144" t="s">
        <v>1108</v>
      </c>
      <c r="M37" s="178">
        <v>45071</v>
      </c>
      <c r="N37" s="144"/>
      <c r="O37" s="144" t="s">
        <v>353</v>
      </c>
      <c r="P37" s="126"/>
      <c r="Q37" s="126"/>
      <c r="R37" s="126"/>
      <c r="S37" s="127"/>
    </row>
    <row r="38" spans="1:19" ht="66" x14ac:dyDescent="0.25">
      <c r="A38" s="143" t="str">
        <f t="shared" si="1"/>
        <v>x-307</v>
      </c>
      <c r="B38" s="144" t="s">
        <v>357</v>
      </c>
      <c r="C38" s="144" t="s">
        <v>54</v>
      </c>
      <c r="D38" s="144" t="s">
        <v>484</v>
      </c>
      <c r="E38" s="144" t="s">
        <v>503</v>
      </c>
      <c r="F38" s="144" t="s">
        <v>275</v>
      </c>
      <c r="G38" s="144" t="s">
        <v>489</v>
      </c>
      <c r="H38" s="144">
        <v>1</v>
      </c>
      <c r="I38" s="144">
        <v>307</v>
      </c>
      <c r="J38" s="144" t="s">
        <v>480</v>
      </c>
      <c r="K38" s="144" t="s">
        <v>504</v>
      </c>
      <c r="L38" s="144" t="s">
        <v>1108</v>
      </c>
      <c r="M38" s="178">
        <v>45071</v>
      </c>
      <c r="N38" s="144"/>
      <c r="O38" s="144" t="s">
        <v>353</v>
      </c>
      <c r="P38" s="126"/>
      <c r="Q38" s="126"/>
      <c r="R38" s="126"/>
      <c r="S38" s="127"/>
    </row>
    <row r="39" spans="1:19" ht="66" x14ac:dyDescent="0.25">
      <c r="A39" s="143" t="str">
        <f t="shared" si="1"/>
        <v>x-401</v>
      </c>
      <c r="B39" s="144" t="s">
        <v>358</v>
      </c>
      <c r="C39" s="144" t="s">
        <v>50</v>
      </c>
      <c r="D39" s="144" t="s">
        <v>407</v>
      </c>
      <c r="E39" s="144" t="s">
        <v>408</v>
      </c>
      <c r="F39" s="144" t="s">
        <v>379</v>
      </c>
      <c r="G39" s="144" t="s">
        <v>409</v>
      </c>
      <c r="H39" s="144">
        <v>0</v>
      </c>
      <c r="I39" s="144">
        <v>401</v>
      </c>
      <c r="J39" s="144" t="s">
        <v>410</v>
      </c>
      <c r="K39" s="144" t="s">
        <v>412</v>
      </c>
      <c r="L39" s="144" t="s">
        <v>1011</v>
      </c>
      <c r="M39" s="178">
        <v>45106</v>
      </c>
      <c r="N39" s="144"/>
      <c r="O39" s="144" t="s">
        <v>353</v>
      </c>
      <c r="P39" s="126"/>
      <c r="Q39" s="126"/>
      <c r="R39" s="126"/>
      <c r="S39" s="127"/>
    </row>
    <row r="40" spans="1:19" ht="66" x14ac:dyDescent="0.25">
      <c r="A40" s="143" t="str">
        <f t="shared" si="1"/>
        <v>x-402</v>
      </c>
      <c r="B40" s="144" t="s">
        <v>358</v>
      </c>
      <c r="C40" s="144" t="s">
        <v>50</v>
      </c>
      <c r="D40" s="144" t="s">
        <v>407</v>
      </c>
      <c r="E40" s="144" t="s">
        <v>414</v>
      </c>
      <c r="F40" s="144" t="s">
        <v>379</v>
      </c>
      <c r="G40" s="144" t="s">
        <v>409</v>
      </c>
      <c r="H40" s="144">
        <v>0</v>
      </c>
      <c r="I40" s="144">
        <v>402</v>
      </c>
      <c r="J40" s="144" t="s">
        <v>415</v>
      </c>
      <c r="K40" s="144" t="s">
        <v>416</v>
      </c>
      <c r="L40" s="144" t="s">
        <v>1011</v>
      </c>
      <c r="M40" s="178">
        <v>45106</v>
      </c>
      <c r="N40" s="144"/>
      <c r="O40" s="144" t="s">
        <v>353</v>
      </c>
      <c r="P40" s="126"/>
      <c r="Q40" s="126"/>
      <c r="R40" s="126"/>
      <c r="S40" s="127"/>
    </row>
    <row r="41" spans="1:19" ht="66" x14ac:dyDescent="0.25">
      <c r="A41" s="143" t="str">
        <f t="shared" si="1"/>
        <v>x-403</v>
      </c>
      <c r="B41" s="144" t="s">
        <v>358</v>
      </c>
      <c r="C41" s="144" t="s">
        <v>50</v>
      </c>
      <c r="D41" s="144" t="s">
        <v>407</v>
      </c>
      <c r="E41" s="144" t="s">
        <v>417</v>
      </c>
      <c r="F41" s="144" t="s">
        <v>379</v>
      </c>
      <c r="G41" s="144" t="s">
        <v>409</v>
      </c>
      <c r="H41" s="144">
        <v>0</v>
      </c>
      <c r="I41" s="144">
        <v>403</v>
      </c>
      <c r="J41" s="144" t="s">
        <v>418</v>
      </c>
      <c r="K41" s="144" t="s">
        <v>419</v>
      </c>
      <c r="L41" s="144" t="s">
        <v>1011</v>
      </c>
      <c r="M41" s="178">
        <v>45106</v>
      </c>
      <c r="N41" s="144"/>
      <c r="O41" s="144" t="s">
        <v>353</v>
      </c>
      <c r="P41" s="126"/>
      <c r="Q41" s="126"/>
      <c r="R41" s="126"/>
      <c r="S41" s="127"/>
    </row>
    <row r="42" spans="1:19" ht="66" x14ac:dyDescent="0.25">
      <c r="A42" s="143" t="str">
        <f t="shared" si="1"/>
        <v>x-404</v>
      </c>
      <c r="B42" s="144" t="s">
        <v>358</v>
      </c>
      <c r="C42" s="144" t="s">
        <v>50</v>
      </c>
      <c r="D42" s="144" t="s">
        <v>407</v>
      </c>
      <c r="E42" s="144" t="s">
        <v>420</v>
      </c>
      <c r="F42" s="144" t="s">
        <v>379</v>
      </c>
      <c r="G42" s="144" t="s">
        <v>409</v>
      </c>
      <c r="H42" s="144">
        <v>0</v>
      </c>
      <c r="I42" s="144">
        <v>404</v>
      </c>
      <c r="J42" s="144" t="s">
        <v>421</v>
      </c>
      <c r="K42" s="144" t="s">
        <v>422</v>
      </c>
      <c r="L42" s="144" t="s">
        <v>1011</v>
      </c>
      <c r="M42" s="178">
        <v>45106</v>
      </c>
      <c r="N42" s="144"/>
      <c r="O42" s="144" t="s">
        <v>353</v>
      </c>
      <c r="P42" s="126"/>
      <c r="Q42" s="126"/>
      <c r="R42" s="126"/>
      <c r="S42" s="127"/>
    </row>
    <row r="43" spans="1:19" ht="66" x14ac:dyDescent="0.25">
      <c r="A43" s="143" t="str">
        <f t="shared" si="1"/>
        <v>x-405</v>
      </c>
      <c r="B43" s="144" t="s">
        <v>358</v>
      </c>
      <c r="C43" s="144" t="s">
        <v>50</v>
      </c>
      <c r="D43" s="144" t="s">
        <v>407</v>
      </c>
      <c r="E43" s="144" t="s">
        <v>423</v>
      </c>
      <c r="F43" s="144" t="s">
        <v>379</v>
      </c>
      <c r="G43" s="144" t="s">
        <v>409</v>
      </c>
      <c r="H43" s="144">
        <v>0</v>
      </c>
      <c r="I43" s="144">
        <v>405</v>
      </c>
      <c r="J43" s="144" t="s">
        <v>424</v>
      </c>
      <c r="K43" s="144" t="s">
        <v>425</v>
      </c>
      <c r="L43" s="144" t="s">
        <v>1011</v>
      </c>
      <c r="M43" s="178">
        <v>45106</v>
      </c>
      <c r="N43" s="144"/>
      <c r="O43" s="144" t="s">
        <v>353</v>
      </c>
      <c r="P43" s="126"/>
      <c r="Q43" s="126"/>
      <c r="R43" s="126"/>
      <c r="S43" s="127"/>
    </row>
    <row r="44" spans="1:19" ht="92.4" x14ac:dyDescent="0.25">
      <c r="A44" s="143" t="str">
        <f t="shared" si="1"/>
        <v>x-406</v>
      </c>
      <c r="B44" s="144" t="s">
        <v>357</v>
      </c>
      <c r="C44" s="144" t="s">
        <v>291</v>
      </c>
      <c r="D44" s="144" t="s">
        <v>407</v>
      </c>
      <c r="E44" s="144" t="s">
        <v>426</v>
      </c>
      <c r="F44" s="144" t="s">
        <v>379</v>
      </c>
      <c r="G44" s="144" t="s">
        <v>427</v>
      </c>
      <c r="H44" s="144">
        <v>1</v>
      </c>
      <c r="I44" s="144">
        <v>406</v>
      </c>
      <c r="J44" s="144" t="s">
        <v>428</v>
      </c>
      <c r="K44" s="144" t="s">
        <v>429</v>
      </c>
      <c r="L44" s="144" t="s">
        <v>1012</v>
      </c>
      <c r="M44" s="178">
        <v>45106</v>
      </c>
      <c r="N44" s="144"/>
      <c r="O44" s="144" t="s">
        <v>353</v>
      </c>
      <c r="P44" s="126"/>
      <c r="Q44" s="126"/>
      <c r="R44" s="126"/>
      <c r="S44" s="127"/>
    </row>
    <row r="45" spans="1:19" ht="92.4" x14ac:dyDescent="0.25">
      <c r="A45" s="143" t="str">
        <f t="shared" si="1"/>
        <v>x-407</v>
      </c>
      <c r="B45" s="144" t="s">
        <v>357</v>
      </c>
      <c r="C45" s="144" t="s">
        <v>51</v>
      </c>
      <c r="D45" s="144" t="s">
        <v>407</v>
      </c>
      <c r="E45" s="144" t="s">
        <v>1014</v>
      </c>
      <c r="F45" s="144" t="s">
        <v>379</v>
      </c>
      <c r="G45" s="144" t="s">
        <v>427</v>
      </c>
      <c r="H45" s="144">
        <v>1</v>
      </c>
      <c r="I45" s="144">
        <v>407</v>
      </c>
      <c r="J45" s="144" t="s">
        <v>430</v>
      </c>
      <c r="K45" s="144" t="s">
        <v>431</v>
      </c>
      <c r="L45" s="144" t="s">
        <v>1012</v>
      </c>
      <c r="M45" s="178">
        <v>45106</v>
      </c>
      <c r="N45" s="144"/>
      <c r="O45" s="144" t="s">
        <v>353</v>
      </c>
      <c r="P45" s="126"/>
      <c r="Q45" s="126"/>
      <c r="R45" s="126"/>
      <c r="S45" s="127"/>
    </row>
    <row r="46" spans="1:19" ht="79.2" x14ac:dyDescent="0.25">
      <c r="A46" s="143" t="str">
        <f t="shared" si="1"/>
        <v>x-408</v>
      </c>
      <c r="B46" s="144" t="s">
        <v>357</v>
      </c>
      <c r="C46" s="144" t="s">
        <v>291</v>
      </c>
      <c r="D46" s="144" t="s">
        <v>407</v>
      </c>
      <c r="E46" s="144" t="s">
        <v>432</v>
      </c>
      <c r="F46" s="144" t="s">
        <v>379</v>
      </c>
      <c r="G46" s="144" t="s">
        <v>427</v>
      </c>
      <c r="H46" s="144">
        <v>1</v>
      </c>
      <c r="I46" s="144">
        <v>408</v>
      </c>
      <c r="J46" s="144" t="s">
        <v>433</v>
      </c>
      <c r="K46" s="144" t="s">
        <v>434</v>
      </c>
      <c r="L46" s="144" t="s">
        <v>1012</v>
      </c>
      <c r="M46" s="178">
        <v>45106</v>
      </c>
      <c r="N46" s="144"/>
      <c r="O46" s="144" t="s">
        <v>353</v>
      </c>
      <c r="P46" s="126"/>
      <c r="Q46" s="126"/>
      <c r="R46" s="126"/>
      <c r="S46" s="127"/>
    </row>
    <row r="47" spans="1:19" ht="79.2" x14ac:dyDescent="0.25">
      <c r="A47" s="143" t="str">
        <f t="shared" si="1"/>
        <v>x-409</v>
      </c>
      <c r="B47" s="144" t="s">
        <v>357</v>
      </c>
      <c r="C47" s="144" t="s">
        <v>51</v>
      </c>
      <c r="D47" s="144" t="s">
        <v>407</v>
      </c>
      <c r="E47" s="144" t="s">
        <v>435</v>
      </c>
      <c r="F47" s="144" t="s">
        <v>379</v>
      </c>
      <c r="G47" s="144" t="s">
        <v>427</v>
      </c>
      <c r="H47" s="144">
        <v>1</v>
      </c>
      <c r="I47" s="144">
        <v>409</v>
      </c>
      <c r="J47" s="144" t="s">
        <v>437</v>
      </c>
      <c r="K47" s="144" t="s">
        <v>439</v>
      </c>
      <c r="L47" s="144" t="s">
        <v>1012</v>
      </c>
      <c r="M47" s="178">
        <v>45106</v>
      </c>
      <c r="N47" s="144"/>
      <c r="O47" s="144" t="s">
        <v>353</v>
      </c>
      <c r="P47" s="126"/>
      <c r="Q47" s="126"/>
      <c r="R47" s="126"/>
      <c r="S47" s="127"/>
    </row>
    <row r="48" spans="1:19" ht="92.4" x14ac:dyDescent="0.25">
      <c r="A48" s="143" t="str">
        <f t="shared" si="1"/>
        <v>x-409</v>
      </c>
      <c r="B48" s="144" t="s">
        <v>357</v>
      </c>
      <c r="C48" s="144" t="s">
        <v>51</v>
      </c>
      <c r="D48" s="144" t="s">
        <v>407</v>
      </c>
      <c r="E48" s="144" t="s">
        <v>436</v>
      </c>
      <c r="F48" s="144" t="s">
        <v>379</v>
      </c>
      <c r="G48" s="144" t="s">
        <v>427</v>
      </c>
      <c r="H48" s="144">
        <v>1</v>
      </c>
      <c r="I48" s="144">
        <v>409</v>
      </c>
      <c r="J48" s="144" t="s">
        <v>438</v>
      </c>
      <c r="K48" s="144" t="s">
        <v>439</v>
      </c>
      <c r="L48" s="144" t="s">
        <v>1012</v>
      </c>
      <c r="M48" s="178">
        <v>45106</v>
      </c>
      <c r="N48" s="144"/>
      <c r="O48" s="144" t="s">
        <v>353</v>
      </c>
      <c r="P48" s="126"/>
      <c r="Q48" s="126"/>
      <c r="R48" s="126"/>
      <c r="S48" s="127"/>
    </row>
    <row r="49" spans="1:19" ht="92.4" x14ac:dyDescent="0.25">
      <c r="A49" s="143" t="str">
        <f t="shared" si="1"/>
        <v>x-410</v>
      </c>
      <c r="B49" s="144" t="s">
        <v>357</v>
      </c>
      <c r="C49" s="144" t="s">
        <v>291</v>
      </c>
      <c r="D49" s="144" t="s">
        <v>407</v>
      </c>
      <c r="E49" s="144" t="s">
        <v>440</v>
      </c>
      <c r="F49" s="144" t="s">
        <v>379</v>
      </c>
      <c r="G49" s="144" t="s">
        <v>427</v>
      </c>
      <c r="H49" s="144">
        <v>1</v>
      </c>
      <c r="I49" s="144">
        <v>410</v>
      </c>
      <c r="J49" s="144" t="s">
        <v>441</v>
      </c>
      <c r="K49" s="144" t="s">
        <v>442</v>
      </c>
      <c r="L49" s="144" t="s">
        <v>1012</v>
      </c>
      <c r="M49" s="178">
        <v>45106</v>
      </c>
      <c r="N49" s="144"/>
      <c r="O49" s="144" t="s">
        <v>353</v>
      </c>
      <c r="P49" s="126"/>
      <c r="Q49" s="126"/>
      <c r="R49" s="126"/>
      <c r="S49" s="127"/>
    </row>
    <row r="50" spans="1:19" ht="92.4" x14ac:dyDescent="0.25">
      <c r="A50" s="143" t="str">
        <f t="shared" si="1"/>
        <v>x-411</v>
      </c>
      <c r="B50" s="144" t="s">
        <v>357</v>
      </c>
      <c r="C50" s="144" t="s">
        <v>51</v>
      </c>
      <c r="D50" s="144" t="s">
        <v>407</v>
      </c>
      <c r="E50" s="144" t="s">
        <v>1015</v>
      </c>
      <c r="F50" s="144" t="s">
        <v>379</v>
      </c>
      <c r="G50" s="144" t="s">
        <v>427</v>
      </c>
      <c r="H50" s="144">
        <v>1</v>
      </c>
      <c r="I50" s="144">
        <v>411</v>
      </c>
      <c r="J50" s="144" t="s">
        <v>443</v>
      </c>
      <c r="K50" s="144" t="s">
        <v>476</v>
      </c>
      <c r="L50" s="144" t="s">
        <v>1012</v>
      </c>
      <c r="M50" s="178">
        <v>45106</v>
      </c>
      <c r="N50" s="144"/>
      <c r="O50" s="144" t="s">
        <v>353</v>
      </c>
      <c r="P50" s="126"/>
      <c r="Q50" s="126"/>
      <c r="R50" s="126"/>
      <c r="S50" s="127"/>
    </row>
    <row r="51" spans="1:19" ht="79.2" x14ac:dyDescent="0.25">
      <c r="A51" s="143" t="str">
        <f t="shared" si="1"/>
        <v>x-412</v>
      </c>
      <c r="B51" s="144" t="s">
        <v>357</v>
      </c>
      <c r="C51" s="144" t="s">
        <v>291</v>
      </c>
      <c r="D51" s="144" t="s">
        <v>407</v>
      </c>
      <c r="E51" s="144" t="s">
        <v>444</v>
      </c>
      <c r="F51" s="144" t="s">
        <v>379</v>
      </c>
      <c r="G51" s="144" t="s">
        <v>427</v>
      </c>
      <c r="H51" s="144">
        <v>1</v>
      </c>
      <c r="I51" s="144">
        <v>412</v>
      </c>
      <c r="J51" s="144" t="s">
        <v>445</v>
      </c>
      <c r="K51" s="144" t="s">
        <v>446</v>
      </c>
      <c r="L51" s="144" t="s">
        <v>1012</v>
      </c>
      <c r="M51" s="178">
        <v>45106</v>
      </c>
      <c r="N51" s="144"/>
      <c r="O51" s="144" t="s">
        <v>353</v>
      </c>
      <c r="P51" s="126"/>
      <c r="Q51" s="126"/>
      <c r="R51" s="126"/>
      <c r="S51" s="127"/>
    </row>
    <row r="52" spans="1:19" ht="79.2" x14ac:dyDescent="0.25">
      <c r="A52" s="143" t="str">
        <f t="shared" si="1"/>
        <v>x-413</v>
      </c>
      <c r="B52" s="144" t="s">
        <v>357</v>
      </c>
      <c r="C52" s="144" t="s">
        <v>51</v>
      </c>
      <c r="D52" s="144" t="s">
        <v>407</v>
      </c>
      <c r="E52" s="144" t="s">
        <v>447</v>
      </c>
      <c r="F52" s="144" t="s">
        <v>379</v>
      </c>
      <c r="G52" s="144" t="s">
        <v>427</v>
      </c>
      <c r="H52" s="144">
        <v>1</v>
      </c>
      <c r="I52" s="144">
        <v>413</v>
      </c>
      <c r="J52" s="144" t="s">
        <v>448</v>
      </c>
      <c r="K52" s="144" t="s">
        <v>450</v>
      </c>
      <c r="L52" s="144" t="s">
        <v>1012</v>
      </c>
      <c r="M52" s="178">
        <v>45106</v>
      </c>
      <c r="N52" s="144"/>
      <c r="O52" s="144" t="s">
        <v>353</v>
      </c>
      <c r="P52" s="126"/>
      <c r="Q52" s="126"/>
      <c r="R52" s="126"/>
      <c r="S52" s="127"/>
    </row>
    <row r="53" spans="1:19" ht="66" x14ac:dyDescent="0.25">
      <c r="A53" s="143" t="str">
        <f t="shared" si="1"/>
        <v>x-414</v>
      </c>
      <c r="B53" s="144" t="s">
        <v>357</v>
      </c>
      <c r="C53" s="144" t="s">
        <v>54</v>
      </c>
      <c r="D53" s="144" t="s">
        <v>407</v>
      </c>
      <c r="E53" s="144" t="s">
        <v>451</v>
      </c>
      <c r="F53" s="144" t="s">
        <v>379</v>
      </c>
      <c r="G53" s="144" t="s">
        <v>481</v>
      </c>
      <c r="H53" s="144">
        <v>1</v>
      </c>
      <c r="I53" s="144">
        <v>414</v>
      </c>
      <c r="J53" s="144" t="s">
        <v>477</v>
      </c>
      <c r="K53" s="144" t="s">
        <v>453</v>
      </c>
      <c r="L53" s="144" t="s">
        <v>1012</v>
      </c>
      <c r="M53" s="178">
        <v>45106</v>
      </c>
      <c r="N53" s="144"/>
      <c r="O53" s="144" t="s">
        <v>353</v>
      </c>
      <c r="P53" s="126"/>
      <c r="Q53" s="126"/>
      <c r="R53" s="126"/>
      <c r="S53" s="127"/>
    </row>
    <row r="54" spans="1:19" ht="66" x14ac:dyDescent="0.25">
      <c r="A54" s="143" t="str">
        <f t="shared" si="1"/>
        <v>x-415</v>
      </c>
      <c r="B54" s="144" t="s">
        <v>358</v>
      </c>
      <c r="C54" s="144" t="s">
        <v>50</v>
      </c>
      <c r="D54" s="144" t="s">
        <v>455</v>
      </c>
      <c r="E54" s="144" t="s">
        <v>456</v>
      </c>
      <c r="F54" s="144" t="s">
        <v>379</v>
      </c>
      <c r="G54" s="144" t="s">
        <v>482</v>
      </c>
      <c r="H54" s="144">
        <v>0</v>
      </c>
      <c r="I54" s="144">
        <v>415</v>
      </c>
      <c r="J54" s="144" t="s">
        <v>457</v>
      </c>
      <c r="K54" s="144" t="s">
        <v>458</v>
      </c>
      <c r="L54" s="144" t="s">
        <v>1011</v>
      </c>
      <c r="M54" s="178" t="s">
        <v>1121</v>
      </c>
      <c r="N54" s="144"/>
      <c r="O54" s="144" t="s">
        <v>353</v>
      </c>
      <c r="P54" s="126"/>
      <c r="Q54" s="126"/>
      <c r="R54" s="126"/>
      <c r="S54" s="127"/>
    </row>
    <row r="55" spans="1:19" ht="66" x14ac:dyDescent="0.25">
      <c r="A55" s="143" t="str">
        <f t="shared" si="1"/>
        <v>x-416</v>
      </c>
      <c r="B55" s="144" t="s">
        <v>358</v>
      </c>
      <c r="C55" s="144" t="s">
        <v>50</v>
      </c>
      <c r="D55" s="144" t="s">
        <v>455</v>
      </c>
      <c r="E55" s="144" t="s">
        <v>1016</v>
      </c>
      <c r="F55" s="144" t="s">
        <v>379</v>
      </c>
      <c r="G55" s="144" t="s">
        <v>482</v>
      </c>
      <c r="H55" s="144">
        <v>0</v>
      </c>
      <c r="I55" s="144">
        <v>416</v>
      </c>
      <c r="J55" s="144" t="s">
        <v>459</v>
      </c>
      <c r="K55" s="144" t="s">
        <v>460</v>
      </c>
      <c r="L55" s="144" t="s">
        <v>1011</v>
      </c>
      <c r="M55" s="178" t="s">
        <v>1121</v>
      </c>
      <c r="N55" s="144"/>
      <c r="O55" s="144" t="s">
        <v>353</v>
      </c>
      <c r="P55" s="126"/>
      <c r="Q55" s="126"/>
      <c r="R55" s="126"/>
      <c r="S55" s="127"/>
    </row>
    <row r="56" spans="1:19" ht="92.4" x14ac:dyDescent="0.25">
      <c r="A56" s="143" t="str">
        <f t="shared" si="1"/>
        <v>x-417</v>
      </c>
      <c r="B56" s="144" t="s">
        <v>357</v>
      </c>
      <c r="C56" s="144" t="s">
        <v>54</v>
      </c>
      <c r="D56" s="144" t="s">
        <v>455</v>
      </c>
      <c r="E56" s="144" t="s">
        <v>461</v>
      </c>
      <c r="F56" s="144" t="s">
        <v>379</v>
      </c>
      <c r="G56" s="144" t="s">
        <v>462</v>
      </c>
      <c r="H56" s="144">
        <v>1</v>
      </c>
      <c r="I56" s="144">
        <v>417</v>
      </c>
      <c r="J56" s="144" t="s">
        <v>463</v>
      </c>
      <c r="K56" s="144" t="s">
        <v>464</v>
      </c>
      <c r="L56" s="144" t="s">
        <v>1012</v>
      </c>
      <c r="M56" s="178">
        <v>45106</v>
      </c>
      <c r="N56" s="144"/>
      <c r="O56" s="144" t="s">
        <v>353</v>
      </c>
      <c r="P56" s="126"/>
      <c r="Q56" s="126"/>
      <c r="R56" s="126"/>
      <c r="S56" s="127"/>
    </row>
    <row r="57" spans="1:19" ht="92.4" x14ac:dyDescent="0.25">
      <c r="A57" s="143" t="str">
        <f t="shared" si="1"/>
        <v>x-418</v>
      </c>
      <c r="B57" s="144" t="s">
        <v>357</v>
      </c>
      <c r="C57" s="144" t="s">
        <v>54</v>
      </c>
      <c r="D57" s="144" t="s">
        <v>455</v>
      </c>
      <c r="E57" s="144" t="s">
        <v>465</v>
      </c>
      <c r="F57" s="144" t="s">
        <v>379</v>
      </c>
      <c r="G57" s="144" t="s">
        <v>462</v>
      </c>
      <c r="H57" s="144">
        <v>1</v>
      </c>
      <c r="I57" s="144">
        <v>418</v>
      </c>
      <c r="J57" s="144" t="s">
        <v>466</v>
      </c>
      <c r="K57" s="144" t="s">
        <v>467</v>
      </c>
      <c r="L57" s="144" t="s">
        <v>1012</v>
      </c>
      <c r="M57" s="178">
        <v>45106</v>
      </c>
      <c r="N57" s="144"/>
      <c r="O57" s="144" t="s">
        <v>353</v>
      </c>
      <c r="P57" s="126"/>
      <c r="Q57" s="126"/>
      <c r="R57" s="126"/>
      <c r="S57" s="127"/>
    </row>
    <row r="58" spans="1:19" ht="66" x14ac:dyDescent="0.25">
      <c r="A58" s="143" t="str">
        <f t="shared" si="1"/>
        <v>x-419</v>
      </c>
      <c r="B58" s="144" t="s">
        <v>358</v>
      </c>
      <c r="C58" s="144" t="s">
        <v>50</v>
      </c>
      <c r="D58" s="144" t="s">
        <v>455</v>
      </c>
      <c r="E58" s="144" t="s">
        <v>737</v>
      </c>
      <c r="F58" s="144" t="s">
        <v>379</v>
      </c>
      <c r="G58" s="144" t="s">
        <v>482</v>
      </c>
      <c r="H58" s="144">
        <v>0</v>
      </c>
      <c r="I58" s="144">
        <v>419</v>
      </c>
      <c r="J58" s="144" t="s">
        <v>468</v>
      </c>
      <c r="K58" s="144" t="s">
        <v>469</v>
      </c>
      <c r="L58" s="144" t="s">
        <v>1013</v>
      </c>
      <c r="M58" s="178">
        <v>45106</v>
      </c>
      <c r="N58" s="144"/>
      <c r="O58" s="144" t="s">
        <v>353</v>
      </c>
      <c r="P58" s="126"/>
      <c r="Q58" s="126"/>
      <c r="R58" s="126"/>
      <c r="S58" s="127"/>
    </row>
    <row r="59" spans="1:19" ht="66" x14ac:dyDescent="0.25">
      <c r="A59" s="143" t="str">
        <f t="shared" si="1"/>
        <v>x-420</v>
      </c>
      <c r="B59" s="144" t="s">
        <v>358</v>
      </c>
      <c r="C59" s="144" t="s">
        <v>50</v>
      </c>
      <c r="D59" s="144" t="s">
        <v>455</v>
      </c>
      <c r="E59" s="144" t="s">
        <v>736</v>
      </c>
      <c r="F59" s="144" t="s">
        <v>379</v>
      </c>
      <c r="G59" s="144" t="s">
        <v>482</v>
      </c>
      <c r="H59" s="144">
        <v>0</v>
      </c>
      <c r="I59" s="144">
        <v>420</v>
      </c>
      <c r="J59" s="144" t="s">
        <v>470</v>
      </c>
      <c r="K59" s="144" t="s">
        <v>478</v>
      </c>
      <c r="L59" s="144" t="s">
        <v>1013</v>
      </c>
      <c r="M59" s="178">
        <v>45106</v>
      </c>
      <c r="N59" s="144"/>
      <c r="O59" s="144" t="s">
        <v>353</v>
      </c>
      <c r="P59" s="126"/>
      <c r="Q59" s="126"/>
      <c r="R59" s="126"/>
      <c r="S59" s="127"/>
    </row>
    <row r="60" spans="1:19" ht="66" x14ac:dyDescent="0.25">
      <c r="A60" s="143" t="str">
        <f t="shared" si="1"/>
        <v>x-421</v>
      </c>
      <c r="B60" s="144" t="s">
        <v>357</v>
      </c>
      <c r="C60" s="144" t="s">
        <v>291</v>
      </c>
      <c r="D60" s="144" t="s">
        <v>407</v>
      </c>
      <c r="E60" s="144" t="s">
        <v>471</v>
      </c>
      <c r="F60" s="144" t="s">
        <v>379</v>
      </c>
      <c r="G60" s="144" t="s">
        <v>481</v>
      </c>
      <c r="H60" s="144">
        <v>1</v>
      </c>
      <c r="I60" s="144">
        <v>421</v>
      </c>
      <c r="J60" s="144" t="s">
        <v>472</v>
      </c>
      <c r="K60" s="144" t="s">
        <v>473</v>
      </c>
      <c r="L60" s="144" t="s">
        <v>1012</v>
      </c>
      <c r="M60" s="178">
        <v>45106</v>
      </c>
      <c r="N60" s="144"/>
      <c r="O60" s="144" t="s">
        <v>353</v>
      </c>
      <c r="P60" s="126"/>
      <c r="Q60" s="126"/>
      <c r="R60" s="126"/>
      <c r="S60" s="127"/>
    </row>
    <row r="61" spans="1:19" ht="66" x14ac:dyDescent="0.25">
      <c r="A61" s="143" t="str">
        <f t="shared" ref="A61:A120" si="2">HYPERLINK("#'x-"&amp;I61&amp;"'!A1","x-"&amp;I61)</f>
        <v>x-501</v>
      </c>
      <c r="B61" s="144" t="s">
        <v>358</v>
      </c>
      <c r="C61" s="144" t="s">
        <v>50</v>
      </c>
      <c r="D61" s="144" t="s">
        <v>507</v>
      </c>
      <c r="E61" s="144" t="s">
        <v>733</v>
      </c>
      <c r="F61" s="144" t="s">
        <v>379</v>
      </c>
      <c r="G61" s="144" t="s">
        <v>276</v>
      </c>
      <c r="H61" s="144">
        <v>0</v>
      </c>
      <c r="I61" s="144">
        <v>501</v>
      </c>
      <c r="J61" s="144" t="s">
        <v>508</v>
      </c>
      <c r="K61" s="144" t="s">
        <v>509</v>
      </c>
      <c r="L61" s="144" t="s">
        <v>1038</v>
      </c>
      <c r="M61" s="178">
        <v>45135</v>
      </c>
      <c r="N61" s="144"/>
      <c r="O61" s="144" t="s">
        <v>353</v>
      </c>
      <c r="P61" s="126"/>
      <c r="Q61" s="126"/>
      <c r="R61" s="126"/>
      <c r="S61" s="127"/>
    </row>
    <row r="62" spans="1:19" ht="66" x14ac:dyDescent="0.25">
      <c r="A62" s="143" t="str">
        <f t="shared" si="2"/>
        <v>x-502</v>
      </c>
      <c r="B62" s="144" t="s">
        <v>357</v>
      </c>
      <c r="C62" s="144" t="s">
        <v>51</v>
      </c>
      <c r="D62" s="144" t="s">
        <v>507</v>
      </c>
      <c r="E62" s="144" t="s">
        <v>734</v>
      </c>
      <c r="F62" s="144" t="s">
        <v>379</v>
      </c>
      <c r="G62" s="144" t="s">
        <v>276</v>
      </c>
      <c r="H62" s="144">
        <v>1</v>
      </c>
      <c r="I62" s="144">
        <v>502</v>
      </c>
      <c r="J62" s="144" t="s">
        <v>513</v>
      </c>
      <c r="K62" s="144" t="s">
        <v>514</v>
      </c>
      <c r="L62" s="144" t="s">
        <v>1039</v>
      </c>
      <c r="M62" s="178">
        <v>45135</v>
      </c>
      <c r="N62" s="144"/>
      <c r="O62" s="144" t="s">
        <v>353</v>
      </c>
      <c r="P62" s="126"/>
      <c r="Q62" s="126"/>
      <c r="R62" s="126"/>
      <c r="S62" s="127"/>
    </row>
    <row r="63" spans="1:19" ht="66" x14ac:dyDescent="0.25">
      <c r="A63" s="143" t="str">
        <f t="shared" si="2"/>
        <v>x-503</v>
      </c>
      <c r="B63" s="144" t="s">
        <v>357</v>
      </c>
      <c r="C63" s="144" t="s">
        <v>575</v>
      </c>
      <c r="D63" s="144" t="s">
        <v>507</v>
      </c>
      <c r="E63" s="144" t="s">
        <v>735</v>
      </c>
      <c r="F63" s="144" t="s">
        <v>379</v>
      </c>
      <c r="G63" s="144" t="s">
        <v>276</v>
      </c>
      <c r="H63" s="144">
        <v>1</v>
      </c>
      <c r="I63" s="144">
        <v>503</v>
      </c>
      <c r="J63" s="144" t="s">
        <v>516</v>
      </c>
      <c r="K63" s="144" t="s">
        <v>517</v>
      </c>
      <c r="L63" s="144" t="s">
        <v>1039</v>
      </c>
      <c r="M63" s="178">
        <v>45135</v>
      </c>
      <c r="N63" s="144"/>
      <c r="O63" s="144" t="s">
        <v>353</v>
      </c>
      <c r="P63" s="126"/>
      <c r="Q63" s="126"/>
      <c r="R63" s="126"/>
      <c r="S63" s="127"/>
    </row>
    <row r="64" spans="1:19" ht="66" x14ac:dyDescent="0.25">
      <c r="A64" s="143" t="str">
        <f t="shared" si="2"/>
        <v>x-504</v>
      </c>
      <c r="B64" s="144" t="s">
        <v>357</v>
      </c>
      <c r="C64" s="144" t="s">
        <v>51</v>
      </c>
      <c r="D64" s="144" t="s">
        <v>518</v>
      </c>
      <c r="E64" s="144" t="s">
        <v>519</v>
      </c>
      <c r="F64" s="144" t="s">
        <v>275</v>
      </c>
      <c r="G64" s="144" t="s">
        <v>520</v>
      </c>
      <c r="H64" s="144">
        <v>1</v>
      </c>
      <c r="I64" s="144">
        <v>504</v>
      </c>
      <c r="J64" s="144" t="s">
        <v>521</v>
      </c>
      <c r="K64" s="144" t="s">
        <v>522</v>
      </c>
      <c r="L64" s="144" t="s">
        <v>1040</v>
      </c>
      <c r="M64" s="178">
        <v>45135</v>
      </c>
      <c r="N64" s="144"/>
      <c r="O64" s="144" t="s">
        <v>353</v>
      </c>
      <c r="P64" s="126"/>
      <c r="Q64" s="126"/>
      <c r="R64" s="126"/>
      <c r="S64" s="127"/>
    </row>
    <row r="65" spans="1:19" ht="66" x14ac:dyDescent="0.25">
      <c r="A65" s="143" t="str">
        <f t="shared" si="2"/>
        <v>x-601</v>
      </c>
      <c r="B65" s="144" t="s">
        <v>358</v>
      </c>
      <c r="C65" s="144" t="s">
        <v>50</v>
      </c>
      <c r="D65" s="144" t="s">
        <v>627</v>
      </c>
      <c r="E65" s="144" t="s">
        <v>628</v>
      </c>
      <c r="F65" s="144" t="s">
        <v>275</v>
      </c>
      <c r="G65" s="144" t="s">
        <v>406</v>
      </c>
      <c r="H65" s="144">
        <v>0</v>
      </c>
      <c r="I65" s="144">
        <v>601</v>
      </c>
      <c r="J65" s="144" t="s">
        <v>629</v>
      </c>
      <c r="K65" s="144" t="s">
        <v>630</v>
      </c>
      <c r="L65" s="144" t="s">
        <v>1008</v>
      </c>
      <c r="M65" s="178">
        <v>45071</v>
      </c>
      <c r="N65" s="144"/>
      <c r="O65" s="144" t="s">
        <v>353</v>
      </c>
      <c r="P65" s="126" t="s">
        <v>699</v>
      </c>
      <c r="Q65" s="126" t="s">
        <v>700</v>
      </c>
      <c r="R65" s="126" t="s">
        <v>582</v>
      </c>
      <c r="S65" s="127">
        <v>43426.544016203705</v>
      </c>
    </row>
    <row r="66" spans="1:19" ht="66" x14ac:dyDescent="0.25">
      <c r="A66" s="143" t="str">
        <f t="shared" si="2"/>
        <v>x-602</v>
      </c>
      <c r="B66" s="144" t="s">
        <v>358</v>
      </c>
      <c r="C66" s="144" t="s">
        <v>50</v>
      </c>
      <c r="D66" s="144" t="s">
        <v>627</v>
      </c>
      <c r="E66" s="144" t="s">
        <v>731</v>
      </c>
      <c r="F66" s="144" t="s">
        <v>275</v>
      </c>
      <c r="G66" s="144" t="s">
        <v>406</v>
      </c>
      <c r="H66" s="144">
        <v>0</v>
      </c>
      <c r="I66" s="144">
        <v>602</v>
      </c>
      <c r="J66" s="144" t="s">
        <v>640</v>
      </c>
      <c r="K66" s="144" t="s">
        <v>641</v>
      </c>
      <c r="L66" s="144" t="s">
        <v>1008</v>
      </c>
      <c r="M66" s="178">
        <v>45071</v>
      </c>
      <c r="N66" s="144"/>
      <c r="O66" s="144" t="s">
        <v>353</v>
      </c>
      <c r="P66" s="126" t="s">
        <v>701</v>
      </c>
      <c r="Q66" s="126" t="s">
        <v>700</v>
      </c>
      <c r="R66" s="126" t="s">
        <v>582</v>
      </c>
      <c r="S66" s="127">
        <v>43426.544016203705</v>
      </c>
    </row>
    <row r="67" spans="1:19" ht="66" x14ac:dyDescent="0.25">
      <c r="A67" s="143" t="str">
        <f t="shared" si="2"/>
        <v>x-603</v>
      </c>
      <c r="B67" s="144" t="s">
        <v>358</v>
      </c>
      <c r="C67" s="144" t="s">
        <v>50</v>
      </c>
      <c r="D67" s="144" t="s">
        <v>627</v>
      </c>
      <c r="E67" s="144" t="s">
        <v>732</v>
      </c>
      <c r="F67" s="144" t="s">
        <v>275</v>
      </c>
      <c r="G67" s="144" t="s">
        <v>406</v>
      </c>
      <c r="H67" s="144">
        <v>0</v>
      </c>
      <c r="I67" s="144">
        <v>603</v>
      </c>
      <c r="J67" s="144" t="s">
        <v>643</v>
      </c>
      <c r="K67" s="144" t="s">
        <v>644</v>
      </c>
      <c r="L67" s="144" t="s">
        <v>1008</v>
      </c>
      <c r="M67" s="178">
        <v>45071</v>
      </c>
      <c r="N67" s="144"/>
      <c r="O67" s="144" t="s">
        <v>353</v>
      </c>
      <c r="P67" s="126" t="s">
        <v>702</v>
      </c>
      <c r="Q67" s="126" t="s">
        <v>700</v>
      </c>
      <c r="R67" s="126" t="s">
        <v>582</v>
      </c>
      <c r="S67" s="127">
        <v>43426.544016203705</v>
      </c>
    </row>
    <row r="68" spans="1:19" ht="66" x14ac:dyDescent="0.25">
      <c r="A68" s="143" t="str">
        <f t="shared" si="2"/>
        <v>x-604</v>
      </c>
      <c r="B68" s="144" t="s">
        <v>357</v>
      </c>
      <c r="C68" s="144" t="s">
        <v>645</v>
      </c>
      <c r="D68" s="144" t="s">
        <v>627</v>
      </c>
      <c r="E68" s="144" t="s">
        <v>646</v>
      </c>
      <c r="F68" s="144" t="s">
        <v>275</v>
      </c>
      <c r="G68" s="144" t="s">
        <v>406</v>
      </c>
      <c r="H68" s="144">
        <v>1</v>
      </c>
      <c r="I68" s="144">
        <v>604</v>
      </c>
      <c r="J68" s="144" t="s">
        <v>647</v>
      </c>
      <c r="K68" s="144" t="s">
        <v>630</v>
      </c>
      <c r="L68" s="144" t="s">
        <v>1007</v>
      </c>
      <c r="M68" s="178">
        <v>45071</v>
      </c>
      <c r="N68" s="144"/>
      <c r="O68" s="144" t="s">
        <v>353</v>
      </c>
      <c r="P68" s="126" t="s">
        <v>703</v>
      </c>
      <c r="Q68" s="126" t="s">
        <v>700</v>
      </c>
      <c r="R68" s="126" t="s">
        <v>582</v>
      </c>
      <c r="S68" s="127">
        <v>43426.544016203705</v>
      </c>
    </row>
    <row r="69" spans="1:19" ht="66" x14ac:dyDescent="0.25">
      <c r="A69" s="143" t="str">
        <f t="shared" si="2"/>
        <v>x-605</v>
      </c>
      <c r="B69" s="144" t="s">
        <v>357</v>
      </c>
      <c r="C69" s="144" t="s">
        <v>54</v>
      </c>
      <c r="D69" s="144" t="s">
        <v>627</v>
      </c>
      <c r="E69" s="144" t="s">
        <v>657</v>
      </c>
      <c r="F69" s="144" t="s">
        <v>275</v>
      </c>
      <c r="G69" s="144" t="s">
        <v>406</v>
      </c>
      <c r="H69" s="144">
        <v>1</v>
      </c>
      <c r="I69" s="144">
        <v>605</v>
      </c>
      <c r="J69" s="144" t="s">
        <v>658</v>
      </c>
      <c r="K69" s="144" t="s">
        <v>659</v>
      </c>
      <c r="L69" s="144" t="s">
        <v>1007</v>
      </c>
      <c r="M69" s="178">
        <v>45071</v>
      </c>
      <c r="N69" s="144"/>
      <c r="O69" s="144" t="s">
        <v>353</v>
      </c>
      <c r="P69" s="126" t="s">
        <v>704</v>
      </c>
      <c r="Q69" s="126" t="s">
        <v>700</v>
      </c>
      <c r="R69" s="126" t="s">
        <v>582</v>
      </c>
      <c r="S69" s="127">
        <v>43426.544016203705</v>
      </c>
    </row>
    <row r="70" spans="1:19" ht="66" x14ac:dyDescent="0.25">
      <c r="A70" s="143" t="str">
        <f t="shared" si="2"/>
        <v>x-606</v>
      </c>
      <c r="B70" s="144" t="s">
        <v>357</v>
      </c>
      <c r="C70" s="144" t="s">
        <v>405</v>
      </c>
      <c r="D70" s="144" t="s">
        <v>627</v>
      </c>
      <c r="E70" s="144" t="s">
        <v>660</v>
      </c>
      <c r="F70" s="144" t="s">
        <v>275</v>
      </c>
      <c r="G70" s="144" t="s">
        <v>661</v>
      </c>
      <c r="H70" s="144">
        <v>1</v>
      </c>
      <c r="I70" s="144">
        <v>606</v>
      </c>
      <c r="J70" s="144" t="s">
        <v>993</v>
      </c>
      <c r="K70" s="144" t="s">
        <v>662</v>
      </c>
      <c r="L70" s="144" t="s">
        <v>1007</v>
      </c>
      <c r="M70" s="178">
        <v>45071</v>
      </c>
      <c r="N70" s="144"/>
      <c r="O70" s="144" t="s">
        <v>353</v>
      </c>
      <c r="P70" s="126" t="s">
        <v>705</v>
      </c>
      <c r="Q70" s="126" t="s">
        <v>700</v>
      </c>
      <c r="R70" s="126" t="s">
        <v>582</v>
      </c>
      <c r="S70" s="127">
        <v>43426.544016203705</v>
      </c>
    </row>
    <row r="71" spans="1:19" ht="66" x14ac:dyDescent="0.25">
      <c r="A71" s="143" t="str">
        <f t="shared" si="2"/>
        <v>x-607</v>
      </c>
      <c r="B71" s="144" t="s">
        <v>357</v>
      </c>
      <c r="C71" s="144" t="s">
        <v>405</v>
      </c>
      <c r="D71" s="144" t="s">
        <v>664</v>
      </c>
      <c r="E71" s="144" t="s">
        <v>665</v>
      </c>
      <c r="F71" s="144" t="s">
        <v>379</v>
      </c>
      <c r="G71" s="144" t="s">
        <v>667</v>
      </c>
      <c r="H71" s="144">
        <v>1</v>
      </c>
      <c r="I71" s="144">
        <v>607</v>
      </c>
      <c r="J71" s="144" t="s">
        <v>668</v>
      </c>
      <c r="K71" s="144" t="s">
        <v>670</v>
      </c>
      <c r="L71" s="144" t="s">
        <v>1007</v>
      </c>
      <c r="M71" s="178">
        <v>45071</v>
      </c>
      <c r="N71" s="144"/>
      <c r="O71" s="144" t="s">
        <v>353</v>
      </c>
      <c r="P71" s="126" t="s">
        <v>706</v>
      </c>
      <c r="Q71" s="126" t="s">
        <v>700</v>
      </c>
      <c r="R71" s="126" t="s">
        <v>582</v>
      </c>
      <c r="S71" s="127">
        <v>43426.544016203705</v>
      </c>
    </row>
    <row r="72" spans="1:19" ht="66" x14ac:dyDescent="0.25">
      <c r="A72" s="143" t="str">
        <f t="shared" si="2"/>
        <v>x-607</v>
      </c>
      <c r="B72" s="144" t="s">
        <v>357</v>
      </c>
      <c r="C72" s="144" t="s">
        <v>405</v>
      </c>
      <c r="D72" s="144" t="s">
        <v>664</v>
      </c>
      <c r="E72" s="144" t="s">
        <v>666</v>
      </c>
      <c r="F72" s="144" t="s">
        <v>379</v>
      </c>
      <c r="G72" s="144" t="s">
        <v>667</v>
      </c>
      <c r="H72" s="144">
        <v>1</v>
      </c>
      <c r="I72" s="144">
        <v>607</v>
      </c>
      <c r="J72" s="144" t="s">
        <v>669</v>
      </c>
      <c r="K72" s="144" t="s">
        <v>670</v>
      </c>
      <c r="L72" s="144" t="s">
        <v>1007</v>
      </c>
      <c r="M72" s="178">
        <v>45071</v>
      </c>
      <c r="N72" s="144"/>
      <c r="O72" s="144" t="s">
        <v>353</v>
      </c>
      <c r="P72" s="126" t="s">
        <v>707</v>
      </c>
      <c r="Q72" s="126" t="s">
        <v>700</v>
      </c>
      <c r="R72" s="126" t="s">
        <v>582</v>
      </c>
      <c r="S72" s="127">
        <v>43426.544016203705</v>
      </c>
    </row>
    <row r="73" spans="1:19" ht="66" x14ac:dyDescent="0.25">
      <c r="A73" s="143" t="str">
        <f t="shared" si="2"/>
        <v>x-608</v>
      </c>
      <c r="B73" s="144" t="s">
        <v>357</v>
      </c>
      <c r="C73" s="144" t="s">
        <v>405</v>
      </c>
      <c r="D73" s="144" t="s">
        <v>627</v>
      </c>
      <c r="E73" s="144" t="s">
        <v>676</v>
      </c>
      <c r="F73" s="144" t="s">
        <v>275</v>
      </c>
      <c r="G73" s="144" t="s">
        <v>406</v>
      </c>
      <c r="H73" s="144">
        <v>1</v>
      </c>
      <c r="I73" s="144">
        <v>608</v>
      </c>
      <c r="J73" s="144" t="s">
        <v>677</v>
      </c>
      <c r="K73" s="144" t="s">
        <v>641</v>
      </c>
      <c r="L73" s="144" t="s">
        <v>1007</v>
      </c>
      <c r="M73" s="178">
        <v>45071</v>
      </c>
      <c r="N73" s="144"/>
      <c r="O73" s="144" t="s">
        <v>353</v>
      </c>
      <c r="P73" s="126" t="s">
        <v>708</v>
      </c>
      <c r="Q73" s="126" t="s">
        <v>700</v>
      </c>
      <c r="R73" s="126" t="s">
        <v>582</v>
      </c>
      <c r="S73" s="127">
        <v>43426.544016203705</v>
      </c>
    </row>
    <row r="74" spans="1:19" ht="66" x14ac:dyDescent="0.25">
      <c r="A74" s="143" t="str">
        <f t="shared" si="2"/>
        <v>x-609</v>
      </c>
      <c r="B74" s="144" t="s">
        <v>357</v>
      </c>
      <c r="C74" s="144" t="s">
        <v>405</v>
      </c>
      <c r="D74" s="144" t="s">
        <v>627</v>
      </c>
      <c r="E74" s="144" t="s">
        <v>680</v>
      </c>
      <c r="F74" s="144" t="s">
        <v>275</v>
      </c>
      <c r="G74" s="144" t="s">
        <v>406</v>
      </c>
      <c r="H74" s="144">
        <v>1</v>
      </c>
      <c r="I74" s="144">
        <v>609</v>
      </c>
      <c r="J74" s="144" t="s">
        <v>681</v>
      </c>
      <c r="K74" s="144" t="s">
        <v>644</v>
      </c>
      <c r="L74" s="144" t="s">
        <v>1007</v>
      </c>
      <c r="M74" s="178">
        <v>45071</v>
      </c>
      <c r="N74" s="144"/>
      <c r="O74" s="144" t="s">
        <v>353</v>
      </c>
      <c r="P74" s="126" t="s">
        <v>709</v>
      </c>
      <c r="Q74" s="126" t="s">
        <v>700</v>
      </c>
      <c r="R74" s="126" t="s">
        <v>582</v>
      </c>
      <c r="S74" s="127">
        <v>43426.544016203705</v>
      </c>
    </row>
    <row r="75" spans="1:19" ht="66" x14ac:dyDescent="0.25">
      <c r="A75" s="143" t="str">
        <f t="shared" si="2"/>
        <v>x-610</v>
      </c>
      <c r="B75" s="144" t="s">
        <v>358</v>
      </c>
      <c r="C75" s="144" t="s">
        <v>50</v>
      </c>
      <c r="D75" s="144" t="s">
        <v>627</v>
      </c>
      <c r="E75" s="144" t="s">
        <v>682</v>
      </c>
      <c r="F75" s="144" t="s">
        <v>275</v>
      </c>
      <c r="G75" s="144" t="s">
        <v>667</v>
      </c>
      <c r="H75" s="144">
        <v>0</v>
      </c>
      <c r="I75" s="144">
        <v>610</v>
      </c>
      <c r="J75" s="144" t="s">
        <v>719</v>
      </c>
      <c r="K75" s="144" t="s">
        <v>662</v>
      </c>
      <c r="L75" s="144" t="s">
        <v>1008</v>
      </c>
      <c r="M75" s="178">
        <v>45071</v>
      </c>
      <c r="N75" s="144"/>
      <c r="O75" s="144" t="s">
        <v>353</v>
      </c>
      <c r="P75" s="126" t="s">
        <v>710</v>
      </c>
      <c r="Q75" s="126" t="s">
        <v>700</v>
      </c>
      <c r="R75" s="126" t="s">
        <v>582</v>
      </c>
      <c r="S75" s="127">
        <v>43426.544016203705</v>
      </c>
    </row>
    <row r="76" spans="1:19" ht="66" x14ac:dyDescent="0.25">
      <c r="A76" s="143" t="str">
        <f t="shared" si="2"/>
        <v>x-611</v>
      </c>
      <c r="B76" s="144" t="s">
        <v>358</v>
      </c>
      <c r="C76" s="144" t="s">
        <v>50</v>
      </c>
      <c r="D76" s="144" t="s">
        <v>664</v>
      </c>
      <c r="E76" s="144" t="s">
        <v>683</v>
      </c>
      <c r="F76" s="144" t="s">
        <v>379</v>
      </c>
      <c r="G76" s="144" t="s">
        <v>667</v>
      </c>
      <c r="H76" s="144">
        <v>0</v>
      </c>
      <c r="I76" s="144">
        <v>611</v>
      </c>
      <c r="J76" s="144" t="s">
        <v>684</v>
      </c>
      <c r="K76" s="144" t="s">
        <v>670</v>
      </c>
      <c r="L76" s="144" t="s">
        <v>1008</v>
      </c>
      <c r="M76" s="178">
        <v>45071</v>
      </c>
      <c r="N76" s="144"/>
      <c r="O76" s="144" t="s">
        <v>353</v>
      </c>
      <c r="P76" s="126" t="s">
        <v>711</v>
      </c>
      <c r="Q76" s="126" t="s">
        <v>700</v>
      </c>
      <c r="R76" s="126" t="s">
        <v>582</v>
      </c>
      <c r="S76" s="127">
        <v>43426.544016203705</v>
      </c>
    </row>
    <row r="77" spans="1:19" ht="66" x14ac:dyDescent="0.25">
      <c r="A77" s="143" t="str">
        <f t="shared" si="2"/>
        <v>x-612</v>
      </c>
      <c r="B77" s="144" t="s">
        <v>358</v>
      </c>
      <c r="C77" s="144" t="s">
        <v>50</v>
      </c>
      <c r="D77" s="144" t="s">
        <v>685</v>
      </c>
      <c r="E77" s="144" t="s">
        <v>686</v>
      </c>
      <c r="F77" s="144" t="s">
        <v>275</v>
      </c>
      <c r="G77" s="144" t="s">
        <v>276</v>
      </c>
      <c r="H77" s="144">
        <v>0</v>
      </c>
      <c r="I77" s="144">
        <v>612</v>
      </c>
      <c r="J77" s="144" t="s">
        <v>687</v>
      </c>
      <c r="K77" s="144" t="s">
        <v>688</v>
      </c>
      <c r="L77" s="144" t="s">
        <v>1006</v>
      </c>
      <c r="M77" s="178">
        <v>45071</v>
      </c>
      <c r="N77" s="144"/>
      <c r="O77" s="144" t="s">
        <v>353</v>
      </c>
      <c r="P77" s="126" t="s">
        <v>712</v>
      </c>
      <c r="Q77" s="126" t="s">
        <v>700</v>
      </c>
      <c r="R77" s="126" t="s">
        <v>582</v>
      </c>
      <c r="S77" s="127">
        <v>43426.544016203705</v>
      </c>
    </row>
    <row r="78" spans="1:19" ht="66" x14ac:dyDescent="0.25">
      <c r="A78" s="143" t="str">
        <f t="shared" si="2"/>
        <v>x-613</v>
      </c>
      <c r="B78" s="144" t="s">
        <v>358</v>
      </c>
      <c r="C78" s="144" t="s">
        <v>50</v>
      </c>
      <c r="D78" s="144" t="s">
        <v>685</v>
      </c>
      <c r="E78" s="144" t="s">
        <v>689</v>
      </c>
      <c r="F78" s="144" t="s">
        <v>275</v>
      </c>
      <c r="G78" s="144" t="s">
        <v>276</v>
      </c>
      <c r="H78" s="144">
        <v>0</v>
      </c>
      <c r="I78" s="144">
        <v>613</v>
      </c>
      <c r="J78" s="144" t="s">
        <v>690</v>
      </c>
      <c r="K78" s="144" t="s">
        <v>691</v>
      </c>
      <c r="L78" s="144" t="s">
        <v>1006</v>
      </c>
      <c r="M78" s="178">
        <v>45071</v>
      </c>
      <c r="N78" s="144"/>
      <c r="O78" s="144" t="s">
        <v>353</v>
      </c>
      <c r="P78" s="126" t="s">
        <v>713</v>
      </c>
      <c r="Q78" s="126" t="s">
        <v>700</v>
      </c>
      <c r="R78" s="126" t="s">
        <v>582</v>
      </c>
      <c r="S78" s="127">
        <v>43426.544016203705</v>
      </c>
    </row>
    <row r="79" spans="1:19" ht="66" x14ac:dyDescent="0.25">
      <c r="A79" s="143" t="str">
        <f t="shared" si="2"/>
        <v>x-614</v>
      </c>
      <c r="B79" s="144" t="s">
        <v>357</v>
      </c>
      <c r="C79" s="144" t="s">
        <v>405</v>
      </c>
      <c r="D79" s="144" t="s">
        <v>685</v>
      </c>
      <c r="E79" s="144" t="s">
        <v>692</v>
      </c>
      <c r="F79" s="144" t="s">
        <v>275</v>
      </c>
      <c r="G79" s="144" t="s">
        <v>276</v>
      </c>
      <c r="H79" s="144">
        <v>1</v>
      </c>
      <c r="I79" s="144">
        <v>614</v>
      </c>
      <c r="J79" s="144" t="s">
        <v>693</v>
      </c>
      <c r="K79" s="144" t="s">
        <v>694</v>
      </c>
      <c r="L79" s="145" t="s">
        <v>1005</v>
      </c>
      <c r="M79" s="178">
        <v>45071</v>
      </c>
      <c r="N79" s="144"/>
      <c r="O79" s="144" t="s">
        <v>353</v>
      </c>
      <c r="P79" s="126" t="s">
        <v>714</v>
      </c>
      <c r="Q79" s="126" t="s">
        <v>700</v>
      </c>
      <c r="R79" s="126" t="s">
        <v>582</v>
      </c>
      <c r="S79" s="127">
        <v>43426.544016203705</v>
      </c>
    </row>
    <row r="80" spans="1:19" ht="66" x14ac:dyDescent="0.25">
      <c r="A80" s="143" t="str">
        <f t="shared" si="2"/>
        <v>x-615</v>
      </c>
      <c r="B80" s="144" t="s">
        <v>357</v>
      </c>
      <c r="C80" s="144" t="s">
        <v>405</v>
      </c>
      <c r="D80" s="144" t="s">
        <v>685</v>
      </c>
      <c r="E80" s="144" t="s">
        <v>689</v>
      </c>
      <c r="F80" s="144" t="s">
        <v>275</v>
      </c>
      <c r="G80" s="144" t="s">
        <v>276</v>
      </c>
      <c r="H80" s="144">
        <v>1</v>
      </c>
      <c r="I80" s="144">
        <v>615</v>
      </c>
      <c r="J80" s="144" t="s">
        <v>695</v>
      </c>
      <c r="K80" s="144" t="s">
        <v>696</v>
      </c>
      <c r="L80" s="145" t="s">
        <v>1005</v>
      </c>
      <c r="M80" s="178">
        <v>45071</v>
      </c>
      <c r="N80" s="144"/>
      <c r="O80" s="144" t="s">
        <v>353</v>
      </c>
      <c r="P80" s="126" t="s">
        <v>715</v>
      </c>
      <c r="Q80" s="126" t="s">
        <v>700</v>
      </c>
      <c r="R80" s="126" t="s">
        <v>582</v>
      </c>
      <c r="S80" s="127">
        <v>43426.544016203705</v>
      </c>
    </row>
    <row r="81" spans="1:19" ht="66" x14ac:dyDescent="0.25">
      <c r="A81" s="143" t="str">
        <f t="shared" si="2"/>
        <v>x-616</v>
      </c>
      <c r="B81" s="144" t="s">
        <v>358</v>
      </c>
      <c r="C81" s="144" t="s">
        <v>50</v>
      </c>
      <c r="D81" s="144" t="s">
        <v>627</v>
      </c>
      <c r="E81" s="144" t="s">
        <v>378</v>
      </c>
      <c r="F81" s="144" t="s">
        <v>379</v>
      </c>
      <c r="G81" s="144" t="s">
        <v>380</v>
      </c>
      <c r="H81" s="144">
        <v>0</v>
      </c>
      <c r="I81" s="144">
        <v>616</v>
      </c>
      <c r="J81" s="144" t="s">
        <v>697</v>
      </c>
      <c r="K81" s="144" t="s">
        <v>659</v>
      </c>
      <c r="L81" s="145" t="s">
        <v>1008</v>
      </c>
      <c r="M81" s="178">
        <v>45071</v>
      </c>
      <c r="N81" s="144"/>
      <c r="O81" s="144" t="s">
        <v>353</v>
      </c>
      <c r="P81" s="126" t="s">
        <v>716</v>
      </c>
      <c r="Q81" s="126"/>
      <c r="R81" s="126" t="s">
        <v>582</v>
      </c>
      <c r="S81" s="127">
        <v>43426.544016203705</v>
      </c>
    </row>
    <row r="82" spans="1:19" ht="66" x14ac:dyDescent="0.25">
      <c r="A82" s="143" t="str">
        <f t="shared" si="2"/>
        <v>x-617</v>
      </c>
      <c r="B82" s="144" t="s">
        <v>357</v>
      </c>
      <c r="C82" s="144" t="s">
        <v>54</v>
      </c>
      <c r="D82" s="144" t="s">
        <v>627</v>
      </c>
      <c r="E82" s="144" t="s">
        <v>382</v>
      </c>
      <c r="F82" s="144" t="s">
        <v>379</v>
      </c>
      <c r="G82" s="144" t="s">
        <v>380</v>
      </c>
      <c r="H82" s="144">
        <v>1</v>
      </c>
      <c r="I82" s="144">
        <v>617</v>
      </c>
      <c r="J82" s="144" t="s">
        <v>698</v>
      </c>
      <c r="K82" s="144" t="s">
        <v>718</v>
      </c>
      <c r="L82" s="145" t="s">
        <v>1004</v>
      </c>
      <c r="M82" s="178">
        <v>45071</v>
      </c>
      <c r="N82" s="144"/>
      <c r="O82" s="144" t="s">
        <v>353</v>
      </c>
      <c r="P82" s="126" t="s">
        <v>717</v>
      </c>
      <c r="Q82" s="126"/>
      <c r="R82" s="126" t="s">
        <v>582</v>
      </c>
      <c r="S82" s="127">
        <v>43426.544016203705</v>
      </c>
    </row>
    <row r="83" spans="1:19" ht="66" x14ac:dyDescent="0.25">
      <c r="A83" s="143" t="str">
        <f t="shared" si="2"/>
        <v>x-701</v>
      </c>
      <c r="B83" s="144" t="s">
        <v>358</v>
      </c>
      <c r="C83" s="144" t="s">
        <v>50</v>
      </c>
      <c r="D83" s="144" t="s">
        <v>895</v>
      </c>
      <c r="E83" s="144" t="s">
        <v>896</v>
      </c>
      <c r="F83" s="144" t="s">
        <v>379</v>
      </c>
      <c r="G83" s="144" t="s">
        <v>897</v>
      </c>
      <c r="H83" s="144">
        <v>0</v>
      </c>
      <c r="I83" s="144">
        <v>701</v>
      </c>
      <c r="J83" s="144" t="s">
        <v>898</v>
      </c>
      <c r="K83" s="144" t="s">
        <v>899</v>
      </c>
      <c r="L83" s="145" t="s">
        <v>1033</v>
      </c>
      <c r="M83" s="178">
        <v>45135</v>
      </c>
      <c r="N83" s="144"/>
      <c r="O83" s="144" t="s">
        <v>353</v>
      </c>
      <c r="P83" s="126" t="s">
        <v>936</v>
      </c>
      <c r="Q83" s="126" t="s">
        <v>334</v>
      </c>
      <c r="R83" s="126" t="s">
        <v>582</v>
      </c>
      <c r="S83" s="127">
        <v>43413.67690972222</v>
      </c>
    </row>
    <row r="84" spans="1:19" ht="66" x14ac:dyDescent="0.25">
      <c r="A84" s="143" t="str">
        <f t="shared" si="2"/>
        <v>x-702</v>
      </c>
      <c r="B84" s="144" t="s">
        <v>358</v>
      </c>
      <c r="C84" s="144" t="s">
        <v>50</v>
      </c>
      <c r="D84" s="144" t="s">
        <v>895</v>
      </c>
      <c r="E84" s="144" t="s">
        <v>900</v>
      </c>
      <c r="F84" s="144" t="s">
        <v>379</v>
      </c>
      <c r="G84" s="144" t="s">
        <v>897</v>
      </c>
      <c r="H84" s="144">
        <v>0</v>
      </c>
      <c r="I84" s="144">
        <v>702</v>
      </c>
      <c r="J84" s="144" t="s">
        <v>901</v>
      </c>
      <c r="K84" s="144" t="s">
        <v>902</v>
      </c>
      <c r="L84" s="145" t="s">
        <v>1033</v>
      </c>
      <c r="M84" s="178">
        <v>45135</v>
      </c>
      <c r="N84" s="144"/>
      <c r="O84" s="144" t="s">
        <v>353</v>
      </c>
      <c r="P84" s="126" t="s">
        <v>937</v>
      </c>
      <c r="Q84" s="126" t="s">
        <v>334</v>
      </c>
      <c r="R84" s="126" t="s">
        <v>582</v>
      </c>
      <c r="S84" s="127">
        <v>43413.67690972222</v>
      </c>
    </row>
    <row r="85" spans="1:19" ht="66" x14ac:dyDescent="0.25">
      <c r="A85" s="143" t="str">
        <f t="shared" si="2"/>
        <v>x-703</v>
      </c>
      <c r="B85" s="144" t="s">
        <v>358</v>
      </c>
      <c r="C85" s="144" t="s">
        <v>50</v>
      </c>
      <c r="D85" s="144" t="s">
        <v>895</v>
      </c>
      <c r="E85" s="144" t="s">
        <v>903</v>
      </c>
      <c r="F85" s="144" t="s">
        <v>379</v>
      </c>
      <c r="G85" s="144" t="s">
        <v>897</v>
      </c>
      <c r="H85" s="144">
        <v>0</v>
      </c>
      <c r="I85" s="144">
        <v>703</v>
      </c>
      <c r="J85" s="144" t="s">
        <v>904</v>
      </c>
      <c r="K85" s="144" t="s">
        <v>905</v>
      </c>
      <c r="L85" s="145" t="s">
        <v>1033</v>
      </c>
      <c r="M85" s="178">
        <v>45135</v>
      </c>
      <c r="N85" s="144"/>
      <c r="O85" s="144" t="s">
        <v>353</v>
      </c>
      <c r="P85" s="126" t="s">
        <v>938</v>
      </c>
      <c r="Q85" s="126" t="s">
        <v>334</v>
      </c>
      <c r="R85" s="126" t="s">
        <v>582</v>
      </c>
      <c r="S85" s="127">
        <v>43413.67690972222</v>
      </c>
    </row>
    <row r="86" spans="1:19" ht="66" x14ac:dyDescent="0.25">
      <c r="A86" s="143" t="str">
        <f t="shared" si="2"/>
        <v>x-704</v>
      </c>
      <c r="B86" s="144" t="s">
        <v>358</v>
      </c>
      <c r="C86" s="144" t="s">
        <v>50</v>
      </c>
      <c r="D86" s="144" t="s">
        <v>895</v>
      </c>
      <c r="E86" s="144" t="s">
        <v>906</v>
      </c>
      <c r="F86" s="144" t="s">
        <v>379</v>
      </c>
      <c r="G86" s="144" t="s">
        <v>897</v>
      </c>
      <c r="H86" s="144">
        <v>0</v>
      </c>
      <c r="I86" s="144">
        <v>704</v>
      </c>
      <c r="J86" s="144" t="s">
        <v>907</v>
      </c>
      <c r="K86" s="144" t="s">
        <v>908</v>
      </c>
      <c r="L86" s="145" t="s">
        <v>1033</v>
      </c>
      <c r="M86" s="178">
        <v>45135</v>
      </c>
      <c r="N86" s="144"/>
      <c r="O86" s="144" t="s">
        <v>353</v>
      </c>
      <c r="P86" s="126" t="s">
        <v>939</v>
      </c>
      <c r="Q86" s="126" t="s">
        <v>334</v>
      </c>
      <c r="R86" s="126" t="s">
        <v>582</v>
      </c>
      <c r="S86" s="127">
        <v>43413.67690972222</v>
      </c>
    </row>
    <row r="87" spans="1:19" ht="66" x14ac:dyDescent="0.25">
      <c r="A87" s="143" t="str">
        <f t="shared" si="2"/>
        <v>x-705</v>
      </c>
      <c r="B87" s="144" t="s">
        <v>358</v>
      </c>
      <c r="C87" s="144" t="s">
        <v>50</v>
      </c>
      <c r="D87" s="144" t="s">
        <v>895</v>
      </c>
      <c r="E87" s="144" t="s">
        <v>909</v>
      </c>
      <c r="F87" s="144" t="s">
        <v>379</v>
      </c>
      <c r="G87" s="144" t="s">
        <v>897</v>
      </c>
      <c r="H87" s="144">
        <v>0</v>
      </c>
      <c r="I87" s="144">
        <v>705</v>
      </c>
      <c r="J87" s="144" t="s">
        <v>910</v>
      </c>
      <c r="K87" s="144" t="s">
        <v>911</v>
      </c>
      <c r="L87" s="145" t="s">
        <v>1033</v>
      </c>
      <c r="M87" s="178">
        <v>45135</v>
      </c>
      <c r="N87" s="144"/>
      <c r="O87" s="144" t="s">
        <v>353</v>
      </c>
      <c r="P87" s="126" t="s">
        <v>940</v>
      </c>
      <c r="Q87" s="126" t="s">
        <v>334</v>
      </c>
      <c r="R87" s="126" t="s">
        <v>582</v>
      </c>
      <c r="S87" s="127">
        <v>43413.67690972222</v>
      </c>
    </row>
    <row r="88" spans="1:19" ht="66" x14ac:dyDescent="0.25">
      <c r="A88" s="143" t="str">
        <f t="shared" si="2"/>
        <v>x-706</v>
      </c>
      <c r="B88" s="144" t="s">
        <v>918</v>
      </c>
      <c r="C88" s="144" t="s">
        <v>645</v>
      </c>
      <c r="D88" s="144" t="s">
        <v>895</v>
      </c>
      <c r="E88" s="144" t="s">
        <v>912</v>
      </c>
      <c r="F88" s="144" t="s">
        <v>379</v>
      </c>
      <c r="G88" s="144" t="s">
        <v>897</v>
      </c>
      <c r="H88" s="144">
        <v>1</v>
      </c>
      <c r="I88" s="144">
        <v>706</v>
      </c>
      <c r="J88" s="144" t="s">
        <v>913</v>
      </c>
      <c r="K88" s="144" t="s">
        <v>914</v>
      </c>
      <c r="L88" s="145" t="s">
        <v>1034</v>
      </c>
      <c r="M88" s="178">
        <v>45135</v>
      </c>
      <c r="N88" s="144"/>
      <c r="O88" s="144" t="s">
        <v>353</v>
      </c>
      <c r="P88" s="126" t="s">
        <v>941</v>
      </c>
      <c r="Q88" s="126" t="s">
        <v>334</v>
      </c>
      <c r="R88" s="126" t="s">
        <v>582</v>
      </c>
      <c r="S88" s="127">
        <v>43413.67690972222</v>
      </c>
    </row>
    <row r="89" spans="1:19" ht="66" x14ac:dyDescent="0.25">
      <c r="A89" s="143" t="str">
        <f t="shared" si="2"/>
        <v>x-707</v>
      </c>
      <c r="B89" s="144" t="s">
        <v>918</v>
      </c>
      <c r="C89" s="144" t="s">
        <v>645</v>
      </c>
      <c r="D89" s="144" t="s">
        <v>895</v>
      </c>
      <c r="E89" s="144" t="s">
        <v>915</v>
      </c>
      <c r="F89" s="144" t="s">
        <v>379</v>
      </c>
      <c r="G89" s="144" t="s">
        <v>897</v>
      </c>
      <c r="H89" s="144">
        <v>1</v>
      </c>
      <c r="I89" s="144">
        <v>707</v>
      </c>
      <c r="J89" s="144" t="s">
        <v>916</v>
      </c>
      <c r="K89" s="144" t="s">
        <v>917</v>
      </c>
      <c r="L89" s="145" t="s">
        <v>1034</v>
      </c>
      <c r="M89" s="178">
        <v>45135</v>
      </c>
      <c r="N89" s="144"/>
      <c r="O89" s="144" t="s">
        <v>353</v>
      </c>
      <c r="P89" s="126" t="s">
        <v>943</v>
      </c>
      <c r="Q89" s="126" t="s">
        <v>334</v>
      </c>
      <c r="R89" s="126" t="s">
        <v>582</v>
      </c>
      <c r="S89" s="127">
        <v>43413.67690972222</v>
      </c>
    </row>
    <row r="90" spans="1:19" ht="66" x14ac:dyDescent="0.25">
      <c r="A90" s="143" t="str">
        <f t="shared" si="2"/>
        <v>x-708</v>
      </c>
      <c r="B90" s="144" t="s">
        <v>918</v>
      </c>
      <c r="C90" s="144" t="s">
        <v>54</v>
      </c>
      <c r="D90" s="144" t="s">
        <v>895</v>
      </c>
      <c r="E90" s="144" t="s">
        <v>919</v>
      </c>
      <c r="F90" s="144" t="s">
        <v>379</v>
      </c>
      <c r="G90" s="144" t="s">
        <v>897</v>
      </c>
      <c r="H90" s="144">
        <v>1</v>
      </c>
      <c r="I90" s="144">
        <v>708</v>
      </c>
      <c r="J90" s="144" t="s">
        <v>920</v>
      </c>
      <c r="K90" s="144" t="s">
        <v>921</v>
      </c>
      <c r="L90" s="145" t="s">
        <v>1034</v>
      </c>
      <c r="M90" s="178">
        <v>45135</v>
      </c>
      <c r="N90" s="144"/>
      <c r="O90" s="144" t="s">
        <v>353</v>
      </c>
      <c r="P90" s="126" t="s">
        <v>944</v>
      </c>
      <c r="Q90" s="126" t="s">
        <v>334</v>
      </c>
      <c r="R90" s="126" t="s">
        <v>582</v>
      </c>
      <c r="S90" s="127">
        <v>43413.67690972222</v>
      </c>
    </row>
    <row r="91" spans="1:19" ht="66" x14ac:dyDescent="0.25">
      <c r="A91" s="143" t="str">
        <f t="shared" si="2"/>
        <v>x-709</v>
      </c>
      <c r="B91" s="144" t="s">
        <v>918</v>
      </c>
      <c r="C91" s="144" t="s">
        <v>54</v>
      </c>
      <c r="D91" s="144" t="s">
        <v>895</v>
      </c>
      <c r="E91" s="144" t="s">
        <v>922</v>
      </c>
      <c r="F91" s="144" t="s">
        <v>379</v>
      </c>
      <c r="G91" s="144" t="s">
        <v>897</v>
      </c>
      <c r="H91" s="144">
        <v>1</v>
      </c>
      <c r="I91" s="144">
        <v>709</v>
      </c>
      <c r="J91" s="144" t="s">
        <v>923</v>
      </c>
      <c r="K91" s="144" t="s">
        <v>924</v>
      </c>
      <c r="L91" s="144" t="s">
        <v>1034</v>
      </c>
      <c r="M91" s="178">
        <v>45135</v>
      </c>
      <c r="N91" s="144"/>
      <c r="O91" s="144" t="s">
        <v>353</v>
      </c>
      <c r="P91" s="126" t="s">
        <v>945</v>
      </c>
      <c r="Q91" s="126" t="s">
        <v>334</v>
      </c>
      <c r="R91" s="126" t="s">
        <v>582</v>
      </c>
      <c r="S91" s="127">
        <v>43413.67690972222</v>
      </c>
    </row>
    <row r="92" spans="1:19" ht="66" x14ac:dyDescent="0.25">
      <c r="A92" s="143" t="str">
        <f t="shared" si="2"/>
        <v>x-710</v>
      </c>
      <c r="B92" s="144" t="s">
        <v>918</v>
      </c>
      <c r="C92" s="144" t="s">
        <v>291</v>
      </c>
      <c r="D92" s="144" t="s">
        <v>895</v>
      </c>
      <c r="E92" s="144" t="s">
        <v>925</v>
      </c>
      <c r="F92" s="144" t="s">
        <v>379</v>
      </c>
      <c r="G92" s="144" t="s">
        <v>897</v>
      </c>
      <c r="H92" s="144">
        <v>1</v>
      </c>
      <c r="I92" s="144">
        <v>710</v>
      </c>
      <c r="J92" s="144" t="s">
        <v>926</v>
      </c>
      <c r="K92" s="144" t="s">
        <v>927</v>
      </c>
      <c r="L92" s="144" t="s">
        <v>1037</v>
      </c>
      <c r="M92" s="178">
        <v>45135</v>
      </c>
      <c r="N92" s="144"/>
      <c r="O92" s="144" t="s">
        <v>353</v>
      </c>
      <c r="P92" s="126" t="s">
        <v>946</v>
      </c>
      <c r="Q92" s="126" t="s">
        <v>334</v>
      </c>
      <c r="R92" s="126" t="s">
        <v>582</v>
      </c>
      <c r="S92" s="127">
        <v>43413.67690972222</v>
      </c>
    </row>
    <row r="93" spans="1:19" ht="66" x14ac:dyDescent="0.25">
      <c r="A93" s="143" t="str">
        <f t="shared" si="2"/>
        <v>x-711</v>
      </c>
      <c r="B93" s="144" t="s">
        <v>918</v>
      </c>
      <c r="C93" s="144" t="s">
        <v>291</v>
      </c>
      <c r="D93" s="144" t="s">
        <v>895</v>
      </c>
      <c r="E93" s="144" t="s">
        <v>928</v>
      </c>
      <c r="F93" s="144" t="s">
        <v>379</v>
      </c>
      <c r="G93" s="144" t="s">
        <v>897</v>
      </c>
      <c r="H93" s="144">
        <v>1</v>
      </c>
      <c r="I93" s="144">
        <v>711</v>
      </c>
      <c r="J93" s="144" t="s">
        <v>929</v>
      </c>
      <c r="K93" s="144" t="s">
        <v>930</v>
      </c>
      <c r="L93" s="144" t="s">
        <v>1037</v>
      </c>
      <c r="M93" s="178">
        <v>45135</v>
      </c>
      <c r="N93" s="144"/>
      <c r="O93" s="144" t="s">
        <v>353</v>
      </c>
      <c r="P93" s="126" t="s">
        <v>947</v>
      </c>
      <c r="Q93" s="126" t="s">
        <v>334</v>
      </c>
      <c r="R93" s="126" t="s">
        <v>582</v>
      </c>
      <c r="S93" s="127">
        <v>43413.67690972222</v>
      </c>
    </row>
    <row r="94" spans="1:19" ht="66" x14ac:dyDescent="0.25">
      <c r="A94" s="143" t="str">
        <f t="shared" si="2"/>
        <v>x-712</v>
      </c>
      <c r="B94" s="144" t="s">
        <v>918</v>
      </c>
      <c r="C94" s="144" t="s">
        <v>931</v>
      </c>
      <c r="D94" s="144" t="s">
        <v>895</v>
      </c>
      <c r="E94" s="144" t="s">
        <v>932</v>
      </c>
      <c r="F94" s="144" t="s">
        <v>379</v>
      </c>
      <c r="G94" s="144" t="s">
        <v>897</v>
      </c>
      <c r="H94" s="144">
        <v>1</v>
      </c>
      <c r="I94" s="144">
        <v>712</v>
      </c>
      <c r="J94" s="144" t="s">
        <v>933</v>
      </c>
      <c r="K94" s="144" t="s">
        <v>914</v>
      </c>
      <c r="L94" s="144" t="s">
        <v>1037</v>
      </c>
      <c r="M94" s="178">
        <v>45135</v>
      </c>
      <c r="N94" s="144"/>
      <c r="O94" s="144" t="s">
        <v>353</v>
      </c>
      <c r="P94" s="126" t="s">
        <v>948</v>
      </c>
      <c r="Q94" s="126" t="s">
        <v>334</v>
      </c>
      <c r="R94" s="126" t="s">
        <v>582</v>
      </c>
      <c r="S94" s="127">
        <v>43413.67690972222</v>
      </c>
    </row>
    <row r="95" spans="1:19" ht="66" x14ac:dyDescent="0.25">
      <c r="A95" s="143" t="str">
        <f t="shared" si="2"/>
        <v>x-713</v>
      </c>
      <c r="B95" s="144" t="s">
        <v>918</v>
      </c>
      <c r="C95" s="144" t="s">
        <v>931</v>
      </c>
      <c r="D95" s="144" t="s">
        <v>895</v>
      </c>
      <c r="E95" s="144" t="s">
        <v>934</v>
      </c>
      <c r="F95" s="144" t="s">
        <v>379</v>
      </c>
      <c r="G95" s="144" t="s">
        <v>897</v>
      </c>
      <c r="H95" s="144">
        <v>1</v>
      </c>
      <c r="I95" s="144">
        <v>713</v>
      </c>
      <c r="J95" s="144" t="s">
        <v>935</v>
      </c>
      <c r="K95" s="144" t="s">
        <v>917</v>
      </c>
      <c r="L95" s="144" t="s">
        <v>1037</v>
      </c>
      <c r="M95" s="178">
        <v>45135</v>
      </c>
      <c r="N95" s="144"/>
      <c r="O95" s="144" t="s">
        <v>353</v>
      </c>
      <c r="P95" s="126" t="s">
        <v>949</v>
      </c>
      <c r="Q95" s="126" t="s">
        <v>334</v>
      </c>
      <c r="R95" s="126" t="s">
        <v>582</v>
      </c>
      <c r="S95" s="127">
        <v>43413.67690972222</v>
      </c>
    </row>
    <row r="96" spans="1:19" ht="66" x14ac:dyDescent="0.25">
      <c r="A96" s="143" t="str">
        <f t="shared" si="2"/>
        <v>x-714</v>
      </c>
      <c r="B96" s="144" t="s">
        <v>358</v>
      </c>
      <c r="C96" s="144" t="s">
        <v>50</v>
      </c>
      <c r="D96" s="144" t="s">
        <v>576</v>
      </c>
      <c r="E96" s="144" t="s">
        <v>577</v>
      </c>
      <c r="F96" s="144" t="s">
        <v>275</v>
      </c>
      <c r="G96" s="144" t="s">
        <v>406</v>
      </c>
      <c r="H96" s="144">
        <v>0</v>
      </c>
      <c r="I96" s="144">
        <v>714</v>
      </c>
      <c r="J96" s="144" t="s">
        <v>578</v>
      </c>
      <c r="K96" s="144" t="s">
        <v>579</v>
      </c>
      <c r="L96" s="144" t="s">
        <v>1098</v>
      </c>
      <c r="M96" s="178">
        <v>45184</v>
      </c>
      <c r="N96" s="144"/>
      <c r="O96" s="144" t="s">
        <v>353</v>
      </c>
      <c r="P96" s="126" t="s">
        <v>580</v>
      </c>
      <c r="Q96" s="126" t="s">
        <v>581</v>
      </c>
      <c r="R96" s="126" t="s">
        <v>582</v>
      </c>
      <c r="S96" s="127">
        <v>43433.418749999997</v>
      </c>
    </row>
    <row r="97" spans="1:19" ht="66" x14ac:dyDescent="0.25">
      <c r="A97" s="143" t="str">
        <f t="shared" si="2"/>
        <v>x-715</v>
      </c>
      <c r="B97" s="144" t="s">
        <v>358</v>
      </c>
      <c r="C97" s="144" t="s">
        <v>50</v>
      </c>
      <c r="D97" s="144" t="s">
        <v>576</v>
      </c>
      <c r="E97" s="144" t="s">
        <v>583</v>
      </c>
      <c r="F97" s="144" t="s">
        <v>275</v>
      </c>
      <c r="G97" s="144" t="s">
        <v>406</v>
      </c>
      <c r="H97" s="144">
        <v>0</v>
      </c>
      <c r="I97" s="144">
        <v>715</v>
      </c>
      <c r="J97" s="144" t="s">
        <v>584</v>
      </c>
      <c r="K97" s="144" t="s">
        <v>585</v>
      </c>
      <c r="L97" s="144" t="s">
        <v>1098</v>
      </c>
      <c r="M97" s="178">
        <v>45184</v>
      </c>
      <c r="N97" s="144"/>
      <c r="O97" s="144" t="s">
        <v>353</v>
      </c>
      <c r="P97" s="126" t="s">
        <v>586</v>
      </c>
      <c r="Q97" s="126" t="s">
        <v>581</v>
      </c>
      <c r="R97" s="126" t="s">
        <v>582</v>
      </c>
      <c r="S97" s="127">
        <v>43433.418749999997</v>
      </c>
    </row>
    <row r="98" spans="1:19" ht="66" x14ac:dyDescent="0.25">
      <c r="A98" s="143" t="str">
        <f t="shared" si="2"/>
        <v>x-716</v>
      </c>
      <c r="B98" s="144" t="s">
        <v>358</v>
      </c>
      <c r="C98" s="144" t="s">
        <v>50</v>
      </c>
      <c r="D98" s="144" t="s">
        <v>576</v>
      </c>
      <c r="E98" s="144" t="s">
        <v>587</v>
      </c>
      <c r="F98" s="144" t="s">
        <v>275</v>
      </c>
      <c r="G98" s="144" t="s">
        <v>406</v>
      </c>
      <c r="H98" s="144">
        <v>0</v>
      </c>
      <c r="I98" s="144">
        <v>716</v>
      </c>
      <c r="J98" s="144" t="s">
        <v>588</v>
      </c>
      <c r="K98" s="144" t="s">
        <v>589</v>
      </c>
      <c r="L98" s="144" t="s">
        <v>1098</v>
      </c>
      <c r="M98" s="178">
        <v>45184</v>
      </c>
      <c r="N98" s="144"/>
      <c r="O98" s="144" t="s">
        <v>353</v>
      </c>
      <c r="P98" s="126" t="s">
        <v>590</v>
      </c>
      <c r="Q98" s="126" t="s">
        <v>581</v>
      </c>
      <c r="R98" s="126" t="s">
        <v>582</v>
      </c>
      <c r="S98" s="127">
        <v>43433.418749999997</v>
      </c>
    </row>
    <row r="99" spans="1:19" ht="66" x14ac:dyDescent="0.25">
      <c r="A99" s="143" t="str">
        <f t="shared" si="2"/>
        <v>x-717</v>
      </c>
      <c r="B99" s="144" t="s">
        <v>358</v>
      </c>
      <c r="C99" s="144" t="s">
        <v>50</v>
      </c>
      <c r="D99" s="144" t="s">
        <v>576</v>
      </c>
      <c r="E99" s="144" t="s">
        <v>591</v>
      </c>
      <c r="F99" s="144" t="s">
        <v>275</v>
      </c>
      <c r="G99" s="144" t="s">
        <v>406</v>
      </c>
      <c r="H99" s="144">
        <v>0</v>
      </c>
      <c r="I99" s="144">
        <v>717</v>
      </c>
      <c r="J99" s="144" t="s">
        <v>592</v>
      </c>
      <c r="K99" s="144" t="s">
        <v>593</v>
      </c>
      <c r="L99" s="144" t="s">
        <v>1098</v>
      </c>
      <c r="M99" s="178">
        <v>45184</v>
      </c>
      <c r="N99" s="144"/>
      <c r="O99" s="144" t="s">
        <v>353</v>
      </c>
      <c r="P99" s="126" t="s">
        <v>594</v>
      </c>
      <c r="Q99" s="126" t="s">
        <v>581</v>
      </c>
      <c r="R99" s="126" t="s">
        <v>582</v>
      </c>
      <c r="S99" s="127">
        <v>43433.418749999997</v>
      </c>
    </row>
    <row r="100" spans="1:19" ht="66" x14ac:dyDescent="0.25">
      <c r="A100" s="143" t="str">
        <f t="shared" si="2"/>
        <v>x-718</v>
      </c>
      <c r="B100" s="144" t="s">
        <v>358</v>
      </c>
      <c r="C100" s="144" t="s">
        <v>50</v>
      </c>
      <c r="D100" s="144" t="s">
        <v>576</v>
      </c>
      <c r="E100" s="144" t="s">
        <v>595</v>
      </c>
      <c r="F100" s="144" t="s">
        <v>275</v>
      </c>
      <c r="G100" s="144" t="s">
        <v>406</v>
      </c>
      <c r="H100" s="144">
        <v>0</v>
      </c>
      <c r="I100" s="144">
        <v>718</v>
      </c>
      <c r="J100" s="144" t="s">
        <v>596</v>
      </c>
      <c r="K100" s="144" t="s">
        <v>597</v>
      </c>
      <c r="L100" s="179" t="s">
        <v>1098</v>
      </c>
      <c r="M100" s="178">
        <v>45184</v>
      </c>
      <c r="N100" s="144"/>
      <c r="O100" s="144" t="s">
        <v>353</v>
      </c>
      <c r="P100" s="126" t="s">
        <v>598</v>
      </c>
      <c r="Q100" s="126" t="s">
        <v>581</v>
      </c>
      <c r="R100" s="126" t="s">
        <v>582</v>
      </c>
      <c r="S100" s="127">
        <v>43433.418749999997</v>
      </c>
    </row>
    <row r="101" spans="1:19" ht="66" x14ac:dyDescent="0.25">
      <c r="A101" s="143" t="str">
        <f t="shared" si="2"/>
        <v>x-719</v>
      </c>
      <c r="B101" s="144" t="s">
        <v>358</v>
      </c>
      <c r="C101" s="144" t="s">
        <v>50</v>
      </c>
      <c r="D101" s="144" t="s">
        <v>576</v>
      </c>
      <c r="E101" s="144" t="s">
        <v>599</v>
      </c>
      <c r="F101" s="144" t="s">
        <v>275</v>
      </c>
      <c r="G101" s="144" t="s">
        <v>406</v>
      </c>
      <c r="H101" s="144">
        <v>0</v>
      </c>
      <c r="I101" s="144">
        <v>719</v>
      </c>
      <c r="J101" s="144" t="s">
        <v>600</v>
      </c>
      <c r="K101" s="144" t="s">
        <v>601</v>
      </c>
      <c r="L101" s="179" t="s">
        <v>1098</v>
      </c>
      <c r="M101" s="178">
        <v>45184</v>
      </c>
      <c r="N101" s="144"/>
      <c r="O101" s="144" t="s">
        <v>353</v>
      </c>
      <c r="P101" s="126" t="s">
        <v>602</v>
      </c>
      <c r="Q101" s="126" t="s">
        <v>581</v>
      </c>
      <c r="R101" s="126" t="s">
        <v>582</v>
      </c>
      <c r="S101" s="127">
        <v>43433.418749999997</v>
      </c>
    </row>
    <row r="102" spans="1:19" ht="66" x14ac:dyDescent="0.25">
      <c r="A102" s="143" t="str">
        <f t="shared" si="2"/>
        <v>x-720</v>
      </c>
      <c r="B102" s="144" t="s">
        <v>358</v>
      </c>
      <c r="C102" s="144" t="s">
        <v>50</v>
      </c>
      <c r="D102" s="144" t="s">
        <v>576</v>
      </c>
      <c r="E102" s="144" t="s">
        <v>603</v>
      </c>
      <c r="F102" s="144" t="s">
        <v>275</v>
      </c>
      <c r="G102" s="144" t="s">
        <v>406</v>
      </c>
      <c r="H102" s="144">
        <v>0</v>
      </c>
      <c r="I102" s="144">
        <v>720</v>
      </c>
      <c r="J102" s="144" t="s">
        <v>604</v>
      </c>
      <c r="K102" s="144" t="s">
        <v>605</v>
      </c>
      <c r="L102" s="179" t="s">
        <v>1098</v>
      </c>
      <c r="M102" s="178">
        <v>45184</v>
      </c>
      <c r="N102" s="144"/>
      <c r="O102" s="144" t="s">
        <v>353</v>
      </c>
      <c r="P102" s="126" t="s">
        <v>606</v>
      </c>
      <c r="Q102" s="126" t="s">
        <v>581</v>
      </c>
      <c r="R102" s="126" t="s">
        <v>582</v>
      </c>
      <c r="S102" s="127">
        <v>43433.418749999997</v>
      </c>
    </row>
    <row r="103" spans="1:19" ht="66" x14ac:dyDescent="0.25">
      <c r="A103" s="143" t="str">
        <f t="shared" si="2"/>
        <v>x-721</v>
      </c>
      <c r="B103" s="144" t="s">
        <v>358</v>
      </c>
      <c r="C103" s="144" t="s">
        <v>50</v>
      </c>
      <c r="D103" s="144" t="s">
        <v>576</v>
      </c>
      <c r="E103" s="144" t="s">
        <v>607</v>
      </c>
      <c r="F103" s="144" t="s">
        <v>275</v>
      </c>
      <c r="G103" s="144" t="s">
        <v>406</v>
      </c>
      <c r="H103" s="144">
        <v>0</v>
      </c>
      <c r="I103" s="144">
        <v>721</v>
      </c>
      <c r="J103" s="144" t="s">
        <v>608</v>
      </c>
      <c r="K103" s="144" t="s">
        <v>609</v>
      </c>
      <c r="L103" s="179" t="s">
        <v>1098</v>
      </c>
      <c r="M103" s="178">
        <v>45184</v>
      </c>
      <c r="N103" s="144"/>
      <c r="O103" s="144" t="s">
        <v>353</v>
      </c>
      <c r="P103" s="126" t="s">
        <v>610</v>
      </c>
      <c r="Q103" s="126" t="s">
        <v>581</v>
      </c>
      <c r="R103" s="126" t="s">
        <v>582</v>
      </c>
      <c r="S103" s="127">
        <v>43433.418749999997</v>
      </c>
    </row>
    <row r="104" spans="1:19" ht="66" x14ac:dyDescent="0.25">
      <c r="A104" s="143" t="str">
        <f t="shared" si="2"/>
        <v>x-725</v>
      </c>
      <c r="B104" s="144" t="s">
        <v>357</v>
      </c>
      <c r="C104" s="144" t="s">
        <v>51</v>
      </c>
      <c r="D104" s="144" t="s">
        <v>576</v>
      </c>
      <c r="E104" s="144" t="s">
        <v>728</v>
      </c>
      <c r="F104" s="144" t="s">
        <v>379</v>
      </c>
      <c r="G104" s="144" t="s">
        <v>406</v>
      </c>
      <c r="H104" s="144">
        <v>1</v>
      </c>
      <c r="I104" s="144">
        <v>725</v>
      </c>
      <c r="J104" s="144" t="s">
        <v>611</v>
      </c>
      <c r="K104" s="144" t="s">
        <v>612</v>
      </c>
      <c r="L104" s="144" t="s">
        <v>1099</v>
      </c>
      <c r="M104" s="178">
        <v>45184</v>
      </c>
      <c r="N104" s="144"/>
      <c r="O104" s="144" t="s">
        <v>353</v>
      </c>
      <c r="P104" s="126" t="s">
        <v>613</v>
      </c>
      <c r="Q104" s="126" t="s">
        <v>581</v>
      </c>
      <c r="R104" s="126" t="s">
        <v>582</v>
      </c>
      <c r="S104" s="127">
        <v>43433.418749999997</v>
      </c>
    </row>
    <row r="105" spans="1:19" ht="66" x14ac:dyDescent="0.25">
      <c r="A105" s="143" t="str">
        <f t="shared" si="2"/>
        <v>x-726</v>
      </c>
      <c r="B105" s="144" t="s">
        <v>357</v>
      </c>
      <c r="C105" s="144" t="s">
        <v>309</v>
      </c>
      <c r="D105" s="144" t="s">
        <v>576</v>
      </c>
      <c r="E105" s="144" t="s">
        <v>729</v>
      </c>
      <c r="F105" s="144" t="s">
        <v>379</v>
      </c>
      <c r="G105" s="144" t="s">
        <v>406</v>
      </c>
      <c r="H105" s="144">
        <v>1</v>
      </c>
      <c r="I105" s="144">
        <v>726</v>
      </c>
      <c r="J105" s="144" t="s">
        <v>614</v>
      </c>
      <c r="K105" s="144" t="s">
        <v>615</v>
      </c>
      <c r="L105" s="144" t="s">
        <v>1099</v>
      </c>
      <c r="M105" s="178">
        <v>45184</v>
      </c>
      <c r="N105" s="144"/>
      <c r="O105" s="144" t="s">
        <v>353</v>
      </c>
      <c r="P105" s="126" t="s">
        <v>616</v>
      </c>
      <c r="Q105" s="126" t="s">
        <v>581</v>
      </c>
      <c r="R105" s="126" t="s">
        <v>582</v>
      </c>
      <c r="S105" s="127">
        <v>43433.418749999997</v>
      </c>
    </row>
    <row r="106" spans="1:19" ht="66" x14ac:dyDescent="0.25">
      <c r="A106" s="143" t="str">
        <f t="shared" si="2"/>
        <v>x-727</v>
      </c>
      <c r="B106" s="144" t="s">
        <v>357</v>
      </c>
      <c r="C106" s="144" t="s">
        <v>54</v>
      </c>
      <c r="D106" s="144" t="s">
        <v>576</v>
      </c>
      <c r="E106" s="144" t="s">
        <v>730</v>
      </c>
      <c r="F106" s="144" t="s">
        <v>275</v>
      </c>
      <c r="G106" s="144" t="s">
        <v>406</v>
      </c>
      <c r="H106" s="144">
        <v>1</v>
      </c>
      <c r="I106" s="144">
        <v>727</v>
      </c>
      <c r="J106" s="144" t="s">
        <v>617</v>
      </c>
      <c r="K106" s="144" t="s">
        <v>618</v>
      </c>
      <c r="L106" s="144" t="s">
        <v>1099</v>
      </c>
      <c r="M106" s="178">
        <v>45184</v>
      </c>
      <c r="N106" s="144"/>
      <c r="O106" s="144" t="s">
        <v>353</v>
      </c>
      <c r="P106" s="126" t="s">
        <v>619</v>
      </c>
      <c r="Q106" s="126" t="s">
        <v>581</v>
      </c>
      <c r="R106" s="126" t="s">
        <v>582</v>
      </c>
      <c r="S106" s="127">
        <v>43433.418749999997</v>
      </c>
    </row>
    <row r="107" spans="1:19" ht="66" x14ac:dyDescent="0.25">
      <c r="A107" s="143" t="str">
        <f t="shared" si="2"/>
        <v>x-728</v>
      </c>
      <c r="B107" s="144" t="s">
        <v>358</v>
      </c>
      <c r="C107" s="144" t="s">
        <v>50</v>
      </c>
      <c r="D107" s="144" t="s">
        <v>576</v>
      </c>
      <c r="E107" s="144" t="s">
        <v>727</v>
      </c>
      <c r="F107" s="144" t="s">
        <v>379</v>
      </c>
      <c r="G107" s="144" t="s">
        <v>389</v>
      </c>
      <c r="H107" s="144">
        <v>0</v>
      </c>
      <c r="I107" s="144">
        <v>728</v>
      </c>
      <c r="J107" s="144" t="s">
        <v>620</v>
      </c>
      <c r="K107" s="144" t="s">
        <v>621</v>
      </c>
      <c r="L107" s="144" t="s">
        <v>1098</v>
      </c>
      <c r="M107" s="178">
        <v>45184</v>
      </c>
      <c r="N107" s="144"/>
      <c r="O107" s="144" t="s">
        <v>353</v>
      </c>
      <c r="P107" s="126" t="s">
        <v>622</v>
      </c>
      <c r="Q107" s="126"/>
      <c r="R107" s="126" t="s">
        <v>582</v>
      </c>
      <c r="S107" s="127">
        <v>43433.418749999997</v>
      </c>
    </row>
    <row r="108" spans="1:19" ht="66" x14ac:dyDescent="0.25">
      <c r="A108" s="143" t="str">
        <f t="shared" si="2"/>
        <v>x-729</v>
      </c>
      <c r="B108" s="144" t="s">
        <v>357</v>
      </c>
      <c r="C108" s="144" t="s">
        <v>405</v>
      </c>
      <c r="D108" s="144" t="s">
        <v>576</v>
      </c>
      <c r="E108" s="144" t="s">
        <v>726</v>
      </c>
      <c r="F108" s="144" t="s">
        <v>379</v>
      </c>
      <c r="G108" s="144" t="s">
        <v>389</v>
      </c>
      <c r="H108" s="144">
        <v>1</v>
      </c>
      <c r="I108" s="144">
        <v>729</v>
      </c>
      <c r="J108" s="144" t="s">
        <v>624</v>
      </c>
      <c r="K108" s="144" t="s">
        <v>625</v>
      </c>
      <c r="L108" s="144" t="s">
        <v>1099</v>
      </c>
      <c r="M108" s="178">
        <v>45184</v>
      </c>
      <c r="N108" s="144"/>
      <c r="O108" s="144" t="s">
        <v>353</v>
      </c>
      <c r="P108" s="126" t="s">
        <v>626</v>
      </c>
      <c r="Q108" s="126"/>
      <c r="R108" s="126" t="s">
        <v>582</v>
      </c>
      <c r="S108" s="127">
        <v>43433.418749999997</v>
      </c>
    </row>
    <row r="109" spans="1:19" ht="79.2" x14ac:dyDescent="0.25">
      <c r="A109" s="143" t="str">
        <f t="shared" si="2"/>
        <v>x-730</v>
      </c>
      <c r="B109" s="144" t="s">
        <v>358</v>
      </c>
      <c r="C109" s="144" t="s">
        <v>50</v>
      </c>
      <c r="D109" s="144" t="s">
        <v>739</v>
      </c>
      <c r="E109" s="144" t="s">
        <v>788</v>
      </c>
      <c r="F109" s="144" t="s">
        <v>379</v>
      </c>
      <c r="G109" s="144" t="s">
        <v>804</v>
      </c>
      <c r="H109" s="144">
        <v>0</v>
      </c>
      <c r="I109" s="144">
        <v>730</v>
      </c>
      <c r="J109" s="144" t="s">
        <v>741</v>
      </c>
      <c r="K109" s="144" t="s">
        <v>742</v>
      </c>
      <c r="L109" s="144" t="s">
        <v>1100</v>
      </c>
      <c r="M109" s="178">
        <v>45184</v>
      </c>
      <c r="N109" s="144"/>
      <c r="O109" s="144" t="s">
        <v>353</v>
      </c>
      <c r="P109" s="126" t="s">
        <v>743</v>
      </c>
      <c r="Q109" s="126" t="s">
        <v>334</v>
      </c>
      <c r="R109" s="126" t="s">
        <v>582</v>
      </c>
      <c r="S109" s="127">
        <v>43413.67690972222</v>
      </c>
    </row>
    <row r="110" spans="1:19" ht="79.2" x14ac:dyDescent="0.25">
      <c r="A110" s="143" t="str">
        <f t="shared" si="2"/>
        <v>x-730</v>
      </c>
      <c r="B110" s="144" t="s">
        <v>358</v>
      </c>
      <c r="C110" s="144" t="s">
        <v>50</v>
      </c>
      <c r="D110" s="144" t="s">
        <v>739</v>
      </c>
      <c r="E110" s="144" t="s">
        <v>789</v>
      </c>
      <c r="F110" s="144" t="s">
        <v>379</v>
      </c>
      <c r="G110" s="144" t="s">
        <v>804</v>
      </c>
      <c r="H110" s="144">
        <v>0</v>
      </c>
      <c r="I110" s="144">
        <v>730</v>
      </c>
      <c r="J110" s="144" t="s">
        <v>744</v>
      </c>
      <c r="K110" s="144" t="s">
        <v>742</v>
      </c>
      <c r="L110" s="144" t="s">
        <v>1100</v>
      </c>
      <c r="M110" s="178">
        <v>45184</v>
      </c>
      <c r="N110" s="144"/>
      <c r="O110" s="144" t="s">
        <v>353</v>
      </c>
      <c r="P110" s="126" t="s">
        <v>745</v>
      </c>
      <c r="Q110" s="126" t="s">
        <v>334</v>
      </c>
      <c r="R110" s="126" t="s">
        <v>582</v>
      </c>
      <c r="S110" s="127">
        <v>43413.67690972222</v>
      </c>
    </row>
    <row r="111" spans="1:19" ht="79.2" x14ac:dyDescent="0.25">
      <c r="A111" s="143" t="str">
        <f t="shared" si="2"/>
        <v>x-730</v>
      </c>
      <c r="B111" s="144" t="s">
        <v>358</v>
      </c>
      <c r="C111" s="144" t="s">
        <v>50</v>
      </c>
      <c r="D111" s="144" t="s">
        <v>739</v>
      </c>
      <c r="E111" s="144" t="s">
        <v>790</v>
      </c>
      <c r="F111" s="144" t="s">
        <v>379</v>
      </c>
      <c r="G111" s="144" t="s">
        <v>804</v>
      </c>
      <c r="H111" s="144">
        <v>0</v>
      </c>
      <c r="I111" s="144">
        <v>730</v>
      </c>
      <c r="J111" s="144" t="s">
        <v>746</v>
      </c>
      <c r="K111" s="144" t="s">
        <v>742</v>
      </c>
      <c r="L111" s="144" t="s">
        <v>1100</v>
      </c>
      <c r="M111" s="178">
        <v>45184</v>
      </c>
      <c r="N111" s="144"/>
      <c r="O111" s="144" t="s">
        <v>353</v>
      </c>
      <c r="P111" s="126" t="s">
        <v>747</v>
      </c>
      <c r="Q111" s="126" t="s">
        <v>334</v>
      </c>
      <c r="R111" s="126" t="s">
        <v>582</v>
      </c>
      <c r="S111" s="127">
        <v>43413.67690972222</v>
      </c>
    </row>
    <row r="112" spans="1:19" ht="66" x14ac:dyDescent="0.25">
      <c r="A112" s="143" t="str">
        <f t="shared" si="2"/>
        <v>x-730</v>
      </c>
      <c r="B112" s="144" t="s">
        <v>358</v>
      </c>
      <c r="C112" s="144" t="s">
        <v>50</v>
      </c>
      <c r="D112" s="144" t="s">
        <v>739</v>
      </c>
      <c r="E112" s="144" t="s">
        <v>791</v>
      </c>
      <c r="F112" s="144" t="s">
        <v>379</v>
      </c>
      <c r="G112" s="144" t="s">
        <v>740</v>
      </c>
      <c r="H112" s="144">
        <v>0</v>
      </c>
      <c r="I112" s="144">
        <v>730</v>
      </c>
      <c r="J112" s="144" t="s">
        <v>748</v>
      </c>
      <c r="K112" s="144" t="s">
        <v>742</v>
      </c>
      <c r="L112" s="144" t="s">
        <v>1100</v>
      </c>
      <c r="M112" s="178">
        <v>45184</v>
      </c>
      <c r="N112" s="144"/>
      <c r="O112" s="144" t="s">
        <v>353</v>
      </c>
      <c r="P112" s="126" t="s">
        <v>749</v>
      </c>
      <c r="Q112" s="126" t="s">
        <v>334</v>
      </c>
      <c r="R112" s="126" t="s">
        <v>582</v>
      </c>
      <c r="S112" s="127">
        <v>43413.67690972222</v>
      </c>
    </row>
    <row r="113" spans="1:19" ht="79.2" x14ac:dyDescent="0.25">
      <c r="A113" s="143" t="str">
        <f t="shared" si="2"/>
        <v>x-731</v>
      </c>
      <c r="B113" s="144" t="s">
        <v>358</v>
      </c>
      <c r="C113" s="144" t="s">
        <v>50</v>
      </c>
      <c r="D113" s="144" t="s">
        <v>739</v>
      </c>
      <c r="E113" s="144" t="s">
        <v>792</v>
      </c>
      <c r="F113" s="144" t="s">
        <v>379</v>
      </c>
      <c r="G113" s="144" t="s">
        <v>804</v>
      </c>
      <c r="H113" s="144">
        <v>0</v>
      </c>
      <c r="I113" s="144">
        <v>731</v>
      </c>
      <c r="J113" s="144" t="s">
        <v>750</v>
      </c>
      <c r="K113" s="144" t="s">
        <v>751</v>
      </c>
      <c r="L113" s="144" t="s">
        <v>1100</v>
      </c>
      <c r="M113" s="178">
        <v>45184</v>
      </c>
      <c r="N113" s="144"/>
      <c r="O113" s="144" t="s">
        <v>353</v>
      </c>
      <c r="P113" s="126" t="s">
        <v>752</v>
      </c>
      <c r="Q113" s="126" t="s">
        <v>334</v>
      </c>
      <c r="R113" s="126" t="s">
        <v>582</v>
      </c>
      <c r="S113" s="127">
        <v>43413.67690972222</v>
      </c>
    </row>
    <row r="114" spans="1:19" ht="79.2" x14ac:dyDescent="0.25">
      <c r="A114" s="143" t="str">
        <f t="shared" si="2"/>
        <v>x-731</v>
      </c>
      <c r="B114" s="144" t="s">
        <v>358</v>
      </c>
      <c r="C114" s="144" t="s">
        <v>50</v>
      </c>
      <c r="D114" s="144" t="s">
        <v>739</v>
      </c>
      <c r="E114" s="144" t="s">
        <v>793</v>
      </c>
      <c r="F114" s="144" t="s">
        <v>379</v>
      </c>
      <c r="G114" s="144" t="s">
        <v>804</v>
      </c>
      <c r="H114" s="144">
        <v>0</v>
      </c>
      <c r="I114" s="144">
        <v>731</v>
      </c>
      <c r="J114" s="144" t="s">
        <v>753</v>
      </c>
      <c r="K114" s="144" t="s">
        <v>751</v>
      </c>
      <c r="L114" s="144" t="s">
        <v>1100</v>
      </c>
      <c r="M114" s="178">
        <v>45184</v>
      </c>
      <c r="N114" s="144"/>
      <c r="O114" s="144" t="s">
        <v>353</v>
      </c>
      <c r="P114" s="126" t="s">
        <v>754</v>
      </c>
      <c r="Q114" s="126" t="s">
        <v>334</v>
      </c>
      <c r="R114" s="126" t="s">
        <v>582</v>
      </c>
      <c r="S114" s="127">
        <v>43413.67690972222</v>
      </c>
    </row>
    <row r="115" spans="1:19" ht="66" x14ac:dyDescent="0.25">
      <c r="A115" s="143" t="str">
        <f t="shared" si="2"/>
        <v>x-731</v>
      </c>
      <c r="B115" s="144" t="s">
        <v>358</v>
      </c>
      <c r="C115" s="144" t="s">
        <v>50</v>
      </c>
      <c r="D115" s="144" t="s">
        <v>739</v>
      </c>
      <c r="E115" s="144" t="s">
        <v>794</v>
      </c>
      <c r="F115" s="144" t="s">
        <v>379</v>
      </c>
      <c r="G115" s="144" t="s">
        <v>740</v>
      </c>
      <c r="H115" s="144">
        <v>0</v>
      </c>
      <c r="I115" s="144">
        <v>731</v>
      </c>
      <c r="J115" s="144" t="s">
        <v>755</v>
      </c>
      <c r="K115" s="144" t="s">
        <v>751</v>
      </c>
      <c r="L115" s="144" t="s">
        <v>1100</v>
      </c>
      <c r="M115" s="178">
        <v>45184</v>
      </c>
      <c r="N115" s="144"/>
      <c r="O115" s="144" t="s">
        <v>353</v>
      </c>
      <c r="P115" s="126" t="s">
        <v>756</v>
      </c>
      <c r="Q115" s="126" t="s">
        <v>334</v>
      </c>
      <c r="R115" s="126" t="s">
        <v>582</v>
      </c>
      <c r="S115" s="127">
        <v>43413.67690972222</v>
      </c>
    </row>
    <row r="116" spans="1:19" ht="79.2" x14ac:dyDescent="0.25">
      <c r="A116" s="143" t="str">
        <f t="shared" si="2"/>
        <v>x-732</v>
      </c>
      <c r="B116" s="144" t="s">
        <v>358</v>
      </c>
      <c r="C116" s="144" t="s">
        <v>50</v>
      </c>
      <c r="D116" s="144" t="s">
        <v>739</v>
      </c>
      <c r="E116" s="144" t="s">
        <v>796</v>
      </c>
      <c r="F116" s="144" t="s">
        <v>379</v>
      </c>
      <c r="G116" s="144" t="s">
        <v>804</v>
      </c>
      <c r="H116" s="144">
        <v>0</v>
      </c>
      <c r="I116" s="144">
        <v>732</v>
      </c>
      <c r="J116" s="144" t="s">
        <v>757</v>
      </c>
      <c r="K116" s="144" t="s">
        <v>758</v>
      </c>
      <c r="L116" s="144" t="s">
        <v>1100</v>
      </c>
      <c r="M116" s="178">
        <v>45184</v>
      </c>
      <c r="N116" s="144"/>
      <c r="O116" s="144" t="s">
        <v>353</v>
      </c>
      <c r="P116" s="126" t="s">
        <v>759</v>
      </c>
      <c r="Q116" s="126" t="s">
        <v>334</v>
      </c>
      <c r="R116" s="126" t="s">
        <v>582</v>
      </c>
      <c r="S116" s="127">
        <v>43413.67690972222</v>
      </c>
    </row>
    <row r="117" spans="1:19" ht="66" x14ac:dyDescent="0.25">
      <c r="A117" s="143" t="str">
        <f t="shared" si="2"/>
        <v>x-732</v>
      </c>
      <c r="B117" s="144" t="s">
        <v>358</v>
      </c>
      <c r="C117" s="144" t="s">
        <v>50</v>
      </c>
      <c r="D117" s="144" t="s">
        <v>739</v>
      </c>
      <c r="E117" s="144" t="s">
        <v>795</v>
      </c>
      <c r="F117" s="144" t="s">
        <v>379</v>
      </c>
      <c r="G117" s="144" t="s">
        <v>740</v>
      </c>
      <c r="H117" s="144">
        <v>0</v>
      </c>
      <c r="I117" s="144">
        <v>732</v>
      </c>
      <c r="J117" s="144" t="s">
        <v>760</v>
      </c>
      <c r="K117" s="144" t="s">
        <v>758</v>
      </c>
      <c r="L117" s="144" t="s">
        <v>1100</v>
      </c>
      <c r="M117" s="178">
        <v>45184</v>
      </c>
      <c r="N117" s="144"/>
      <c r="O117" s="144" t="s">
        <v>353</v>
      </c>
      <c r="P117" s="126" t="s">
        <v>761</v>
      </c>
      <c r="Q117" s="126" t="s">
        <v>334</v>
      </c>
      <c r="R117" s="126" t="s">
        <v>582</v>
      </c>
      <c r="S117" s="127">
        <v>43413.67690972222</v>
      </c>
    </row>
    <row r="118" spans="1:19" ht="79.2" x14ac:dyDescent="0.25">
      <c r="A118" s="143" t="str">
        <f t="shared" si="2"/>
        <v>x-733</v>
      </c>
      <c r="B118" s="144" t="s">
        <v>358</v>
      </c>
      <c r="C118" s="144" t="s">
        <v>50</v>
      </c>
      <c r="D118" s="144" t="s">
        <v>801</v>
      </c>
      <c r="E118" s="144" t="s">
        <v>797</v>
      </c>
      <c r="F118" s="144" t="s">
        <v>379</v>
      </c>
      <c r="G118" s="144" t="s">
        <v>804</v>
      </c>
      <c r="H118" s="144">
        <v>0</v>
      </c>
      <c r="I118" s="144">
        <v>733</v>
      </c>
      <c r="J118" s="144" t="s">
        <v>763</v>
      </c>
      <c r="K118" s="144" t="s">
        <v>764</v>
      </c>
      <c r="L118" s="144" t="s">
        <v>1100</v>
      </c>
      <c r="M118" s="178">
        <v>45184</v>
      </c>
      <c r="N118" s="144"/>
      <c r="O118" s="144" t="s">
        <v>353</v>
      </c>
      <c r="P118" s="126" t="s">
        <v>765</v>
      </c>
      <c r="Q118" s="126" t="s">
        <v>334</v>
      </c>
      <c r="R118" s="126" t="s">
        <v>582</v>
      </c>
      <c r="S118" s="127">
        <v>43413.67690972222</v>
      </c>
    </row>
    <row r="119" spans="1:19" ht="79.2" x14ac:dyDescent="0.25">
      <c r="A119" s="143" t="str">
        <f t="shared" si="2"/>
        <v>x-733</v>
      </c>
      <c r="B119" s="144" t="s">
        <v>358</v>
      </c>
      <c r="C119" s="144" t="s">
        <v>50</v>
      </c>
      <c r="D119" s="144" t="s">
        <v>801</v>
      </c>
      <c r="E119" s="144" t="s">
        <v>798</v>
      </c>
      <c r="F119" s="144" t="s">
        <v>379</v>
      </c>
      <c r="G119" s="144" t="s">
        <v>804</v>
      </c>
      <c r="H119" s="144">
        <v>0</v>
      </c>
      <c r="I119" s="144">
        <v>733</v>
      </c>
      <c r="J119" s="144" t="s">
        <v>767</v>
      </c>
      <c r="K119" s="144" t="s">
        <v>764</v>
      </c>
      <c r="L119" s="144" t="s">
        <v>1100</v>
      </c>
      <c r="M119" s="178">
        <v>45184</v>
      </c>
      <c r="N119" s="144"/>
      <c r="O119" s="144" t="s">
        <v>353</v>
      </c>
      <c r="P119" s="126" t="s">
        <v>768</v>
      </c>
      <c r="Q119" s="126" t="s">
        <v>334</v>
      </c>
      <c r="R119" s="126" t="s">
        <v>582</v>
      </c>
      <c r="S119" s="127">
        <v>43413.67690972222</v>
      </c>
    </row>
    <row r="120" spans="1:19" ht="79.2" x14ac:dyDescent="0.25">
      <c r="A120" s="143" t="str">
        <f t="shared" si="2"/>
        <v>x-733</v>
      </c>
      <c r="B120" s="144" t="s">
        <v>358</v>
      </c>
      <c r="C120" s="144" t="s">
        <v>50</v>
      </c>
      <c r="D120" s="144" t="s">
        <v>801</v>
      </c>
      <c r="E120" s="144" t="s">
        <v>799</v>
      </c>
      <c r="F120" s="144" t="s">
        <v>379</v>
      </c>
      <c r="G120" s="144" t="s">
        <v>804</v>
      </c>
      <c r="H120" s="144">
        <v>0</v>
      </c>
      <c r="I120" s="144">
        <v>733</v>
      </c>
      <c r="J120" s="144" t="s">
        <v>770</v>
      </c>
      <c r="K120" s="144" t="s">
        <v>764</v>
      </c>
      <c r="L120" s="144" t="s">
        <v>1100</v>
      </c>
      <c r="M120" s="178">
        <v>45184</v>
      </c>
      <c r="N120" s="144"/>
      <c r="O120" s="144" t="s">
        <v>353</v>
      </c>
      <c r="P120" s="126" t="s">
        <v>771</v>
      </c>
      <c r="Q120" s="126" t="s">
        <v>334</v>
      </c>
      <c r="R120" s="126" t="s">
        <v>582</v>
      </c>
      <c r="S120" s="127">
        <v>43413.67690972222</v>
      </c>
    </row>
    <row r="121" spans="1:19" ht="66" x14ac:dyDescent="0.25">
      <c r="A121" s="143" t="str">
        <f t="shared" ref="A121:A137" si="3">HYPERLINK("#'x-"&amp;I121&amp;"'!A1","x-"&amp;I121)</f>
        <v>x-733</v>
      </c>
      <c r="B121" s="144" t="s">
        <v>358</v>
      </c>
      <c r="C121" s="144" t="s">
        <v>50</v>
      </c>
      <c r="D121" s="144" t="s">
        <v>801</v>
      </c>
      <c r="E121" s="144" t="s">
        <v>800</v>
      </c>
      <c r="F121" s="144" t="s">
        <v>379</v>
      </c>
      <c r="G121" s="144" t="s">
        <v>740</v>
      </c>
      <c r="H121" s="144">
        <v>0</v>
      </c>
      <c r="I121" s="144">
        <v>733</v>
      </c>
      <c r="J121" s="144" t="s">
        <v>773</v>
      </c>
      <c r="K121" s="144" t="s">
        <v>764</v>
      </c>
      <c r="L121" s="144" t="s">
        <v>1100</v>
      </c>
      <c r="M121" s="178">
        <v>45184</v>
      </c>
      <c r="N121" s="144"/>
      <c r="O121" s="144" t="s">
        <v>353</v>
      </c>
      <c r="P121" s="126" t="s">
        <v>771</v>
      </c>
      <c r="Q121" s="126" t="s">
        <v>334</v>
      </c>
      <c r="R121" s="126" t="s">
        <v>582</v>
      </c>
      <c r="S121" s="127">
        <v>43413.67690972222</v>
      </c>
    </row>
    <row r="122" spans="1:19" ht="66" x14ac:dyDescent="0.25">
      <c r="A122" s="143" t="str">
        <f t="shared" si="3"/>
        <v>x-734</v>
      </c>
      <c r="B122" s="144" t="s">
        <v>358</v>
      </c>
      <c r="C122" s="144" t="s">
        <v>50</v>
      </c>
      <c r="D122" s="144" t="s">
        <v>801</v>
      </c>
      <c r="E122" s="144" t="s">
        <v>802</v>
      </c>
      <c r="F122" s="144" t="s">
        <v>379</v>
      </c>
      <c r="G122" s="144" t="s">
        <v>740</v>
      </c>
      <c r="H122" s="144">
        <v>0</v>
      </c>
      <c r="I122" s="144">
        <v>734</v>
      </c>
      <c r="J122" s="144" t="s">
        <v>775</v>
      </c>
      <c r="K122" s="144" t="s">
        <v>776</v>
      </c>
      <c r="L122" s="144" t="s">
        <v>1100</v>
      </c>
      <c r="M122" s="178">
        <v>45184</v>
      </c>
      <c r="N122" s="144"/>
      <c r="O122" s="144" t="s">
        <v>353</v>
      </c>
      <c r="P122" s="126" t="s">
        <v>777</v>
      </c>
      <c r="Q122" s="126" t="s">
        <v>334</v>
      </c>
      <c r="R122" s="126" t="s">
        <v>582</v>
      </c>
      <c r="S122" s="127">
        <v>43413.67690972222</v>
      </c>
    </row>
    <row r="123" spans="1:19" ht="66" x14ac:dyDescent="0.25">
      <c r="A123" s="143" t="str">
        <f t="shared" si="3"/>
        <v>x-735</v>
      </c>
      <c r="B123" s="144" t="s">
        <v>358</v>
      </c>
      <c r="C123" s="144" t="s">
        <v>50</v>
      </c>
      <c r="D123" s="144" t="s">
        <v>803</v>
      </c>
      <c r="E123" s="144" t="s">
        <v>811</v>
      </c>
      <c r="F123" s="144" t="s">
        <v>379</v>
      </c>
      <c r="G123" s="144" t="s">
        <v>779</v>
      </c>
      <c r="H123" s="144">
        <v>0</v>
      </c>
      <c r="I123" s="144">
        <v>735</v>
      </c>
      <c r="J123" s="144" t="s">
        <v>780</v>
      </c>
      <c r="K123" s="144" t="s">
        <v>781</v>
      </c>
      <c r="L123" s="144" t="s">
        <v>1100</v>
      </c>
      <c r="M123" s="178">
        <v>45184</v>
      </c>
      <c r="N123" s="144"/>
      <c r="O123" s="144" t="s">
        <v>353</v>
      </c>
      <c r="P123" s="126" t="s">
        <v>782</v>
      </c>
      <c r="Q123" s="126" t="s">
        <v>334</v>
      </c>
      <c r="R123" s="126" t="s">
        <v>582</v>
      </c>
      <c r="S123" s="127">
        <v>43413.676921296297</v>
      </c>
    </row>
    <row r="124" spans="1:19" ht="66" x14ac:dyDescent="0.25">
      <c r="A124" s="143" t="str">
        <f t="shared" si="3"/>
        <v>x-736</v>
      </c>
      <c r="B124" s="144" t="s">
        <v>358</v>
      </c>
      <c r="C124" s="144" t="s">
        <v>50</v>
      </c>
      <c r="D124" s="144" t="s">
        <v>803</v>
      </c>
      <c r="E124" s="144" t="s">
        <v>810</v>
      </c>
      <c r="F124" s="144" t="s">
        <v>379</v>
      </c>
      <c r="G124" s="144" t="s">
        <v>784</v>
      </c>
      <c r="H124" s="144">
        <v>0</v>
      </c>
      <c r="I124" s="144">
        <v>736</v>
      </c>
      <c r="J124" s="144" t="s">
        <v>785</v>
      </c>
      <c r="K124" s="144" t="s">
        <v>786</v>
      </c>
      <c r="L124" s="144" t="s">
        <v>1100</v>
      </c>
      <c r="M124" s="178">
        <v>45184</v>
      </c>
      <c r="N124" s="144"/>
      <c r="O124" s="144" t="s">
        <v>353</v>
      </c>
      <c r="P124" s="126" t="s">
        <v>787</v>
      </c>
      <c r="Q124" s="126" t="s">
        <v>334</v>
      </c>
      <c r="R124" s="126" t="s">
        <v>582</v>
      </c>
      <c r="S124" s="127">
        <v>43413.676921296297</v>
      </c>
    </row>
    <row r="125" spans="1:19" ht="66" x14ac:dyDescent="0.25">
      <c r="A125" s="143" t="str">
        <f t="shared" si="3"/>
        <v>x-801</v>
      </c>
      <c r="B125" s="144" t="s">
        <v>358</v>
      </c>
      <c r="C125" s="144" t="s">
        <v>50</v>
      </c>
      <c r="D125" s="144" t="s">
        <v>847</v>
      </c>
      <c r="E125" s="144" t="s">
        <v>848</v>
      </c>
      <c r="F125" s="144" t="s">
        <v>379</v>
      </c>
      <c r="G125" s="144" t="s">
        <v>849</v>
      </c>
      <c r="H125" s="144">
        <v>0</v>
      </c>
      <c r="I125" s="144">
        <v>801</v>
      </c>
      <c r="J125" s="144" t="s">
        <v>850</v>
      </c>
      <c r="K125" s="144" t="s">
        <v>972</v>
      </c>
      <c r="L125" s="144" t="s">
        <v>1102</v>
      </c>
      <c r="M125" s="178">
        <v>45184</v>
      </c>
      <c r="N125" s="144"/>
      <c r="O125" s="144" t="s">
        <v>353</v>
      </c>
      <c r="P125" s="126" t="s">
        <v>875</v>
      </c>
      <c r="Q125" s="126"/>
      <c r="R125" s="126" t="s">
        <v>876</v>
      </c>
      <c r="S125" s="127">
        <v>43447.645914351851</v>
      </c>
    </row>
    <row r="126" spans="1:19" ht="66" x14ac:dyDescent="0.25">
      <c r="A126" s="143" t="str">
        <f t="shared" si="3"/>
        <v>x-802</v>
      </c>
      <c r="B126" s="144" t="s">
        <v>358</v>
      </c>
      <c r="C126" s="144" t="s">
        <v>50</v>
      </c>
      <c r="D126" s="144" t="s">
        <v>847</v>
      </c>
      <c r="E126" s="144" t="s">
        <v>854</v>
      </c>
      <c r="F126" s="144" t="s">
        <v>379</v>
      </c>
      <c r="G126" s="144" t="s">
        <v>849</v>
      </c>
      <c r="H126" s="144">
        <v>0</v>
      </c>
      <c r="I126" s="144">
        <v>802</v>
      </c>
      <c r="J126" s="144" t="s">
        <v>855</v>
      </c>
      <c r="K126" s="144" t="s">
        <v>971</v>
      </c>
      <c r="L126" s="144" t="s">
        <v>1102</v>
      </c>
      <c r="M126" s="178">
        <v>45184</v>
      </c>
      <c r="N126" s="144"/>
      <c r="O126" s="144" t="s">
        <v>353</v>
      </c>
      <c r="P126" s="126" t="s">
        <v>877</v>
      </c>
      <c r="Q126" s="126"/>
      <c r="R126" s="126" t="s">
        <v>876</v>
      </c>
      <c r="S126" s="127">
        <v>43447.645914351851</v>
      </c>
    </row>
    <row r="127" spans="1:19" ht="66" x14ac:dyDescent="0.25">
      <c r="A127" s="143" t="str">
        <f t="shared" si="3"/>
        <v>x-803</v>
      </c>
      <c r="B127" s="144" t="s">
        <v>358</v>
      </c>
      <c r="C127" s="144" t="s">
        <v>50</v>
      </c>
      <c r="D127" s="144" t="s">
        <v>847</v>
      </c>
      <c r="E127" s="144" t="s">
        <v>857</v>
      </c>
      <c r="F127" s="144" t="s">
        <v>379</v>
      </c>
      <c r="G127" s="144" t="s">
        <v>849</v>
      </c>
      <c r="H127" s="144">
        <v>0</v>
      </c>
      <c r="I127" s="144">
        <v>803</v>
      </c>
      <c r="J127" s="144" t="s">
        <v>858</v>
      </c>
      <c r="K127" s="144" t="s">
        <v>970</v>
      </c>
      <c r="L127" s="144" t="s">
        <v>1102</v>
      </c>
      <c r="M127" s="178">
        <v>45184</v>
      </c>
      <c r="N127" s="144"/>
      <c r="O127" s="144" t="s">
        <v>353</v>
      </c>
      <c r="P127" s="126" t="s">
        <v>878</v>
      </c>
      <c r="Q127" s="126"/>
      <c r="R127" s="126" t="s">
        <v>876</v>
      </c>
      <c r="S127" s="127">
        <v>43447.645914351851</v>
      </c>
    </row>
    <row r="128" spans="1:19" ht="66" x14ac:dyDescent="0.25">
      <c r="A128" s="143" t="str">
        <f t="shared" si="3"/>
        <v>x-804</v>
      </c>
      <c r="B128" s="144" t="s">
        <v>358</v>
      </c>
      <c r="C128" s="144" t="s">
        <v>50</v>
      </c>
      <c r="D128" s="144" t="s">
        <v>847</v>
      </c>
      <c r="E128" s="144" t="s">
        <v>860</v>
      </c>
      <c r="F128" s="144" t="s">
        <v>379</v>
      </c>
      <c r="G128" s="144" t="s">
        <v>849</v>
      </c>
      <c r="H128" s="144">
        <v>0</v>
      </c>
      <c r="I128" s="144">
        <v>804</v>
      </c>
      <c r="J128" s="144" t="s">
        <v>861</v>
      </c>
      <c r="K128" s="144" t="s">
        <v>969</v>
      </c>
      <c r="L128" s="144" t="s">
        <v>1102</v>
      </c>
      <c r="M128" s="178">
        <v>45184</v>
      </c>
      <c r="N128" s="144"/>
      <c r="O128" s="144" t="s">
        <v>353</v>
      </c>
      <c r="P128" s="126" t="s">
        <v>879</v>
      </c>
      <c r="Q128" s="126"/>
      <c r="R128" s="126" t="s">
        <v>876</v>
      </c>
      <c r="S128" s="127">
        <v>43447.645914351851</v>
      </c>
    </row>
    <row r="129" spans="1:19" ht="66" x14ac:dyDescent="0.25">
      <c r="A129" s="143" t="str">
        <f t="shared" si="3"/>
        <v>x-805</v>
      </c>
      <c r="B129" s="144" t="s">
        <v>357</v>
      </c>
      <c r="C129" s="144" t="s">
        <v>725</v>
      </c>
      <c r="D129" s="144" t="s">
        <v>847</v>
      </c>
      <c r="E129" s="144" t="s">
        <v>863</v>
      </c>
      <c r="F129" s="144" t="s">
        <v>487</v>
      </c>
      <c r="G129" s="144" t="s">
        <v>849</v>
      </c>
      <c r="H129" s="144">
        <v>1</v>
      </c>
      <c r="I129" s="144">
        <v>805</v>
      </c>
      <c r="J129" s="144" t="s">
        <v>864</v>
      </c>
      <c r="K129" s="144" t="s">
        <v>968</v>
      </c>
      <c r="L129" s="144" t="s">
        <v>1101</v>
      </c>
      <c r="M129" s="178">
        <v>45184</v>
      </c>
      <c r="N129" s="144"/>
      <c r="O129" s="144" t="s">
        <v>353</v>
      </c>
      <c r="P129" s="126" t="s">
        <v>880</v>
      </c>
      <c r="Q129" s="126"/>
      <c r="R129" s="126" t="s">
        <v>876</v>
      </c>
      <c r="S129" s="127">
        <v>43447.645914351851</v>
      </c>
    </row>
    <row r="130" spans="1:19" ht="66" x14ac:dyDescent="0.25">
      <c r="A130" s="143" t="str">
        <f t="shared" si="3"/>
        <v>x-806</v>
      </c>
      <c r="B130" s="144" t="s">
        <v>357</v>
      </c>
      <c r="C130" s="144" t="s">
        <v>725</v>
      </c>
      <c r="D130" s="144" t="s">
        <v>847</v>
      </c>
      <c r="E130" s="144" t="s">
        <v>866</v>
      </c>
      <c r="F130" s="144" t="s">
        <v>488</v>
      </c>
      <c r="G130" s="144" t="s">
        <v>849</v>
      </c>
      <c r="H130" s="144">
        <v>1</v>
      </c>
      <c r="I130" s="144">
        <v>806</v>
      </c>
      <c r="J130" s="144" t="s">
        <v>867</v>
      </c>
      <c r="K130" s="144" t="s">
        <v>967</v>
      </c>
      <c r="L130" s="144" t="s">
        <v>1101</v>
      </c>
      <c r="M130" s="178">
        <v>45184</v>
      </c>
      <c r="N130" s="144"/>
      <c r="O130" s="144" t="s">
        <v>353</v>
      </c>
      <c r="P130" s="126" t="s">
        <v>881</v>
      </c>
      <c r="Q130" s="126"/>
      <c r="R130" s="126" t="s">
        <v>876</v>
      </c>
      <c r="S130" s="127">
        <v>43447.645914351851</v>
      </c>
    </row>
    <row r="131" spans="1:19" ht="66" x14ac:dyDescent="0.25">
      <c r="A131" s="143" t="str">
        <f t="shared" si="3"/>
        <v>x-807</v>
      </c>
      <c r="B131" s="144" t="s">
        <v>357</v>
      </c>
      <c r="C131" s="144" t="s">
        <v>725</v>
      </c>
      <c r="D131" s="144" t="s">
        <v>847</v>
      </c>
      <c r="E131" s="144" t="s">
        <v>869</v>
      </c>
      <c r="F131" s="144" t="s">
        <v>487</v>
      </c>
      <c r="G131" s="144" t="s">
        <v>849</v>
      </c>
      <c r="H131" s="144">
        <v>1</v>
      </c>
      <c r="I131" s="144">
        <v>807</v>
      </c>
      <c r="J131" s="144" t="s">
        <v>870</v>
      </c>
      <c r="K131" s="144" t="s">
        <v>966</v>
      </c>
      <c r="L131" s="144" t="s">
        <v>1101</v>
      </c>
      <c r="M131" s="178">
        <v>45184</v>
      </c>
      <c r="N131" s="144"/>
      <c r="O131" s="144" t="s">
        <v>353</v>
      </c>
      <c r="P131" s="126" t="s">
        <v>882</v>
      </c>
      <c r="Q131" s="126"/>
      <c r="R131" s="126" t="s">
        <v>876</v>
      </c>
      <c r="S131" s="127">
        <v>43447.645914351851</v>
      </c>
    </row>
    <row r="132" spans="1:19" ht="66" x14ac:dyDescent="0.25">
      <c r="A132" s="143" t="str">
        <f t="shared" si="3"/>
        <v>x-808</v>
      </c>
      <c r="B132" s="144" t="s">
        <v>357</v>
      </c>
      <c r="C132" s="144" t="s">
        <v>725</v>
      </c>
      <c r="D132" s="144" t="s">
        <v>847</v>
      </c>
      <c r="E132" s="144" t="s">
        <v>872</v>
      </c>
      <c r="F132" s="144" t="s">
        <v>488</v>
      </c>
      <c r="G132" s="144" t="s">
        <v>849</v>
      </c>
      <c r="H132" s="144">
        <v>1</v>
      </c>
      <c r="I132" s="144">
        <v>808</v>
      </c>
      <c r="J132" s="144" t="s">
        <v>873</v>
      </c>
      <c r="K132" s="144" t="s">
        <v>965</v>
      </c>
      <c r="L132" s="144" t="s">
        <v>1101</v>
      </c>
      <c r="M132" s="178">
        <v>45184</v>
      </c>
      <c r="N132" s="144"/>
      <c r="O132" s="144" t="s">
        <v>353</v>
      </c>
      <c r="P132" s="126" t="s">
        <v>883</v>
      </c>
      <c r="Q132" s="126"/>
      <c r="R132" s="126" t="s">
        <v>876</v>
      </c>
      <c r="S132" s="127">
        <v>43447.645914351851</v>
      </c>
    </row>
    <row r="133" spans="1:19" ht="66" x14ac:dyDescent="0.25">
      <c r="A133" s="143" t="str">
        <f t="shared" si="3"/>
        <v>x-810</v>
      </c>
      <c r="B133" s="144" t="s">
        <v>358</v>
      </c>
      <c r="C133" s="144" t="s">
        <v>50</v>
      </c>
      <c r="D133" s="144" t="s">
        <v>884</v>
      </c>
      <c r="E133" s="144" t="s">
        <v>887</v>
      </c>
      <c r="F133" s="144" t="s">
        <v>379</v>
      </c>
      <c r="G133" s="144" t="s">
        <v>885</v>
      </c>
      <c r="H133" s="144">
        <v>0</v>
      </c>
      <c r="I133" s="144">
        <v>810</v>
      </c>
      <c r="J133" s="144" t="s">
        <v>950</v>
      </c>
      <c r="K133" s="144" t="s">
        <v>964</v>
      </c>
      <c r="L133" s="144" t="s">
        <v>1103</v>
      </c>
      <c r="M133" s="178">
        <v>45184</v>
      </c>
      <c r="N133" s="144"/>
      <c r="O133" s="144" t="s">
        <v>353</v>
      </c>
      <c r="P133" s="126" t="s">
        <v>894</v>
      </c>
      <c r="Q133" s="126" t="s">
        <v>843</v>
      </c>
      <c r="R133" s="126" t="s">
        <v>582</v>
      </c>
      <c r="S133" s="127">
        <v>43445.470520833333</v>
      </c>
    </row>
    <row r="134" spans="1:19" ht="66" x14ac:dyDescent="0.25">
      <c r="A134" s="143" t="str">
        <f t="shared" si="3"/>
        <v>x-811</v>
      </c>
      <c r="B134" s="144" t="s">
        <v>357</v>
      </c>
      <c r="C134" s="144" t="s">
        <v>51</v>
      </c>
      <c r="D134" s="144" t="s">
        <v>960</v>
      </c>
      <c r="E134" s="144" t="s">
        <v>954</v>
      </c>
      <c r="F134" s="144" t="s">
        <v>379</v>
      </c>
      <c r="G134" s="144" t="s">
        <v>406</v>
      </c>
      <c r="H134" s="144">
        <v>1</v>
      </c>
      <c r="I134" s="144">
        <v>811</v>
      </c>
      <c r="J134" s="144" t="s">
        <v>951</v>
      </c>
      <c r="K134" s="144" t="s">
        <v>952</v>
      </c>
      <c r="L134" s="144" t="s">
        <v>1104</v>
      </c>
      <c r="M134" s="178">
        <v>45184</v>
      </c>
      <c r="N134" s="144"/>
      <c r="O134" s="144" t="s">
        <v>353</v>
      </c>
      <c r="P134" s="126"/>
      <c r="Q134" s="126"/>
      <c r="R134" s="126"/>
      <c r="S134" s="127"/>
    </row>
    <row r="135" spans="1:19" ht="66" x14ac:dyDescent="0.25">
      <c r="A135" s="143" t="str">
        <f t="shared" si="3"/>
        <v>x-812</v>
      </c>
      <c r="B135" s="144" t="s">
        <v>357</v>
      </c>
      <c r="C135" s="144" t="s">
        <v>51</v>
      </c>
      <c r="D135" s="144" t="s">
        <v>960</v>
      </c>
      <c r="E135" s="144" t="s">
        <v>957</v>
      </c>
      <c r="F135" s="144" t="s">
        <v>379</v>
      </c>
      <c r="G135" s="144" t="s">
        <v>406</v>
      </c>
      <c r="H135" s="144">
        <v>1</v>
      </c>
      <c r="I135" s="144">
        <v>812</v>
      </c>
      <c r="J135" s="144" t="s">
        <v>955</v>
      </c>
      <c r="K135" s="144" t="s">
        <v>956</v>
      </c>
      <c r="L135" s="144" t="s">
        <v>1104</v>
      </c>
      <c r="M135" s="178">
        <v>45184</v>
      </c>
      <c r="N135" s="144"/>
      <c r="O135" s="144" t="s">
        <v>353</v>
      </c>
      <c r="P135" s="126"/>
      <c r="Q135" s="126"/>
      <c r="R135" s="126"/>
      <c r="S135" s="127"/>
    </row>
    <row r="136" spans="1:19" ht="66" x14ac:dyDescent="0.25">
      <c r="A136" s="143" t="str">
        <f t="shared" si="3"/>
        <v>x-813</v>
      </c>
      <c r="B136" s="144" t="s">
        <v>357</v>
      </c>
      <c r="C136" s="144" t="s">
        <v>53</v>
      </c>
      <c r="D136" s="144" t="s">
        <v>960</v>
      </c>
      <c r="E136" s="144" t="s">
        <v>959</v>
      </c>
      <c r="F136" s="144" t="s">
        <v>379</v>
      </c>
      <c r="G136" s="144" t="s">
        <v>406</v>
      </c>
      <c r="H136" s="144">
        <v>1</v>
      </c>
      <c r="I136" s="144">
        <v>813</v>
      </c>
      <c r="J136" s="144" t="s">
        <v>958</v>
      </c>
      <c r="K136" s="144" t="s">
        <v>963</v>
      </c>
      <c r="L136" s="144" t="s">
        <v>1105</v>
      </c>
      <c r="M136" s="178">
        <v>45184</v>
      </c>
      <c r="N136" s="144"/>
      <c r="O136" s="144" t="s">
        <v>353</v>
      </c>
      <c r="P136" s="126"/>
      <c r="Q136" s="126"/>
      <c r="R136" s="126"/>
      <c r="S136" s="127"/>
    </row>
    <row r="137" spans="1:19" ht="66" x14ac:dyDescent="0.25">
      <c r="A137" s="143" t="str">
        <f t="shared" si="3"/>
        <v>x-814</v>
      </c>
      <c r="B137" s="144" t="s">
        <v>357</v>
      </c>
      <c r="C137" s="144" t="s">
        <v>53</v>
      </c>
      <c r="D137" s="144" t="s">
        <v>960</v>
      </c>
      <c r="E137" s="144" t="s">
        <v>961</v>
      </c>
      <c r="F137" s="144" t="s">
        <v>379</v>
      </c>
      <c r="G137" s="144" t="s">
        <v>406</v>
      </c>
      <c r="H137" s="144">
        <v>1</v>
      </c>
      <c r="I137" s="144">
        <v>814</v>
      </c>
      <c r="J137" s="144" t="s">
        <v>973</v>
      </c>
      <c r="K137" s="144" t="s">
        <v>962</v>
      </c>
      <c r="L137" s="144" t="s">
        <v>1105</v>
      </c>
      <c r="M137" s="178">
        <v>45184</v>
      </c>
      <c r="N137" s="144"/>
      <c r="O137" s="144" t="s">
        <v>353</v>
      </c>
      <c r="P137" s="126"/>
      <c r="Q137" s="126"/>
      <c r="R137" s="126"/>
      <c r="S137" s="127"/>
    </row>
    <row r="138" spans="1:19" x14ac:dyDescent="0.25">
      <c r="A138" s="15"/>
      <c r="B138" s="32"/>
      <c r="C138" s="15"/>
      <c r="D138" s="15"/>
      <c r="E138" s="15"/>
      <c r="F138" s="15"/>
      <c r="G138" s="15"/>
      <c r="H138" s="15"/>
      <c r="I138" s="15"/>
      <c r="J138" s="15"/>
      <c r="K138" s="15"/>
      <c r="M138" s="15"/>
      <c r="N138" s="15"/>
      <c r="O138" s="15"/>
      <c r="P138" s="89"/>
      <c r="Q138" s="89"/>
      <c r="R138" s="89"/>
      <c r="S138" s="90"/>
    </row>
    <row r="139" spans="1:19" x14ac:dyDescent="0.25">
      <c r="A139" s="15"/>
      <c r="B139" s="32"/>
      <c r="C139" s="15"/>
      <c r="D139" s="15"/>
      <c r="E139" s="15"/>
      <c r="F139" s="15"/>
      <c r="G139" s="15"/>
      <c r="H139" s="15"/>
      <c r="I139" s="15"/>
      <c r="J139" s="15"/>
      <c r="K139" s="15"/>
      <c r="M139" s="15"/>
      <c r="N139" s="15"/>
      <c r="O139" s="15"/>
      <c r="P139" s="89"/>
      <c r="Q139" s="89"/>
      <c r="R139" s="89"/>
      <c r="S139" s="90"/>
    </row>
    <row r="140" spans="1:19" x14ac:dyDescent="0.25">
      <c r="A140" s="15"/>
      <c r="B140" s="32"/>
      <c r="C140" s="15"/>
      <c r="D140" s="15"/>
      <c r="E140" s="15"/>
      <c r="F140" s="15"/>
      <c r="G140" s="15"/>
      <c r="H140" s="15"/>
      <c r="I140" s="15"/>
      <c r="J140" s="15"/>
      <c r="K140" s="15"/>
      <c r="M140" s="15"/>
      <c r="N140" s="15"/>
      <c r="O140" s="15"/>
      <c r="P140" s="89"/>
      <c r="Q140" s="89"/>
      <c r="R140" s="89"/>
      <c r="S140" s="90"/>
    </row>
    <row r="141" spans="1:19" x14ac:dyDescent="0.25">
      <c r="A141" s="15"/>
      <c r="B141" s="32"/>
      <c r="C141" s="15"/>
      <c r="D141" s="15"/>
      <c r="E141" s="15"/>
      <c r="F141" s="15"/>
      <c r="G141" s="15"/>
      <c r="H141" s="15"/>
      <c r="I141" s="15"/>
      <c r="J141" s="15"/>
      <c r="K141" s="15"/>
      <c r="M141" s="15"/>
      <c r="N141" s="15"/>
      <c r="O141" s="15"/>
      <c r="P141" s="89"/>
      <c r="Q141" s="89"/>
      <c r="R141" s="89"/>
      <c r="S141" s="90"/>
    </row>
    <row r="142" spans="1:19" x14ac:dyDescent="0.25">
      <c r="A142" s="15"/>
      <c r="B142" s="32"/>
      <c r="C142" s="15"/>
      <c r="D142" s="15"/>
      <c r="E142" s="15"/>
      <c r="F142" s="15"/>
      <c r="G142" s="15"/>
      <c r="H142" s="15"/>
      <c r="I142" s="15"/>
      <c r="J142" s="15"/>
      <c r="K142" s="15"/>
      <c r="M142" s="15"/>
      <c r="N142" s="15"/>
      <c r="O142" s="15"/>
      <c r="P142" s="89"/>
      <c r="Q142" s="89"/>
      <c r="R142" s="89"/>
      <c r="S142" s="90"/>
    </row>
    <row r="143" spans="1:19" x14ac:dyDescent="0.25">
      <c r="A143" s="15"/>
      <c r="B143" s="32"/>
      <c r="C143" s="15"/>
      <c r="D143" s="15"/>
      <c r="E143" s="15"/>
      <c r="F143" s="15"/>
      <c r="G143" s="15"/>
      <c r="H143" s="15"/>
      <c r="I143" s="15"/>
      <c r="J143" s="15"/>
      <c r="K143" s="15"/>
      <c r="M143" s="15"/>
      <c r="N143" s="15"/>
      <c r="O143" s="15"/>
      <c r="P143" s="89"/>
      <c r="Q143" s="89"/>
      <c r="R143" s="89"/>
      <c r="S143" s="90"/>
    </row>
    <row r="144" spans="1:19" x14ac:dyDescent="0.25">
      <c r="A144" s="15"/>
      <c r="B144" s="32"/>
      <c r="C144" s="15"/>
      <c r="D144" s="15"/>
      <c r="E144" s="15"/>
      <c r="F144" s="15"/>
      <c r="G144" s="15"/>
      <c r="H144" s="15"/>
      <c r="I144" s="15"/>
      <c r="J144" s="15"/>
      <c r="K144" s="15"/>
      <c r="M144" s="15"/>
      <c r="N144" s="15"/>
      <c r="O144" s="15"/>
      <c r="P144" s="89"/>
      <c r="Q144" s="89"/>
      <c r="R144" s="89"/>
      <c r="S144" s="90"/>
    </row>
    <row r="145" spans="1:19" x14ac:dyDescent="0.25">
      <c r="A145" s="15"/>
      <c r="B145" s="32"/>
      <c r="C145" s="15"/>
      <c r="D145" s="15"/>
      <c r="E145" s="15"/>
      <c r="F145" s="15"/>
      <c r="G145" s="15"/>
      <c r="H145" s="15"/>
      <c r="I145" s="15"/>
      <c r="J145" s="15"/>
      <c r="K145" s="15"/>
      <c r="M145" s="15"/>
      <c r="N145" s="15"/>
      <c r="O145" s="15"/>
      <c r="P145" s="89"/>
      <c r="Q145" s="89"/>
      <c r="R145" s="89"/>
      <c r="S145" s="90"/>
    </row>
    <row r="146" spans="1:19" x14ac:dyDescent="0.25">
      <c r="A146" s="15"/>
      <c r="B146" s="32"/>
      <c r="C146" s="15"/>
      <c r="D146" s="15"/>
      <c r="E146" s="15"/>
      <c r="F146" s="15"/>
      <c r="G146" s="15"/>
      <c r="H146" s="15"/>
      <c r="I146" s="15"/>
      <c r="J146" s="15"/>
      <c r="K146" s="15"/>
      <c r="M146" s="15"/>
      <c r="N146" s="15"/>
      <c r="O146" s="15"/>
      <c r="P146" s="89"/>
      <c r="Q146" s="89"/>
      <c r="R146" s="89"/>
      <c r="S146" s="90"/>
    </row>
    <row r="147" spans="1:19" x14ac:dyDescent="0.25">
      <c r="A147" s="15"/>
      <c r="B147" s="32"/>
      <c r="C147" s="15"/>
      <c r="D147" s="15"/>
      <c r="E147" s="15"/>
      <c r="F147" s="15"/>
      <c r="G147" s="15"/>
      <c r="H147" s="15"/>
      <c r="I147" s="15"/>
      <c r="J147" s="15"/>
      <c r="K147" s="15"/>
      <c r="M147" s="15"/>
      <c r="N147" s="15"/>
      <c r="O147" s="15"/>
      <c r="P147" s="15"/>
    </row>
    <row r="148" spans="1:19" x14ac:dyDescent="0.25">
      <c r="A148" s="15"/>
      <c r="B148" s="32"/>
      <c r="C148" s="15"/>
      <c r="D148" s="15"/>
      <c r="E148" s="15"/>
      <c r="F148" s="15"/>
      <c r="G148" s="15"/>
      <c r="H148" s="15"/>
      <c r="I148" s="15"/>
      <c r="J148" s="15"/>
      <c r="K148" s="15"/>
      <c r="M148" s="15"/>
      <c r="N148" s="15"/>
      <c r="O148" s="15"/>
      <c r="P148" s="15"/>
    </row>
    <row r="149" spans="1:19" x14ac:dyDescent="0.25">
      <c r="A149" s="15"/>
      <c r="B149" s="32"/>
      <c r="C149" s="15"/>
      <c r="D149" s="15"/>
      <c r="E149" s="15"/>
      <c r="F149" s="15"/>
      <c r="G149" s="15"/>
      <c r="H149" s="15"/>
      <c r="I149" s="15"/>
      <c r="J149" s="15"/>
      <c r="K149" s="15"/>
      <c r="M149" s="15"/>
      <c r="N149" s="15"/>
      <c r="O149" s="15"/>
      <c r="P149" s="15"/>
    </row>
    <row r="150" spans="1:19" x14ac:dyDescent="0.25">
      <c r="A150" s="15"/>
      <c r="B150" s="32"/>
      <c r="C150" s="15"/>
      <c r="D150" s="15"/>
      <c r="E150" s="15"/>
      <c r="F150" s="15"/>
      <c r="G150" s="15"/>
      <c r="H150" s="15"/>
      <c r="I150" s="15"/>
      <c r="J150" s="15"/>
      <c r="K150" s="15"/>
      <c r="M150" s="15"/>
      <c r="N150" s="15"/>
      <c r="O150" s="15"/>
      <c r="P150" s="15"/>
    </row>
    <row r="151" spans="1:19" x14ac:dyDescent="0.25">
      <c r="A151" s="15"/>
      <c r="B151" s="32"/>
      <c r="C151" s="15"/>
      <c r="D151" s="15"/>
      <c r="E151" s="15"/>
      <c r="F151" s="15"/>
      <c r="G151" s="15"/>
      <c r="H151" s="15"/>
      <c r="I151" s="15"/>
      <c r="J151" s="15"/>
      <c r="K151" s="15"/>
      <c r="M151" s="15"/>
      <c r="N151" s="15"/>
      <c r="O151" s="15"/>
      <c r="P151" s="15"/>
    </row>
    <row r="152" spans="1:19" x14ac:dyDescent="0.25">
      <c r="A152" s="15"/>
      <c r="B152" s="32"/>
      <c r="C152" s="15"/>
      <c r="D152" s="15"/>
      <c r="E152" s="15"/>
      <c r="F152" s="15"/>
      <c r="G152" s="15"/>
      <c r="H152" s="15"/>
      <c r="I152" s="15"/>
      <c r="J152" s="15"/>
      <c r="K152" s="15"/>
      <c r="M152" s="15"/>
      <c r="N152" s="15"/>
      <c r="O152" s="15"/>
      <c r="P152" s="15"/>
    </row>
    <row r="153" spans="1:19" x14ac:dyDescent="0.25">
      <c r="A153" s="15"/>
      <c r="B153" s="32"/>
      <c r="C153" s="15"/>
      <c r="D153" s="15"/>
      <c r="E153" s="15"/>
      <c r="F153" s="15"/>
      <c r="G153" s="15"/>
      <c r="H153" s="15"/>
      <c r="I153" s="15"/>
      <c r="J153" s="15"/>
      <c r="K153" s="15"/>
      <c r="M153" s="15"/>
      <c r="N153" s="15"/>
      <c r="O153" s="15"/>
      <c r="P153" s="15"/>
    </row>
    <row r="154" spans="1:19" x14ac:dyDescent="0.25">
      <c r="A154" s="15"/>
      <c r="B154" s="32"/>
      <c r="C154" s="15"/>
      <c r="D154" s="15"/>
      <c r="E154" s="15"/>
      <c r="F154" s="15"/>
      <c r="G154" s="15"/>
      <c r="H154" s="15"/>
      <c r="I154" s="15"/>
      <c r="J154" s="15"/>
      <c r="K154" s="15"/>
      <c r="M154" s="15"/>
      <c r="N154" s="15"/>
      <c r="O154" s="15"/>
      <c r="P154" s="15"/>
    </row>
    <row r="155" spans="1:19" x14ac:dyDescent="0.25">
      <c r="A155" s="15"/>
      <c r="B155" s="32"/>
      <c r="C155" s="15"/>
      <c r="D155" s="15"/>
      <c r="E155" s="15"/>
      <c r="F155" s="15"/>
      <c r="G155" s="15"/>
      <c r="H155" s="15"/>
      <c r="I155" s="15"/>
      <c r="J155" s="15"/>
      <c r="K155" s="15"/>
      <c r="M155" s="15"/>
      <c r="N155" s="15"/>
      <c r="O155" s="15"/>
      <c r="P155" s="15"/>
    </row>
    <row r="156" spans="1:19" x14ac:dyDescent="0.25">
      <c r="A156" s="15"/>
      <c r="B156" s="32"/>
      <c r="C156" s="15"/>
      <c r="D156" s="15"/>
      <c r="E156" s="15"/>
      <c r="F156" s="15"/>
      <c r="G156" s="15"/>
      <c r="H156" s="15"/>
      <c r="I156" s="15"/>
      <c r="J156" s="15"/>
      <c r="K156" s="15"/>
      <c r="M156" s="15"/>
      <c r="N156" s="15"/>
      <c r="O156" s="15"/>
      <c r="P156" s="15"/>
    </row>
    <row r="157" spans="1:19" x14ac:dyDescent="0.25">
      <c r="A157" s="15"/>
      <c r="B157" s="32"/>
      <c r="C157" s="15"/>
      <c r="D157" s="15"/>
      <c r="E157" s="15"/>
      <c r="F157" s="15"/>
      <c r="G157" s="15"/>
      <c r="H157" s="15"/>
      <c r="I157" s="15"/>
      <c r="J157" s="15"/>
      <c r="K157" s="15"/>
      <c r="M157" s="15"/>
      <c r="N157" s="15"/>
      <c r="O157" s="15"/>
      <c r="P157" s="15"/>
    </row>
    <row r="158" spans="1:19" x14ac:dyDescent="0.25">
      <c r="A158" s="15"/>
      <c r="B158" s="32"/>
      <c r="C158" s="15"/>
      <c r="D158" s="15"/>
      <c r="E158" s="15"/>
      <c r="F158" s="15"/>
      <c r="G158" s="15"/>
      <c r="H158" s="15"/>
      <c r="I158" s="15"/>
      <c r="J158" s="15"/>
      <c r="K158" s="15"/>
      <c r="M158" s="15"/>
      <c r="N158" s="15"/>
      <c r="O158" s="15"/>
      <c r="P158" s="15"/>
    </row>
    <row r="159" spans="1:19" x14ac:dyDescent="0.25">
      <c r="A159" s="15"/>
      <c r="B159" s="32"/>
      <c r="C159" s="15"/>
      <c r="D159" s="15"/>
      <c r="E159" s="15"/>
      <c r="F159" s="15"/>
      <c r="G159" s="15"/>
      <c r="H159" s="15"/>
      <c r="I159" s="15"/>
      <c r="J159" s="15"/>
      <c r="K159" s="15"/>
      <c r="M159" s="15"/>
      <c r="N159" s="15"/>
      <c r="O159" s="15"/>
      <c r="P159" s="15"/>
    </row>
    <row r="160" spans="1:19" x14ac:dyDescent="0.25">
      <c r="A160" s="15"/>
      <c r="B160" s="32"/>
      <c r="C160" s="15"/>
      <c r="D160" s="15"/>
      <c r="E160" s="15"/>
      <c r="F160" s="15"/>
      <c r="G160" s="15"/>
      <c r="H160" s="15"/>
      <c r="I160" s="15"/>
      <c r="J160" s="15"/>
      <c r="K160" s="15"/>
      <c r="M160" s="15"/>
      <c r="N160" s="15"/>
      <c r="O160" s="15"/>
      <c r="P160" s="15"/>
    </row>
    <row r="161" spans="1:16" x14ac:dyDescent="0.25">
      <c r="A161" s="15"/>
      <c r="B161" s="32"/>
      <c r="C161" s="15"/>
      <c r="D161" s="15"/>
      <c r="E161" s="15"/>
      <c r="F161" s="15"/>
      <c r="G161" s="15"/>
      <c r="H161" s="15"/>
      <c r="I161" s="15"/>
      <c r="J161" s="15"/>
      <c r="K161" s="15"/>
      <c r="M161" s="15"/>
      <c r="N161" s="15"/>
      <c r="O161" s="15"/>
      <c r="P161" s="15"/>
    </row>
    <row r="162" spans="1:16" x14ac:dyDescent="0.25">
      <c r="A162" s="15"/>
      <c r="B162" s="32"/>
      <c r="C162" s="15"/>
      <c r="D162" s="15"/>
      <c r="E162" s="15"/>
      <c r="F162" s="15"/>
      <c r="G162" s="15"/>
      <c r="H162" s="15"/>
      <c r="I162" s="15"/>
      <c r="J162" s="15"/>
      <c r="K162" s="15"/>
      <c r="M162" s="15"/>
      <c r="N162" s="15"/>
      <c r="O162" s="15"/>
      <c r="P162" s="15"/>
    </row>
    <row r="163" spans="1:16" x14ac:dyDescent="0.25">
      <c r="A163" s="15"/>
      <c r="B163" s="32"/>
      <c r="C163" s="15"/>
      <c r="D163" s="15"/>
      <c r="E163" s="15"/>
      <c r="F163" s="15"/>
      <c r="G163" s="15"/>
      <c r="H163" s="15"/>
      <c r="I163" s="15"/>
      <c r="J163" s="15"/>
      <c r="K163" s="15"/>
      <c r="M163" s="15"/>
      <c r="N163" s="15"/>
      <c r="O163" s="15"/>
      <c r="P163" s="15"/>
    </row>
    <row r="164" spans="1:16" x14ac:dyDescent="0.25">
      <c r="A164" s="15"/>
      <c r="B164" s="32"/>
      <c r="C164" s="15"/>
      <c r="D164" s="15"/>
      <c r="E164" s="15"/>
      <c r="F164" s="15"/>
      <c r="G164" s="15"/>
      <c r="H164" s="15"/>
      <c r="I164" s="15"/>
      <c r="J164" s="15"/>
      <c r="K164" s="15"/>
      <c r="M164" s="15"/>
      <c r="N164" s="15"/>
      <c r="O164" s="15"/>
      <c r="P164" s="15"/>
    </row>
    <row r="165" spans="1:16" x14ac:dyDescent="0.25">
      <c r="A165" s="15"/>
      <c r="B165" s="32"/>
      <c r="C165" s="15"/>
      <c r="D165" s="15"/>
      <c r="E165" s="15"/>
      <c r="F165" s="15"/>
      <c r="G165" s="15"/>
      <c r="H165" s="15"/>
      <c r="I165" s="15"/>
      <c r="J165" s="15"/>
      <c r="K165" s="15"/>
      <c r="M165" s="15"/>
      <c r="N165" s="15"/>
      <c r="O165" s="15"/>
      <c r="P165" s="15"/>
    </row>
    <row r="166" spans="1:16" x14ac:dyDescent="0.25">
      <c r="A166" s="15"/>
      <c r="B166" s="32"/>
      <c r="C166" s="15"/>
      <c r="D166" s="15"/>
      <c r="E166" s="15"/>
      <c r="F166" s="15"/>
      <c r="G166" s="15"/>
      <c r="H166" s="15"/>
      <c r="I166" s="15"/>
      <c r="J166" s="15"/>
      <c r="K166" s="15"/>
      <c r="M166" s="15"/>
      <c r="N166" s="15"/>
      <c r="O166" s="15"/>
      <c r="P166" s="15"/>
    </row>
    <row r="167" spans="1:16" x14ac:dyDescent="0.25">
      <c r="A167" s="15"/>
      <c r="B167" s="32"/>
      <c r="C167" s="15"/>
      <c r="D167" s="15"/>
      <c r="E167" s="15"/>
      <c r="F167" s="15"/>
      <c r="G167" s="15"/>
      <c r="H167" s="15"/>
      <c r="I167" s="15"/>
      <c r="J167" s="15"/>
      <c r="K167" s="15"/>
      <c r="M167" s="15"/>
      <c r="N167" s="15"/>
      <c r="O167" s="15"/>
      <c r="P167" s="15"/>
    </row>
    <row r="168" spans="1:16" x14ac:dyDescent="0.25">
      <c r="A168" s="15"/>
      <c r="B168" s="32"/>
      <c r="C168" s="15"/>
      <c r="D168" s="15"/>
      <c r="E168" s="15"/>
      <c r="F168" s="15"/>
      <c r="G168" s="15"/>
      <c r="H168" s="15"/>
      <c r="I168" s="15"/>
      <c r="J168" s="15"/>
      <c r="K168" s="15"/>
      <c r="M168" s="15"/>
      <c r="N168" s="15"/>
      <c r="O168" s="15"/>
      <c r="P168" s="15"/>
    </row>
    <row r="169" spans="1:16" x14ac:dyDescent="0.25">
      <c r="A169" s="15"/>
      <c r="B169" s="32"/>
      <c r="C169" s="15"/>
      <c r="D169" s="15"/>
      <c r="E169" s="15"/>
      <c r="F169" s="15"/>
      <c r="G169" s="15"/>
      <c r="H169" s="15"/>
      <c r="I169" s="15"/>
      <c r="J169" s="15"/>
      <c r="K169" s="15"/>
      <c r="M169" s="15"/>
      <c r="N169" s="15"/>
      <c r="O169" s="15"/>
      <c r="P169" s="15"/>
    </row>
    <row r="170" spans="1:16" x14ac:dyDescent="0.25">
      <c r="A170" s="15"/>
      <c r="B170" s="32"/>
      <c r="C170" s="15"/>
      <c r="D170" s="15"/>
      <c r="E170" s="15"/>
      <c r="F170" s="15"/>
      <c r="G170" s="15"/>
      <c r="H170" s="15"/>
      <c r="I170" s="15"/>
      <c r="J170" s="15"/>
      <c r="K170" s="15"/>
      <c r="M170" s="15"/>
      <c r="N170" s="15"/>
      <c r="O170" s="15"/>
      <c r="P170" s="15"/>
    </row>
    <row r="171" spans="1:16" x14ac:dyDescent="0.25">
      <c r="A171" s="15"/>
      <c r="B171" s="32"/>
      <c r="C171" s="15"/>
      <c r="D171" s="15"/>
      <c r="E171" s="15"/>
      <c r="F171" s="15"/>
      <c r="G171" s="15"/>
      <c r="H171" s="15"/>
      <c r="I171" s="15"/>
      <c r="J171" s="15"/>
      <c r="K171" s="15"/>
      <c r="M171" s="15"/>
      <c r="N171" s="15"/>
      <c r="O171" s="15"/>
      <c r="P171" s="15"/>
    </row>
    <row r="172" spans="1:16" x14ac:dyDescent="0.25">
      <c r="A172" s="15"/>
      <c r="B172" s="32"/>
      <c r="C172" s="15"/>
      <c r="D172" s="15"/>
      <c r="E172" s="15"/>
      <c r="F172" s="15"/>
      <c r="G172" s="15"/>
      <c r="H172" s="15"/>
      <c r="I172" s="15"/>
      <c r="J172" s="15"/>
      <c r="K172" s="15"/>
      <c r="M172" s="15"/>
      <c r="N172" s="15"/>
      <c r="O172" s="15"/>
      <c r="P172" s="15"/>
    </row>
    <row r="173" spans="1:16" x14ac:dyDescent="0.25">
      <c r="A173" s="15"/>
      <c r="B173" s="32"/>
      <c r="C173" s="15"/>
      <c r="D173" s="15"/>
      <c r="E173" s="15"/>
      <c r="F173" s="15"/>
      <c r="G173" s="15"/>
      <c r="H173" s="15"/>
      <c r="I173" s="15"/>
      <c r="J173" s="15"/>
      <c r="K173" s="15"/>
      <c r="M173" s="15"/>
      <c r="N173" s="15"/>
      <c r="O173" s="15"/>
      <c r="P173" s="15"/>
    </row>
    <row r="174" spans="1:16" x14ac:dyDescent="0.25">
      <c r="A174" s="15"/>
      <c r="B174" s="32"/>
      <c r="C174" s="15"/>
      <c r="D174" s="15"/>
      <c r="E174" s="15"/>
      <c r="F174" s="15"/>
      <c r="G174" s="15"/>
      <c r="H174" s="15"/>
      <c r="I174" s="15"/>
      <c r="J174" s="15"/>
      <c r="K174" s="15"/>
      <c r="M174" s="15"/>
      <c r="N174" s="15"/>
      <c r="O174" s="15"/>
      <c r="P174" s="15"/>
    </row>
    <row r="175" spans="1:16" x14ac:dyDescent="0.25">
      <c r="A175" s="15"/>
      <c r="B175" s="32"/>
      <c r="C175" s="15"/>
      <c r="D175" s="15"/>
      <c r="E175" s="15"/>
      <c r="F175" s="15"/>
      <c r="G175" s="15"/>
      <c r="H175" s="15"/>
      <c r="I175" s="15"/>
      <c r="J175" s="15"/>
      <c r="K175" s="15"/>
      <c r="M175" s="15"/>
      <c r="N175" s="15"/>
      <c r="O175" s="15"/>
      <c r="P175" s="15"/>
    </row>
    <row r="176" spans="1:16" x14ac:dyDescent="0.25">
      <c r="A176" s="15"/>
      <c r="B176" s="32"/>
      <c r="C176" s="15"/>
      <c r="D176" s="15"/>
      <c r="E176" s="15"/>
      <c r="F176" s="15"/>
      <c r="G176" s="15"/>
      <c r="H176" s="15"/>
      <c r="I176" s="15"/>
      <c r="J176" s="15"/>
      <c r="K176" s="15"/>
      <c r="M176" s="15"/>
      <c r="N176" s="15"/>
      <c r="O176" s="15"/>
      <c r="P176" s="15"/>
    </row>
    <row r="177" spans="1:16" x14ac:dyDescent="0.25">
      <c r="A177" s="15"/>
      <c r="B177" s="32"/>
      <c r="C177" s="15"/>
      <c r="D177" s="15"/>
      <c r="E177" s="15"/>
      <c r="F177" s="15"/>
      <c r="G177" s="15"/>
      <c r="H177" s="15"/>
      <c r="I177" s="15"/>
      <c r="J177" s="15"/>
      <c r="K177" s="15"/>
      <c r="M177" s="15"/>
      <c r="N177" s="15"/>
      <c r="O177" s="15"/>
      <c r="P177" s="15"/>
    </row>
    <row r="178" spans="1:16" x14ac:dyDescent="0.25">
      <c r="A178" s="15"/>
      <c r="B178" s="32"/>
      <c r="C178" s="15"/>
      <c r="D178" s="15"/>
      <c r="E178" s="15"/>
      <c r="F178" s="15"/>
      <c r="G178" s="15"/>
      <c r="H178" s="15"/>
      <c r="I178" s="15"/>
      <c r="J178" s="15"/>
      <c r="K178" s="15"/>
      <c r="M178" s="15"/>
      <c r="N178" s="15"/>
      <c r="O178" s="15"/>
      <c r="P178" s="15"/>
    </row>
    <row r="179" spans="1:16" x14ac:dyDescent="0.25">
      <c r="A179" s="15"/>
      <c r="B179" s="32"/>
      <c r="C179" s="15"/>
      <c r="D179" s="15"/>
      <c r="E179" s="15"/>
      <c r="F179" s="15"/>
      <c r="G179" s="15"/>
      <c r="H179" s="15"/>
      <c r="I179" s="15"/>
      <c r="J179" s="15"/>
      <c r="K179" s="15"/>
      <c r="M179" s="15"/>
      <c r="N179" s="15"/>
      <c r="O179" s="15"/>
      <c r="P179" s="15"/>
    </row>
    <row r="180" spans="1:16" x14ac:dyDescent="0.25">
      <c r="A180" s="15"/>
      <c r="B180" s="32"/>
      <c r="C180" s="15"/>
      <c r="D180" s="15"/>
      <c r="E180" s="15"/>
      <c r="F180" s="15"/>
      <c r="G180" s="15"/>
      <c r="H180" s="15"/>
      <c r="I180" s="15"/>
      <c r="J180" s="15"/>
      <c r="K180" s="15"/>
      <c r="M180" s="15"/>
      <c r="N180" s="15"/>
      <c r="O180" s="15"/>
      <c r="P180" s="15"/>
    </row>
    <row r="181" spans="1:16" x14ac:dyDescent="0.25">
      <c r="A181" s="15"/>
      <c r="B181" s="32"/>
      <c r="C181" s="15"/>
      <c r="D181" s="15"/>
      <c r="E181" s="15"/>
      <c r="F181" s="15"/>
      <c r="G181" s="15"/>
      <c r="H181" s="15"/>
      <c r="I181" s="15"/>
      <c r="J181" s="15"/>
      <c r="K181" s="15"/>
      <c r="M181" s="15"/>
      <c r="N181" s="15"/>
      <c r="O181" s="15"/>
      <c r="P181" s="15"/>
    </row>
    <row r="182" spans="1:16" x14ac:dyDescent="0.25">
      <c r="A182" s="15"/>
      <c r="B182" s="32"/>
      <c r="C182" s="15"/>
      <c r="D182" s="15"/>
      <c r="E182" s="15"/>
      <c r="F182" s="15"/>
      <c r="G182" s="15"/>
      <c r="H182" s="15"/>
      <c r="I182" s="15"/>
      <c r="J182" s="15"/>
      <c r="K182" s="15"/>
      <c r="M182" s="15"/>
      <c r="N182" s="15"/>
      <c r="O182" s="15"/>
      <c r="P182" s="15"/>
    </row>
    <row r="183" spans="1:16" x14ac:dyDescent="0.25">
      <c r="A183" s="15"/>
      <c r="B183" s="32"/>
      <c r="C183" s="15"/>
      <c r="D183" s="15"/>
      <c r="E183" s="15"/>
      <c r="F183" s="15"/>
      <c r="G183" s="15"/>
      <c r="H183" s="15"/>
      <c r="I183" s="15"/>
      <c r="J183" s="15"/>
      <c r="K183" s="15"/>
      <c r="M183" s="15"/>
      <c r="N183" s="15"/>
      <c r="O183" s="15"/>
      <c r="P183" s="15"/>
    </row>
    <row r="184" spans="1:16" x14ac:dyDescent="0.25">
      <c r="A184" s="15"/>
      <c r="B184" s="32"/>
      <c r="C184" s="15"/>
      <c r="D184" s="15"/>
      <c r="E184" s="15"/>
      <c r="F184" s="15"/>
      <c r="G184" s="15"/>
      <c r="H184" s="15"/>
      <c r="I184" s="15"/>
      <c r="J184" s="15"/>
      <c r="K184" s="15"/>
      <c r="M184" s="15"/>
      <c r="N184" s="15"/>
      <c r="O184" s="15"/>
      <c r="P184" s="15"/>
    </row>
    <row r="185" spans="1:16" x14ac:dyDescent="0.25">
      <c r="A185" s="15"/>
      <c r="B185" s="32"/>
      <c r="C185" s="15"/>
      <c r="D185" s="15"/>
      <c r="E185" s="15"/>
      <c r="F185" s="15"/>
      <c r="G185" s="15"/>
      <c r="H185" s="15"/>
      <c r="I185" s="15"/>
      <c r="J185" s="15"/>
      <c r="K185" s="15"/>
      <c r="M185" s="15"/>
      <c r="N185" s="15"/>
      <c r="O185" s="15"/>
      <c r="P185" s="15"/>
    </row>
    <row r="186" spans="1:16" x14ac:dyDescent="0.25">
      <c r="A186" s="15"/>
      <c r="B186" s="32"/>
      <c r="C186" s="15"/>
      <c r="D186" s="15"/>
      <c r="E186" s="15"/>
      <c r="F186" s="15"/>
      <c r="G186" s="15"/>
      <c r="H186" s="15"/>
      <c r="I186" s="15"/>
      <c r="J186" s="15"/>
      <c r="K186" s="15"/>
      <c r="M186" s="15"/>
      <c r="N186" s="15"/>
      <c r="O186" s="15"/>
      <c r="P186" s="15"/>
    </row>
    <row r="187" spans="1:16" x14ac:dyDescent="0.25">
      <c r="A187" s="15"/>
      <c r="B187" s="32"/>
      <c r="C187" s="15"/>
      <c r="D187" s="15"/>
      <c r="E187" s="15"/>
      <c r="F187" s="15"/>
      <c r="G187" s="15"/>
      <c r="H187" s="15"/>
      <c r="I187" s="15"/>
      <c r="J187" s="15"/>
      <c r="K187" s="15"/>
      <c r="M187" s="15"/>
      <c r="N187" s="15"/>
      <c r="O187" s="15"/>
      <c r="P187" s="15"/>
    </row>
    <row r="188" spans="1:16" x14ac:dyDescent="0.25">
      <c r="A188" s="15"/>
      <c r="B188" s="32"/>
      <c r="C188" s="15"/>
      <c r="D188" s="15"/>
      <c r="E188" s="15"/>
      <c r="F188" s="15"/>
      <c r="G188" s="15"/>
      <c r="H188" s="15"/>
      <c r="I188" s="15"/>
      <c r="J188" s="15"/>
      <c r="K188" s="15"/>
      <c r="M188" s="15"/>
      <c r="N188" s="15"/>
      <c r="O188" s="15"/>
      <c r="P188" s="15"/>
    </row>
    <row r="189" spans="1:16" x14ac:dyDescent="0.25">
      <c r="A189" s="15"/>
      <c r="B189" s="32"/>
      <c r="C189" s="15"/>
      <c r="D189" s="15"/>
      <c r="E189" s="15"/>
      <c r="F189" s="15"/>
      <c r="G189" s="15"/>
      <c r="H189" s="15"/>
      <c r="I189" s="15"/>
      <c r="J189" s="15"/>
      <c r="K189" s="15"/>
      <c r="M189" s="15"/>
      <c r="N189" s="15"/>
      <c r="O189" s="15"/>
      <c r="P189" s="15"/>
    </row>
    <row r="190" spans="1:16" x14ac:dyDescent="0.25">
      <c r="A190" s="15"/>
      <c r="B190" s="32"/>
      <c r="C190" s="15"/>
      <c r="D190" s="15"/>
      <c r="E190" s="15"/>
      <c r="F190" s="15"/>
      <c r="G190" s="15"/>
      <c r="H190" s="15"/>
      <c r="I190" s="15"/>
      <c r="J190" s="15"/>
      <c r="K190" s="15"/>
      <c r="M190" s="15"/>
      <c r="N190" s="15"/>
      <c r="O190" s="15"/>
      <c r="P190" s="15"/>
    </row>
    <row r="191" spans="1:16" x14ac:dyDescent="0.25">
      <c r="A191" s="15"/>
      <c r="B191" s="32"/>
      <c r="C191" s="15"/>
      <c r="D191" s="15"/>
      <c r="E191" s="15"/>
      <c r="F191" s="15"/>
      <c r="G191" s="15"/>
      <c r="H191" s="15"/>
      <c r="I191" s="15"/>
      <c r="J191" s="15"/>
      <c r="K191" s="15"/>
      <c r="M191" s="15"/>
      <c r="N191" s="15"/>
      <c r="O191" s="15"/>
      <c r="P191" s="15"/>
    </row>
    <row r="192" spans="1:16" x14ac:dyDescent="0.25">
      <c r="A192" s="15"/>
      <c r="B192" s="32"/>
      <c r="C192" s="15"/>
      <c r="D192" s="15"/>
      <c r="E192" s="15"/>
      <c r="F192" s="15"/>
      <c r="G192" s="15"/>
      <c r="H192" s="15"/>
      <c r="I192" s="15"/>
      <c r="J192" s="15"/>
      <c r="K192" s="15"/>
      <c r="M192" s="15"/>
      <c r="N192" s="15"/>
      <c r="O192" s="15"/>
      <c r="P192" s="15"/>
    </row>
    <row r="193" spans="1:16" x14ac:dyDescent="0.25">
      <c r="A193" s="15"/>
      <c r="B193" s="32"/>
      <c r="C193" s="15"/>
      <c r="D193" s="15"/>
      <c r="E193" s="15"/>
      <c r="F193" s="15"/>
      <c r="G193" s="15"/>
      <c r="H193" s="15"/>
      <c r="I193" s="15"/>
      <c r="J193" s="15"/>
      <c r="K193" s="15"/>
      <c r="M193" s="15"/>
      <c r="N193" s="15"/>
      <c r="O193" s="15"/>
      <c r="P193" s="15"/>
    </row>
    <row r="194" spans="1:16" x14ac:dyDescent="0.25">
      <c r="A194" s="15"/>
      <c r="B194" s="32"/>
      <c r="C194" s="15"/>
      <c r="D194" s="15"/>
      <c r="E194" s="15"/>
      <c r="F194" s="15"/>
      <c r="G194" s="15"/>
      <c r="H194" s="15"/>
      <c r="I194" s="15"/>
      <c r="J194" s="15"/>
      <c r="K194" s="15"/>
      <c r="M194" s="15"/>
      <c r="N194" s="15"/>
      <c r="O194" s="15"/>
      <c r="P194" s="15"/>
    </row>
    <row r="195" spans="1:16" x14ac:dyDescent="0.25">
      <c r="A195" s="15"/>
      <c r="B195" s="32"/>
      <c r="C195" s="15"/>
      <c r="D195" s="15"/>
      <c r="E195" s="15"/>
      <c r="F195" s="15"/>
      <c r="G195" s="15"/>
      <c r="H195" s="15"/>
      <c r="I195" s="15"/>
      <c r="J195" s="15"/>
      <c r="K195" s="15"/>
      <c r="M195" s="15"/>
      <c r="N195" s="15"/>
      <c r="O195" s="15"/>
      <c r="P195" s="15"/>
    </row>
    <row r="196" spans="1:16" x14ac:dyDescent="0.25">
      <c r="A196" s="15"/>
      <c r="B196" s="32"/>
      <c r="C196" s="15"/>
      <c r="D196" s="15"/>
      <c r="E196" s="15"/>
      <c r="F196" s="15"/>
      <c r="G196" s="15"/>
      <c r="H196" s="15"/>
      <c r="I196" s="15"/>
      <c r="J196" s="15"/>
      <c r="K196" s="15"/>
      <c r="M196" s="15"/>
      <c r="N196" s="15"/>
      <c r="O196" s="15"/>
      <c r="P196" s="15"/>
    </row>
    <row r="197" spans="1:16" x14ac:dyDescent="0.25">
      <c r="A197" s="15"/>
      <c r="B197" s="32"/>
      <c r="C197" s="15"/>
      <c r="D197" s="15"/>
      <c r="E197" s="15"/>
      <c r="F197" s="15"/>
      <c r="G197" s="15"/>
      <c r="H197" s="15"/>
      <c r="I197" s="15"/>
      <c r="J197" s="15"/>
      <c r="K197" s="15"/>
      <c r="M197" s="15"/>
      <c r="N197" s="15"/>
      <c r="O197" s="15"/>
      <c r="P197" s="15"/>
    </row>
    <row r="198" spans="1:16" x14ac:dyDescent="0.25">
      <c r="A198" s="15"/>
      <c r="B198" s="32"/>
      <c r="C198" s="15"/>
      <c r="D198" s="15"/>
      <c r="E198" s="15"/>
      <c r="F198" s="15"/>
      <c r="G198" s="15"/>
      <c r="H198" s="15"/>
      <c r="I198" s="15"/>
      <c r="J198" s="15"/>
      <c r="K198" s="15"/>
      <c r="M198" s="15"/>
      <c r="N198" s="15"/>
      <c r="O198" s="15"/>
      <c r="P198" s="15"/>
    </row>
    <row r="199" spans="1:16" x14ac:dyDescent="0.25">
      <c r="A199" s="15"/>
      <c r="B199" s="32"/>
      <c r="C199" s="15"/>
      <c r="D199" s="15"/>
      <c r="E199" s="15"/>
      <c r="F199" s="15"/>
      <c r="G199" s="15"/>
      <c r="H199" s="15"/>
      <c r="I199" s="15"/>
      <c r="J199" s="15"/>
      <c r="K199" s="15"/>
      <c r="M199" s="15"/>
      <c r="N199" s="15"/>
      <c r="O199" s="15"/>
      <c r="P199" s="15"/>
    </row>
    <row r="200" spans="1:16" x14ac:dyDescent="0.25">
      <c r="A200" s="15"/>
      <c r="B200" s="32"/>
      <c r="C200" s="15"/>
      <c r="D200" s="15"/>
      <c r="E200" s="15"/>
      <c r="F200" s="15"/>
      <c r="G200" s="15"/>
      <c r="H200" s="15"/>
      <c r="I200" s="15"/>
      <c r="J200" s="15"/>
      <c r="K200" s="15"/>
      <c r="M200" s="15"/>
      <c r="N200" s="15"/>
      <c r="O200" s="15"/>
      <c r="P200" s="15"/>
    </row>
    <row r="201" spans="1:16" x14ac:dyDescent="0.25">
      <c r="A201" s="15"/>
      <c r="B201" s="32"/>
      <c r="C201" s="15"/>
      <c r="D201" s="15"/>
      <c r="E201" s="15"/>
      <c r="F201" s="15"/>
      <c r="G201" s="15"/>
      <c r="H201" s="15"/>
      <c r="I201" s="15"/>
      <c r="J201" s="15"/>
      <c r="K201" s="15"/>
      <c r="M201" s="15"/>
      <c r="N201" s="15"/>
      <c r="O201" s="15"/>
      <c r="P201" s="15"/>
    </row>
    <row r="202" spans="1:16" x14ac:dyDescent="0.25">
      <c r="A202" s="15"/>
      <c r="B202" s="32"/>
      <c r="C202" s="15"/>
      <c r="D202" s="15"/>
      <c r="E202" s="15"/>
      <c r="F202" s="15"/>
      <c r="G202" s="15"/>
      <c r="H202" s="15"/>
      <c r="I202" s="15"/>
      <c r="J202" s="15"/>
      <c r="K202" s="15"/>
      <c r="M202" s="15"/>
      <c r="N202" s="15"/>
      <c r="O202" s="15"/>
      <c r="P202" s="15"/>
    </row>
    <row r="203" spans="1:16" x14ac:dyDescent="0.25">
      <c r="A203" s="15"/>
      <c r="B203" s="32"/>
      <c r="C203" s="15"/>
      <c r="D203" s="15"/>
      <c r="E203" s="15"/>
      <c r="F203" s="15"/>
      <c r="G203" s="15"/>
      <c r="H203" s="15"/>
      <c r="I203" s="15"/>
      <c r="J203" s="15"/>
      <c r="K203" s="15"/>
      <c r="M203" s="15"/>
      <c r="N203" s="15"/>
      <c r="O203" s="15"/>
      <c r="P203" s="15"/>
    </row>
    <row r="204" spans="1:16" x14ac:dyDescent="0.25">
      <c r="A204" s="15"/>
      <c r="B204" s="32"/>
      <c r="C204" s="15"/>
      <c r="D204" s="15"/>
      <c r="E204" s="15"/>
      <c r="F204" s="15"/>
      <c r="G204" s="15"/>
      <c r="H204" s="15"/>
      <c r="I204" s="15"/>
      <c r="J204" s="15"/>
      <c r="K204" s="15"/>
      <c r="M204" s="15"/>
      <c r="N204" s="15"/>
      <c r="O204" s="15"/>
      <c r="P204" s="15"/>
    </row>
    <row r="205" spans="1:16" x14ac:dyDescent="0.25">
      <c r="A205" s="15"/>
      <c r="B205" s="32"/>
      <c r="C205" s="15"/>
      <c r="D205" s="15"/>
      <c r="E205" s="15"/>
      <c r="F205" s="15"/>
      <c r="G205" s="15"/>
      <c r="H205" s="15"/>
      <c r="I205" s="15"/>
      <c r="J205" s="15"/>
      <c r="K205" s="15"/>
      <c r="M205" s="15"/>
      <c r="N205" s="15"/>
      <c r="O205" s="15"/>
      <c r="P205" s="15"/>
    </row>
    <row r="206" spans="1:16" x14ac:dyDescent="0.25">
      <c r="A206" s="15"/>
      <c r="B206" s="32"/>
      <c r="C206" s="15"/>
      <c r="D206" s="15"/>
      <c r="E206" s="15"/>
      <c r="F206" s="15"/>
      <c r="G206" s="15"/>
      <c r="H206" s="15"/>
      <c r="I206" s="15"/>
      <c r="J206" s="15"/>
      <c r="K206" s="15"/>
      <c r="M206" s="15"/>
      <c r="N206" s="15"/>
      <c r="O206" s="15"/>
      <c r="P206" s="15"/>
    </row>
    <row r="207" spans="1:16" x14ac:dyDescent="0.25">
      <c r="A207" s="15"/>
      <c r="B207" s="32"/>
      <c r="C207" s="15"/>
      <c r="D207" s="15"/>
      <c r="E207" s="15"/>
      <c r="F207" s="15"/>
      <c r="G207" s="15"/>
      <c r="H207" s="15"/>
      <c r="I207" s="15"/>
      <c r="J207" s="15"/>
      <c r="K207" s="15"/>
      <c r="M207" s="15"/>
      <c r="N207" s="15"/>
      <c r="O207" s="15"/>
      <c r="P207" s="15"/>
    </row>
    <row r="208" spans="1:16" x14ac:dyDescent="0.25">
      <c r="A208" s="15"/>
      <c r="B208" s="32"/>
      <c r="C208" s="15"/>
      <c r="D208" s="15"/>
      <c r="E208" s="15"/>
      <c r="F208" s="15"/>
      <c r="G208" s="15"/>
      <c r="H208" s="15"/>
      <c r="I208" s="15"/>
      <c r="J208" s="15"/>
      <c r="K208" s="15"/>
      <c r="M208" s="15"/>
      <c r="N208" s="15"/>
      <c r="O208" s="15"/>
      <c r="P208" s="15"/>
    </row>
    <row r="209" spans="1:16" x14ac:dyDescent="0.25">
      <c r="A209" s="15"/>
      <c r="B209" s="32"/>
      <c r="C209" s="15"/>
      <c r="D209" s="15"/>
      <c r="E209" s="15"/>
      <c r="F209" s="15"/>
      <c r="G209" s="15"/>
      <c r="H209" s="15"/>
      <c r="I209" s="15"/>
      <c r="J209" s="15"/>
      <c r="K209" s="15"/>
      <c r="M209" s="15"/>
      <c r="N209" s="15"/>
      <c r="O209" s="15"/>
      <c r="P209" s="15"/>
    </row>
    <row r="210" spans="1:16" x14ac:dyDescent="0.25">
      <c r="A210" s="15"/>
      <c r="B210" s="32"/>
      <c r="C210" s="15"/>
      <c r="D210" s="15"/>
      <c r="E210" s="15"/>
      <c r="F210" s="15"/>
      <c r="G210" s="15"/>
      <c r="H210" s="15"/>
      <c r="I210" s="15"/>
      <c r="J210" s="15"/>
      <c r="K210" s="15"/>
      <c r="M210" s="15"/>
      <c r="N210" s="15"/>
      <c r="O210" s="15"/>
      <c r="P210" s="15"/>
    </row>
    <row r="211" spans="1:16" x14ac:dyDescent="0.25">
      <c r="A211" s="15"/>
      <c r="B211" s="32"/>
      <c r="C211" s="15"/>
      <c r="D211" s="15"/>
      <c r="E211" s="15"/>
      <c r="F211" s="15"/>
      <c r="G211" s="15"/>
      <c r="H211" s="15"/>
      <c r="I211" s="15"/>
      <c r="J211" s="15"/>
      <c r="K211" s="15"/>
      <c r="M211" s="15"/>
      <c r="N211" s="15"/>
      <c r="O211" s="15"/>
      <c r="P211" s="15"/>
    </row>
    <row r="212" spans="1:16" x14ac:dyDescent="0.25">
      <c r="A212" s="15"/>
      <c r="B212" s="32"/>
      <c r="C212" s="15"/>
      <c r="D212" s="15"/>
      <c r="E212" s="15"/>
      <c r="F212" s="15"/>
      <c r="G212" s="15"/>
      <c r="H212" s="15"/>
      <c r="I212" s="15"/>
      <c r="J212" s="15"/>
      <c r="K212" s="15"/>
      <c r="M212" s="15"/>
      <c r="N212" s="15"/>
      <c r="O212" s="15"/>
      <c r="P212" s="15"/>
    </row>
    <row r="213" spans="1:16" x14ac:dyDescent="0.25">
      <c r="A213" s="15"/>
      <c r="B213" s="32"/>
      <c r="C213" s="15"/>
      <c r="D213" s="15"/>
      <c r="E213" s="15"/>
      <c r="F213" s="15"/>
      <c r="G213" s="15"/>
      <c r="H213" s="15"/>
      <c r="I213" s="15"/>
      <c r="J213" s="15"/>
      <c r="K213" s="15"/>
      <c r="M213" s="15"/>
      <c r="N213" s="15"/>
      <c r="O213" s="15"/>
      <c r="P213" s="15"/>
    </row>
    <row r="214" spans="1:16" x14ac:dyDescent="0.25">
      <c r="A214" s="15"/>
      <c r="B214" s="32"/>
      <c r="C214" s="15"/>
      <c r="D214" s="15"/>
      <c r="E214" s="15"/>
      <c r="F214" s="15"/>
      <c r="G214" s="15"/>
      <c r="H214" s="15"/>
      <c r="I214" s="15"/>
      <c r="J214" s="15"/>
      <c r="K214" s="15"/>
      <c r="M214" s="15"/>
      <c r="N214" s="15"/>
      <c r="O214" s="15"/>
      <c r="P214" s="15"/>
    </row>
    <row r="215" spans="1:16" x14ac:dyDescent="0.25">
      <c r="A215" s="15"/>
      <c r="B215" s="32"/>
      <c r="C215" s="15"/>
      <c r="D215" s="15"/>
      <c r="E215" s="15"/>
      <c r="F215" s="15"/>
      <c r="G215" s="15"/>
      <c r="H215" s="15"/>
      <c r="I215" s="15"/>
      <c r="J215" s="15"/>
      <c r="K215" s="15"/>
      <c r="M215" s="15"/>
      <c r="N215" s="15"/>
      <c r="O215" s="15"/>
      <c r="P215" s="15"/>
    </row>
    <row r="216" spans="1:16" x14ac:dyDescent="0.25">
      <c r="A216" s="15"/>
      <c r="B216" s="32"/>
      <c r="C216" s="15"/>
      <c r="D216" s="15"/>
      <c r="E216" s="15"/>
      <c r="F216" s="15"/>
      <c r="G216" s="15"/>
      <c r="H216" s="15"/>
      <c r="I216" s="15"/>
      <c r="J216" s="15"/>
      <c r="K216" s="15"/>
      <c r="M216" s="15"/>
      <c r="N216" s="15"/>
      <c r="O216" s="15"/>
      <c r="P216" s="15"/>
    </row>
    <row r="217" spans="1:16" x14ac:dyDescent="0.25">
      <c r="A217" s="15"/>
      <c r="B217" s="32"/>
      <c r="C217" s="15"/>
      <c r="D217" s="15"/>
      <c r="E217" s="15"/>
      <c r="F217" s="15"/>
      <c r="G217" s="15"/>
      <c r="H217" s="15"/>
      <c r="I217" s="15"/>
      <c r="J217" s="15"/>
      <c r="K217" s="15"/>
      <c r="M217" s="15"/>
      <c r="N217" s="15"/>
      <c r="O217" s="15"/>
      <c r="P217" s="15"/>
    </row>
    <row r="218" spans="1:16" x14ac:dyDescent="0.25">
      <c r="A218" s="15"/>
      <c r="B218" s="32"/>
      <c r="C218" s="15"/>
      <c r="D218" s="15"/>
      <c r="E218" s="15"/>
      <c r="F218" s="15"/>
      <c r="G218" s="15"/>
      <c r="H218" s="15"/>
      <c r="I218" s="15"/>
      <c r="J218" s="15"/>
      <c r="K218" s="15"/>
      <c r="M218" s="15"/>
      <c r="N218" s="15"/>
      <c r="O218" s="15"/>
      <c r="P218" s="15"/>
    </row>
    <row r="219" spans="1:16" x14ac:dyDescent="0.25">
      <c r="A219" s="15"/>
      <c r="B219" s="32"/>
      <c r="C219" s="15"/>
      <c r="D219" s="15"/>
      <c r="E219" s="15"/>
      <c r="F219" s="15"/>
      <c r="G219" s="15"/>
      <c r="H219" s="15"/>
      <c r="I219" s="15"/>
      <c r="J219" s="15"/>
      <c r="K219" s="15"/>
      <c r="M219" s="15"/>
      <c r="N219" s="15"/>
      <c r="O219" s="15"/>
      <c r="P219" s="15"/>
    </row>
    <row r="220" spans="1:16" x14ac:dyDescent="0.25">
      <c r="A220" s="15"/>
      <c r="B220" s="32"/>
      <c r="C220" s="15"/>
      <c r="D220" s="15"/>
      <c r="E220" s="15"/>
      <c r="F220" s="15"/>
      <c r="G220" s="15"/>
      <c r="H220" s="15"/>
      <c r="I220" s="15"/>
      <c r="J220" s="15"/>
      <c r="K220" s="15"/>
      <c r="M220" s="15"/>
      <c r="N220" s="15"/>
      <c r="O220" s="15"/>
      <c r="P220" s="15"/>
    </row>
    <row r="221" spans="1:16" x14ac:dyDescent="0.25">
      <c r="A221" s="15"/>
      <c r="B221" s="32"/>
      <c r="C221" s="15"/>
      <c r="D221" s="15"/>
      <c r="E221" s="15"/>
      <c r="F221" s="15"/>
      <c r="G221" s="15"/>
      <c r="H221" s="15"/>
      <c r="I221" s="15"/>
      <c r="J221" s="15"/>
      <c r="K221" s="15"/>
      <c r="M221" s="15"/>
      <c r="N221" s="15"/>
      <c r="O221" s="15"/>
      <c r="P221" s="15"/>
    </row>
    <row r="222" spans="1:16" x14ac:dyDescent="0.25">
      <c r="A222" s="15"/>
      <c r="B222" s="32"/>
      <c r="C222" s="15"/>
      <c r="D222" s="15"/>
      <c r="E222" s="15"/>
      <c r="F222" s="15"/>
      <c r="G222" s="15"/>
      <c r="H222" s="15"/>
      <c r="I222" s="15"/>
      <c r="J222" s="15"/>
      <c r="K222" s="15"/>
      <c r="M222" s="15"/>
      <c r="N222" s="15"/>
      <c r="O222" s="15"/>
      <c r="P222" s="15"/>
    </row>
    <row r="223" spans="1:16" x14ac:dyDescent="0.25">
      <c r="A223" s="15"/>
      <c r="B223" s="32"/>
      <c r="C223" s="15"/>
      <c r="D223" s="15"/>
      <c r="E223" s="15"/>
      <c r="F223" s="15"/>
      <c r="G223" s="15"/>
      <c r="H223" s="15"/>
      <c r="I223" s="15"/>
      <c r="J223" s="15"/>
      <c r="K223" s="15"/>
      <c r="M223" s="15"/>
      <c r="N223" s="15"/>
      <c r="O223" s="15"/>
      <c r="P223" s="15"/>
    </row>
    <row r="224" spans="1:16" x14ac:dyDescent="0.25">
      <c r="A224" s="15"/>
      <c r="B224" s="32"/>
      <c r="C224" s="15"/>
      <c r="D224" s="15"/>
      <c r="E224" s="15"/>
      <c r="F224" s="15"/>
      <c r="G224" s="15"/>
      <c r="H224" s="15"/>
      <c r="I224" s="15"/>
      <c r="J224" s="15"/>
      <c r="K224" s="15"/>
      <c r="M224" s="15"/>
      <c r="N224" s="15"/>
      <c r="O224" s="15"/>
      <c r="P224" s="15"/>
    </row>
    <row r="225" spans="1:16" x14ac:dyDescent="0.25">
      <c r="A225" s="15"/>
      <c r="B225" s="32"/>
      <c r="C225" s="15"/>
      <c r="D225" s="15"/>
      <c r="E225" s="15"/>
      <c r="F225" s="15"/>
      <c r="G225" s="15"/>
      <c r="H225" s="15"/>
      <c r="I225" s="15"/>
      <c r="J225" s="15"/>
      <c r="K225" s="15"/>
      <c r="M225" s="15"/>
      <c r="N225" s="15"/>
      <c r="O225" s="15"/>
      <c r="P225" s="15"/>
    </row>
    <row r="226" spans="1:16" x14ac:dyDescent="0.25">
      <c r="A226" s="15"/>
      <c r="B226" s="32"/>
      <c r="C226" s="15"/>
      <c r="D226" s="15"/>
      <c r="E226" s="15"/>
      <c r="F226" s="15"/>
      <c r="G226" s="15"/>
      <c r="H226" s="15"/>
      <c r="I226" s="15"/>
      <c r="J226" s="15"/>
      <c r="K226" s="15"/>
      <c r="M226" s="15"/>
      <c r="N226" s="15"/>
      <c r="O226" s="15"/>
      <c r="P226" s="15"/>
    </row>
    <row r="227" spans="1:16" x14ac:dyDescent="0.25">
      <c r="A227" s="15"/>
      <c r="B227" s="32"/>
      <c r="C227" s="15"/>
      <c r="D227" s="15"/>
      <c r="E227" s="15"/>
      <c r="F227" s="15"/>
      <c r="G227" s="15"/>
      <c r="H227" s="15"/>
      <c r="I227" s="15"/>
      <c r="J227" s="15"/>
      <c r="K227" s="15"/>
      <c r="M227" s="15"/>
      <c r="N227" s="15"/>
      <c r="O227" s="15"/>
      <c r="P227" s="15"/>
    </row>
    <row r="228" spans="1:16" x14ac:dyDescent="0.25">
      <c r="A228" s="15"/>
      <c r="B228" s="32"/>
      <c r="C228" s="15"/>
      <c r="D228" s="15"/>
      <c r="E228" s="15"/>
      <c r="F228" s="15"/>
      <c r="G228" s="15"/>
      <c r="H228" s="15"/>
      <c r="I228" s="15"/>
      <c r="J228" s="15"/>
      <c r="K228" s="15"/>
      <c r="M228" s="15"/>
      <c r="N228" s="15"/>
      <c r="O228" s="15"/>
      <c r="P228" s="15"/>
    </row>
    <row r="229" spans="1:16" x14ac:dyDescent="0.25">
      <c r="A229" s="15"/>
      <c r="B229" s="32"/>
      <c r="C229" s="15"/>
      <c r="D229" s="15"/>
      <c r="E229" s="15"/>
      <c r="F229" s="15"/>
      <c r="G229" s="15"/>
      <c r="H229" s="15"/>
      <c r="I229" s="15"/>
      <c r="J229" s="15"/>
      <c r="K229" s="15"/>
      <c r="M229" s="15"/>
      <c r="N229" s="15"/>
      <c r="O229" s="15"/>
      <c r="P229" s="15"/>
    </row>
    <row r="230" spans="1:16" x14ac:dyDescent="0.25">
      <c r="A230" s="15"/>
      <c r="B230" s="32"/>
      <c r="C230" s="15"/>
      <c r="D230" s="15"/>
      <c r="E230" s="15"/>
      <c r="F230" s="15"/>
      <c r="G230" s="15"/>
      <c r="H230" s="15"/>
      <c r="I230" s="15"/>
      <c r="J230" s="15"/>
      <c r="K230" s="15"/>
      <c r="M230" s="15"/>
      <c r="N230" s="15"/>
      <c r="O230" s="15"/>
      <c r="P230" s="15"/>
    </row>
    <row r="231" spans="1:16" x14ac:dyDescent="0.25">
      <c r="A231" s="15"/>
      <c r="B231" s="32"/>
      <c r="C231" s="15"/>
      <c r="D231" s="15"/>
      <c r="E231" s="15"/>
      <c r="F231" s="15"/>
      <c r="G231" s="15"/>
      <c r="H231" s="15"/>
      <c r="I231" s="15"/>
      <c r="J231" s="15"/>
      <c r="K231" s="15"/>
      <c r="M231" s="15"/>
      <c r="N231" s="15"/>
      <c r="O231" s="15"/>
      <c r="P231" s="15"/>
    </row>
    <row r="232" spans="1:16" x14ac:dyDescent="0.25">
      <c r="A232" s="15"/>
      <c r="B232" s="32"/>
      <c r="C232" s="15"/>
      <c r="D232" s="15"/>
      <c r="E232" s="15"/>
      <c r="F232" s="15"/>
      <c r="G232" s="15"/>
      <c r="H232" s="15"/>
      <c r="I232" s="15"/>
      <c r="J232" s="15"/>
      <c r="K232" s="15"/>
      <c r="M232" s="15"/>
      <c r="N232" s="15"/>
      <c r="O232" s="15"/>
      <c r="P232" s="15"/>
    </row>
    <row r="233" spans="1:16" x14ac:dyDescent="0.25">
      <c r="A233" s="15"/>
      <c r="B233" s="32"/>
      <c r="C233" s="15"/>
      <c r="D233" s="15"/>
      <c r="E233" s="15"/>
      <c r="F233" s="15"/>
      <c r="G233" s="15"/>
      <c r="H233" s="15"/>
      <c r="I233" s="15"/>
      <c r="J233" s="15"/>
      <c r="K233" s="15"/>
      <c r="M233" s="15"/>
      <c r="N233" s="15"/>
      <c r="O233" s="15"/>
      <c r="P233" s="15"/>
    </row>
    <row r="234" spans="1:16" x14ac:dyDescent="0.25">
      <c r="A234" s="15"/>
      <c r="B234" s="32"/>
      <c r="C234" s="15"/>
      <c r="D234" s="15"/>
      <c r="E234" s="15"/>
      <c r="F234" s="15"/>
      <c r="G234" s="15"/>
      <c r="H234" s="15"/>
      <c r="I234" s="15"/>
      <c r="J234" s="15"/>
      <c r="K234" s="15"/>
      <c r="M234" s="15"/>
      <c r="N234" s="15"/>
      <c r="O234" s="15"/>
      <c r="P234" s="15"/>
    </row>
    <row r="235" spans="1:16" x14ac:dyDescent="0.25">
      <c r="A235" s="15"/>
      <c r="B235" s="32"/>
      <c r="C235" s="15"/>
      <c r="D235" s="15"/>
      <c r="E235" s="15"/>
      <c r="F235" s="15"/>
      <c r="G235" s="15"/>
      <c r="H235" s="15"/>
      <c r="I235" s="15"/>
      <c r="J235" s="15"/>
      <c r="K235" s="15"/>
      <c r="M235" s="15"/>
      <c r="N235" s="15"/>
      <c r="O235" s="15"/>
      <c r="P235" s="15"/>
    </row>
    <row r="236" spans="1:16" x14ac:dyDescent="0.25">
      <c r="A236" s="15"/>
      <c r="B236" s="32"/>
      <c r="C236" s="15"/>
      <c r="D236" s="15"/>
      <c r="E236" s="15"/>
      <c r="F236" s="15"/>
      <c r="G236" s="15"/>
      <c r="H236" s="15"/>
      <c r="I236" s="15"/>
      <c r="J236" s="15"/>
      <c r="K236" s="15"/>
      <c r="M236" s="15"/>
      <c r="N236" s="15"/>
      <c r="O236" s="15"/>
      <c r="P236" s="15"/>
    </row>
    <row r="237" spans="1:16" x14ac:dyDescent="0.25">
      <c r="A237" s="15"/>
      <c r="B237" s="32"/>
      <c r="C237" s="15"/>
      <c r="D237" s="15"/>
      <c r="E237" s="15"/>
      <c r="F237" s="15"/>
      <c r="G237" s="15"/>
      <c r="H237" s="15"/>
      <c r="I237" s="15"/>
      <c r="J237" s="15"/>
      <c r="K237" s="15"/>
      <c r="M237" s="15"/>
      <c r="N237" s="15"/>
      <c r="O237" s="15"/>
      <c r="P237" s="15"/>
    </row>
    <row r="238" spans="1:16" x14ac:dyDescent="0.25">
      <c r="A238" s="15"/>
      <c r="B238" s="32"/>
      <c r="C238" s="15"/>
      <c r="D238" s="15"/>
      <c r="E238" s="15"/>
      <c r="F238" s="15"/>
      <c r="G238" s="15"/>
      <c r="H238" s="15"/>
      <c r="I238" s="15"/>
      <c r="J238" s="15"/>
      <c r="K238" s="15"/>
      <c r="M238" s="15"/>
      <c r="N238" s="15"/>
      <c r="O238" s="15"/>
      <c r="P238" s="15"/>
    </row>
    <row r="239" spans="1:16" x14ac:dyDescent="0.25">
      <c r="A239" s="15"/>
      <c r="B239" s="32"/>
      <c r="C239" s="15"/>
      <c r="D239" s="15"/>
      <c r="E239" s="15"/>
      <c r="F239" s="15"/>
      <c r="G239" s="15"/>
      <c r="H239" s="15"/>
      <c r="I239" s="15"/>
      <c r="J239" s="15"/>
      <c r="K239" s="15"/>
      <c r="M239" s="15"/>
      <c r="N239" s="15"/>
      <c r="O239" s="15"/>
      <c r="P239" s="15"/>
    </row>
    <row r="240" spans="1:16" x14ac:dyDescent="0.25">
      <c r="A240" s="15"/>
      <c r="B240" s="32"/>
      <c r="C240" s="15"/>
      <c r="D240" s="15"/>
      <c r="E240" s="15"/>
      <c r="F240" s="15"/>
      <c r="G240" s="15"/>
      <c r="H240" s="15"/>
      <c r="I240" s="15"/>
      <c r="J240" s="15"/>
      <c r="K240" s="15"/>
      <c r="M240" s="15"/>
      <c r="N240" s="15"/>
      <c r="O240" s="15"/>
      <c r="P240" s="15"/>
    </row>
    <row r="241" spans="1:16" x14ac:dyDescent="0.25">
      <c r="A241" s="15"/>
      <c r="B241" s="32"/>
      <c r="C241" s="15"/>
      <c r="D241" s="15"/>
      <c r="E241" s="15"/>
      <c r="F241" s="15"/>
      <c r="G241" s="15"/>
      <c r="H241" s="15"/>
      <c r="I241" s="15"/>
      <c r="J241" s="15"/>
      <c r="K241" s="15"/>
      <c r="M241" s="15"/>
      <c r="N241" s="15"/>
      <c r="O241" s="15"/>
      <c r="P241" s="15"/>
    </row>
    <row r="242" spans="1:16" x14ac:dyDescent="0.25">
      <c r="A242" s="15"/>
      <c r="B242" s="32"/>
      <c r="C242" s="15"/>
      <c r="D242" s="15"/>
      <c r="E242" s="15"/>
      <c r="F242" s="15"/>
      <c r="G242" s="15"/>
      <c r="H242" s="15"/>
      <c r="I242" s="15"/>
      <c r="J242" s="15"/>
      <c r="K242" s="15"/>
      <c r="M242" s="15"/>
      <c r="N242" s="15"/>
      <c r="O242" s="15"/>
      <c r="P242" s="15"/>
    </row>
    <row r="243" spans="1:16" x14ac:dyDescent="0.25">
      <c r="A243" s="15"/>
      <c r="B243" s="32"/>
      <c r="C243" s="15"/>
      <c r="D243" s="15"/>
      <c r="E243" s="15"/>
      <c r="F243" s="15"/>
      <c r="G243" s="15"/>
      <c r="H243" s="15"/>
      <c r="I243" s="15"/>
      <c r="J243" s="15"/>
      <c r="K243" s="15"/>
      <c r="M243" s="15"/>
      <c r="N243" s="15"/>
      <c r="O243" s="15"/>
      <c r="P243" s="15"/>
    </row>
    <row r="244" spans="1:16" x14ac:dyDescent="0.25">
      <c r="A244" s="15"/>
      <c r="B244" s="32"/>
      <c r="C244" s="15"/>
      <c r="D244" s="15"/>
      <c r="E244" s="15"/>
      <c r="F244" s="15"/>
      <c r="G244" s="15"/>
      <c r="H244" s="15"/>
      <c r="I244" s="15"/>
      <c r="J244" s="15"/>
      <c r="K244" s="15"/>
      <c r="M244" s="15"/>
      <c r="N244" s="15"/>
      <c r="O244" s="15"/>
      <c r="P244" s="15"/>
    </row>
    <row r="245" spans="1:16" x14ac:dyDescent="0.25">
      <c r="A245" s="15"/>
      <c r="B245" s="32"/>
      <c r="C245" s="15"/>
      <c r="D245" s="15"/>
      <c r="E245" s="15"/>
      <c r="F245" s="15"/>
      <c r="G245" s="15"/>
      <c r="H245" s="15"/>
      <c r="I245" s="15"/>
      <c r="J245" s="15"/>
      <c r="K245" s="15"/>
      <c r="M245" s="15"/>
      <c r="N245" s="15"/>
      <c r="O245" s="15"/>
      <c r="P245" s="15"/>
    </row>
    <row r="246" spans="1:16" x14ac:dyDescent="0.25">
      <c r="A246" s="15"/>
      <c r="B246" s="32"/>
      <c r="C246" s="15"/>
      <c r="D246" s="15"/>
      <c r="E246" s="15"/>
      <c r="F246" s="15"/>
      <c r="G246" s="15"/>
      <c r="H246" s="15"/>
      <c r="I246" s="15"/>
      <c r="J246" s="15"/>
      <c r="K246" s="15"/>
      <c r="M246" s="15"/>
      <c r="N246" s="15"/>
      <c r="O246" s="15"/>
      <c r="P246" s="15"/>
    </row>
    <row r="247" spans="1:16" x14ac:dyDescent="0.25">
      <c r="A247" s="15"/>
      <c r="B247" s="32"/>
      <c r="C247" s="15"/>
      <c r="D247" s="15"/>
      <c r="E247" s="15"/>
      <c r="F247" s="15"/>
      <c r="G247" s="15"/>
      <c r="H247" s="15"/>
      <c r="I247" s="15"/>
      <c r="J247" s="15"/>
      <c r="K247" s="15"/>
      <c r="M247" s="15"/>
      <c r="N247" s="15"/>
      <c r="O247" s="15"/>
      <c r="P247" s="15"/>
    </row>
    <row r="248" spans="1:16" x14ac:dyDescent="0.25">
      <c r="A248" s="15"/>
      <c r="B248" s="32"/>
      <c r="C248" s="15"/>
      <c r="D248" s="15"/>
      <c r="E248" s="15"/>
      <c r="F248" s="15"/>
      <c r="G248" s="15"/>
      <c r="H248" s="15"/>
      <c r="I248" s="15"/>
      <c r="J248" s="15"/>
      <c r="K248" s="15"/>
      <c r="M248" s="15"/>
      <c r="N248" s="15"/>
      <c r="O248" s="15"/>
      <c r="P248" s="15"/>
    </row>
    <row r="249" spans="1:16" x14ac:dyDescent="0.25">
      <c r="A249" s="15"/>
      <c r="B249" s="32"/>
      <c r="C249" s="15"/>
      <c r="D249" s="15"/>
      <c r="E249" s="15"/>
      <c r="F249" s="15"/>
      <c r="G249" s="15"/>
      <c r="H249" s="15"/>
      <c r="I249" s="15"/>
      <c r="J249" s="15"/>
      <c r="K249" s="15"/>
      <c r="M249" s="15"/>
      <c r="N249" s="15"/>
      <c r="O249" s="15"/>
      <c r="P249" s="15"/>
    </row>
    <row r="250" spans="1:16" x14ac:dyDescent="0.25">
      <c r="A250" s="15"/>
      <c r="B250" s="32"/>
      <c r="C250" s="15"/>
      <c r="D250" s="15"/>
      <c r="E250" s="15"/>
      <c r="F250" s="15"/>
      <c r="G250" s="15"/>
      <c r="H250" s="15"/>
      <c r="I250" s="15"/>
      <c r="J250" s="15"/>
      <c r="K250" s="15"/>
      <c r="M250" s="15"/>
      <c r="N250" s="15"/>
      <c r="O250" s="15"/>
      <c r="P250" s="15"/>
    </row>
    <row r="251" spans="1:16" x14ac:dyDescent="0.25">
      <c r="A251" s="15"/>
      <c r="B251" s="32"/>
      <c r="C251" s="15"/>
      <c r="D251" s="15"/>
      <c r="E251" s="15"/>
      <c r="F251" s="15"/>
      <c r="G251" s="15"/>
      <c r="H251" s="15"/>
      <c r="I251" s="15"/>
      <c r="J251" s="15"/>
      <c r="K251" s="15"/>
      <c r="M251" s="15"/>
      <c r="N251" s="15"/>
      <c r="O251" s="15"/>
      <c r="P251" s="15"/>
    </row>
    <row r="252" spans="1:16" x14ac:dyDescent="0.25">
      <c r="A252" s="15"/>
      <c r="B252" s="32"/>
      <c r="C252" s="15"/>
      <c r="D252" s="15"/>
      <c r="E252" s="15"/>
      <c r="F252" s="15"/>
      <c r="G252" s="15"/>
      <c r="H252" s="15"/>
      <c r="I252" s="15"/>
      <c r="J252" s="15"/>
      <c r="K252" s="15"/>
      <c r="M252" s="15"/>
      <c r="N252" s="15"/>
      <c r="O252" s="15"/>
      <c r="P252" s="15"/>
    </row>
    <row r="253" spans="1:16" x14ac:dyDescent="0.25">
      <c r="A253" s="15"/>
      <c r="B253" s="32"/>
      <c r="C253" s="15"/>
      <c r="D253" s="15"/>
      <c r="E253" s="15"/>
      <c r="F253" s="15"/>
      <c r="G253" s="15"/>
      <c r="H253" s="15"/>
      <c r="I253" s="15"/>
      <c r="J253" s="15"/>
      <c r="K253" s="15"/>
      <c r="M253" s="15"/>
      <c r="N253" s="15"/>
      <c r="O253" s="15"/>
      <c r="P253" s="15"/>
    </row>
    <row r="254" spans="1:16" x14ac:dyDescent="0.25">
      <c r="A254" s="15"/>
      <c r="B254" s="32"/>
      <c r="C254" s="15"/>
      <c r="D254" s="15"/>
      <c r="E254" s="15"/>
      <c r="F254" s="15"/>
      <c r="G254" s="15"/>
      <c r="H254" s="15"/>
      <c r="I254" s="15"/>
      <c r="J254" s="15"/>
      <c r="K254" s="15"/>
      <c r="M254" s="15"/>
      <c r="N254" s="15"/>
      <c r="O254" s="15"/>
      <c r="P254" s="15"/>
    </row>
    <row r="255" spans="1:16" x14ac:dyDescent="0.25">
      <c r="A255" s="15"/>
      <c r="B255" s="32"/>
      <c r="C255" s="15"/>
      <c r="D255" s="15"/>
      <c r="E255" s="15"/>
      <c r="F255" s="15"/>
      <c r="G255" s="15"/>
      <c r="H255" s="15"/>
      <c r="I255" s="15"/>
      <c r="J255" s="15"/>
      <c r="K255" s="15"/>
      <c r="M255" s="15"/>
      <c r="N255" s="15"/>
      <c r="O255" s="15"/>
      <c r="P255" s="15"/>
    </row>
    <row r="256" spans="1:16" x14ac:dyDescent="0.25">
      <c r="A256" s="15"/>
      <c r="B256" s="32"/>
      <c r="C256" s="15"/>
      <c r="D256" s="15"/>
      <c r="E256" s="15"/>
      <c r="F256" s="15"/>
      <c r="G256" s="15"/>
      <c r="H256" s="15"/>
      <c r="I256" s="15"/>
      <c r="J256" s="15"/>
      <c r="K256" s="15"/>
      <c r="M256" s="15"/>
      <c r="N256" s="15"/>
      <c r="O256" s="15"/>
      <c r="P256" s="15"/>
    </row>
    <row r="257" spans="1:16" x14ac:dyDescent="0.25">
      <c r="A257" s="15"/>
      <c r="B257" s="32"/>
      <c r="C257" s="15"/>
      <c r="D257" s="15"/>
      <c r="E257" s="15"/>
      <c r="F257" s="15"/>
      <c r="G257" s="15"/>
      <c r="H257" s="15"/>
      <c r="I257" s="15"/>
      <c r="J257" s="15"/>
      <c r="K257" s="15"/>
      <c r="M257" s="15"/>
      <c r="N257" s="15"/>
      <c r="O257" s="15"/>
      <c r="P257" s="15"/>
    </row>
    <row r="258" spans="1:16" x14ac:dyDescent="0.25">
      <c r="A258" s="15"/>
      <c r="B258" s="32"/>
      <c r="C258" s="15"/>
      <c r="D258" s="15"/>
      <c r="E258" s="15"/>
      <c r="F258" s="15"/>
      <c r="G258" s="15"/>
      <c r="H258" s="15"/>
      <c r="I258" s="15"/>
      <c r="J258" s="15"/>
      <c r="K258" s="15"/>
      <c r="M258" s="15"/>
      <c r="N258" s="15"/>
      <c r="O258" s="15"/>
      <c r="P258" s="15"/>
    </row>
    <row r="259" spans="1:16" x14ac:dyDescent="0.25">
      <c r="A259" s="15"/>
      <c r="B259" s="32"/>
      <c r="C259" s="15"/>
      <c r="D259" s="15"/>
      <c r="E259" s="15"/>
      <c r="F259" s="15"/>
      <c r="G259" s="15"/>
      <c r="H259" s="15"/>
      <c r="I259" s="15"/>
      <c r="J259" s="15"/>
      <c r="K259" s="15"/>
      <c r="M259" s="15"/>
      <c r="N259" s="15"/>
      <c r="O259" s="15"/>
      <c r="P259" s="15"/>
    </row>
    <row r="260" spans="1:16" x14ac:dyDescent="0.25">
      <c r="A260" s="15"/>
      <c r="B260" s="32"/>
      <c r="C260" s="15"/>
      <c r="D260" s="15"/>
      <c r="E260" s="15"/>
      <c r="F260" s="15"/>
      <c r="G260" s="15"/>
      <c r="H260" s="15"/>
      <c r="I260" s="15"/>
      <c r="J260" s="15"/>
      <c r="K260" s="15"/>
      <c r="M260" s="15"/>
      <c r="N260" s="15"/>
      <c r="O260" s="15"/>
      <c r="P260" s="15"/>
    </row>
    <row r="261" spans="1:16" x14ac:dyDescent="0.25">
      <c r="A261" s="15"/>
      <c r="B261" s="32"/>
      <c r="C261" s="15"/>
      <c r="D261" s="15"/>
      <c r="E261" s="15"/>
      <c r="F261" s="15"/>
      <c r="G261" s="15"/>
      <c r="H261" s="15"/>
      <c r="I261" s="15"/>
      <c r="J261" s="15"/>
      <c r="K261" s="15"/>
      <c r="M261" s="15"/>
      <c r="N261" s="15"/>
      <c r="O261" s="15"/>
      <c r="P261" s="15"/>
    </row>
    <row r="262" spans="1:16" x14ac:dyDescent="0.25">
      <c r="A262" s="15"/>
      <c r="B262" s="32"/>
      <c r="C262" s="15"/>
      <c r="D262" s="15"/>
      <c r="E262" s="15"/>
      <c r="F262" s="15"/>
      <c r="G262" s="15"/>
      <c r="H262" s="15"/>
      <c r="I262" s="15"/>
      <c r="J262" s="15"/>
      <c r="K262" s="15"/>
      <c r="M262" s="15"/>
      <c r="N262" s="15"/>
      <c r="O262" s="15"/>
      <c r="P262" s="15"/>
    </row>
    <row r="263" spans="1:16" x14ac:dyDescent="0.25">
      <c r="A263" s="15"/>
      <c r="B263" s="32"/>
      <c r="C263" s="15"/>
      <c r="D263" s="15"/>
      <c r="E263" s="15"/>
      <c r="F263" s="15"/>
      <c r="G263" s="15"/>
      <c r="H263" s="15"/>
      <c r="I263" s="15"/>
      <c r="J263" s="15"/>
      <c r="K263" s="15"/>
      <c r="M263" s="15"/>
      <c r="N263" s="15"/>
      <c r="O263" s="15"/>
      <c r="P263" s="15"/>
    </row>
    <row r="264" spans="1:16" x14ac:dyDescent="0.25">
      <c r="A264" s="15"/>
      <c r="B264" s="32"/>
      <c r="C264" s="15"/>
      <c r="D264" s="15"/>
      <c r="E264" s="15"/>
      <c r="F264" s="15"/>
      <c r="G264" s="15"/>
      <c r="H264" s="15"/>
      <c r="I264" s="15"/>
      <c r="J264" s="15"/>
      <c r="K264" s="15"/>
      <c r="M264" s="15"/>
      <c r="N264" s="15"/>
      <c r="O264" s="15"/>
      <c r="P264" s="15"/>
    </row>
    <row r="265" spans="1:16" x14ac:dyDescent="0.25">
      <c r="A265" s="15"/>
      <c r="B265" s="32"/>
      <c r="C265" s="15"/>
      <c r="D265" s="15"/>
      <c r="E265" s="15"/>
      <c r="F265" s="15"/>
      <c r="G265" s="15"/>
      <c r="H265" s="15"/>
      <c r="I265" s="15"/>
      <c r="J265" s="15"/>
      <c r="K265" s="15"/>
      <c r="M265" s="15"/>
      <c r="N265" s="15"/>
      <c r="O265" s="15"/>
      <c r="P265" s="15"/>
    </row>
    <row r="266" spans="1:16" x14ac:dyDescent="0.25">
      <c r="A266" s="15"/>
      <c r="B266" s="32"/>
      <c r="C266" s="15"/>
      <c r="D266" s="15"/>
      <c r="E266" s="15"/>
      <c r="F266" s="15"/>
      <c r="G266" s="15"/>
      <c r="H266" s="15"/>
      <c r="I266" s="15"/>
      <c r="J266" s="15"/>
      <c r="K266" s="15"/>
      <c r="M266" s="15"/>
      <c r="N266" s="15"/>
      <c r="O266" s="15"/>
      <c r="P266" s="15"/>
    </row>
    <row r="267" spans="1:16" x14ac:dyDescent="0.25">
      <c r="A267" s="15"/>
      <c r="B267" s="32"/>
      <c r="C267" s="15"/>
      <c r="D267" s="15"/>
      <c r="E267" s="15"/>
      <c r="F267" s="15"/>
      <c r="G267" s="15"/>
      <c r="H267" s="15"/>
      <c r="I267" s="15"/>
      <c r="J267" s="15"/>
      <c r="K267" s="15"/>
      <c r="M267" s="15"/>
      <c r="N267" s="15"/>
      <c r="O267" s="15"/>
      <c r="P267" s="15"/>
    </row>
    <row r="268" spans="1:16" x14ac:dyDescent="0.25">
      <c r="A268" s="15"/>
      <c r="B268" s="32"/>
      <c r="C268" s="15"/>
      <c r="D268" s="15"/>
      <c r="E268" s="15"/>
      <c r="F268" s="15"/>
      <c r="G268" s="15"/>
      <c r="H268" s="15"/>
      <c r="I268" s="15"/>
      <c r="J268" s="15"/>
      <c r="K268" s="15"/>
      <c r="M268" s="15"/>
      <c r="N268" s="15"/>
      <c r="O268" s="15"/>
      <c r="P268" s="15"/>
    </row>
    <row r="269" spans="1:16" x14ac:dyDescent="0.25">
      <c r="A269" s="15"/>
      <c r="B269" s="32"/>
      <c r="C269" s="15"/>
      <c r="D269" s="15"/>
      <c r="E269" s="15"/>
      <c r="F269" s="15"/>
      <c r="G269" s="15"/>
      <c r="H269" s="15"/>
      <c r="I269" s="15"/>
      <c r="J269" s="15"/>
      <c r="K269" s="15"/>
      <c r="M269" s="15"/>
      <c r="N269" s="15"/>
      <c r="O269" s="15"/>
      <c r="P269" s="15"/>
    </row>
    <row r="270" spans="1:16" x14ac:dyDescent="0.25">
      <c r="A270" s="15"/>
      <c r="B270" s="32"/>
      <c r="C270" s="15"/>
      <c r="D270" s="15"/>
      <c r="E270" s="15"/>
      <c r="F270" s="15"/>
      <c r="G270" s="15"/>
      <c r="H270" s="15"/>
      <c r="I270" s="15"/>
      <c r="J270" s="15"/>
      <c r="K270" s="15"/>
      <c r="M270" s="15"/>
      <c r="N270" s="15"/>
      <c r="O270" s="15"/>
      <c r="P270" s="15"/>
    </row>
    <row r="271" spans="1:16" x14ac:dyDescent="0.25">
      <c r="A271" s="15"/>
      <c r="B271" s="32"/>
      <c r="C271" s="15"/>
      <c r="D271" s="15"/>
      <c r="E271" s="15"/>
      <c r="F271" s="15"/>
      <c r="G271" s="15"/>
      <c r="H271" s="15"/>
      <c r="I271" s="15"/>
      <c r="J271" s="15"/>
      <c r="K271" s="15"/>
      <c r="M271" s="15"/>
      <c r="N271" s="15"/>
      <c r="O271" s="15"/>
      <c r="P271" s="15"/>
    </row>
    <row r="272" spans="1:16" x14ac:dyDescent="0.25">
      <c r="A272" s="15"/>
      <c r="B272" s="32"/>
      <c r="C272" s="15"/>
      <c r="D272" s="15"/>
      <c r="E272" s="15"/>
      <c r="F272" s="15"/>
      <c r="G272" s="15"/>
      <c r="H272" s="15"/>
      <c r="I272" s="15"/>
      <c r="J272" s="15"/>
      <c r="K272" s="15"/>
      <c r="M272" s="15"/>
      <c r="N272" s="15"/>
      <c r="O272" s="15"/>
      <c r="P272" s="15"/>
    </row>
    <row r="273" spans="1:16" x14ac:dyDescent="0.25">
      <c r="A273" s="15"/>
      <c r="B273" s="32"/>
      <c r="C273" s="15"/>
      <c r="D273" s="15"/>
      <c r="E273" s="15"/>
      <c r="F273" s="15"/>
      <c r="G273" s="15"/>
      <c r="H273" s="15"/>
      <c r="I273" s="15"/>
      <c r="J273" s="15"/>
      <c r="K273" s="15"/>
      <c r="M273" s="15"/>
      <c r="N273" s="15"/>
      <c r="O273" s="15"/>
      <c r="P273" s="15"/>
    </row>
    <row r="274" spans="1:16" x14ac:dyDescent="0.25">
      <c r="A274" s="15"/>
      <c r="B274" s="32"/>
      <c r="C274" s="15"/>
      <c r="D274" s="15"/>
      <c r="E274" s="15"/>
      <c r="F274" s="15"/>
      <c r="G274" s="15"/>
      <c r="H274" s="15"/>
      <c r="I274" s="15"/>
      <c r="J274" s="15"/>
      <c r="K274" s="15"/>
      <c r="M274" s="15"/>
      <c r="N274" s="15"/>
      <c r="O274" s="15"/>
      <c r="P274" s="15"/>
    </row>
    <row r="275" spans="1:16" x14ac:dyDescent="0.25">
      <c r="A275" s="15"/>
      <c r="B275" s="32"/>
      <c r="C275" s="15"/>
      <c r="D275" s="15"/>
      <c r="E275" s="15"/>
      <c r="F275" s="15"/>
      <c r="G275" s="15"/>
      <c r="H275" s="15"/>
      <c r="I275" s="15"/>
      <c r="J275" s="15"/>
      <c r="K275" s="15"/>
      <c r="M275" s="15"/>
      <c r="N275" s="15"/>
      <c r="O275" s="15"/>
      <c r="P275" s="15"/>
    </row>
    <row r="276" spans="1:16" x14ac:dyDescent="0.25">
      <c r="A276" s="15"/>
      <c r="B276" s="32"/>
      <c r="C276" s="15"/>
      <c r="D276" s="15"/>
      <c r="E276" s="15"/>
      <c r="F276" s="15"/>
      <c r="G276" s="15"/>
      <c r="H276" s="15"/>
      <c r="I276" s="15"/>
      <c r="J276" s="15"/>
      <c r="K276" s="15"/>
      <c r="M276" s="15"/>
      <c r="N276" s="15"/>
      <c r="O276" s="15"/>
      <c r="P276" s="15"/>
    </row>
    <row r="277" spans="1:16" x14ac:dyDescent="0.25">
      <c r="A277" s="15"/>
      <c r="B277" s="32"/>
      <c r="C277" s="15"/>
      <c r="D277" s="15"/>
      <c r="E277" s="15"/>
      <c r="F277" s="15"/>
      <c r="G277" s="15"/>
      <c r="H277" s="15"/>
      <c r="I277" s="15"/>
      <c r="J277" s="15"/>
      <c r="K277" s="15"/>
      <c r="M277" s="15"/>
      <c r="N277" s="15"/>
      <c r="O277" s="15"/>
      <c r="P277" s="15"/>
    </row>
    <row r="278" spans="1:16" x14ac:dyDescent="0.25">
      <c r="A278" s="15"/>
      <c r="B278" s="32"/>
      <c r="C278" s="15"/>
      <c r="D278" s="15"/>
      <c r="E278" s="15"/>
      <c r="F278" s="15"/>
      <c r="G278" s="15"/>
      <c r="H278" s="15"/>
      <c r="I278" s="15"/>
      <c r="J278" s="15"/>
      <c r="K278" s="15"/>
      <c r="M278" s="15"/>
      <c r="N278" s="15"/>
      <c r="O278" s="15"/>
      <c r="P278" s="15"/>
    </row>
    <row r="279" spans="1:16" x14ac:dyDescent="0.25">
      <c r="A279" s="15"/>
      <c r="B279" s="32"/>
      <c r="C279" s="15"/>
      <c r="D279" s="15"/>
      <c r="E279" s="15"/>
      <c r="F279" s="15"/>
      <c r="G279" s="15"/>
      <c r="H279" s="15"/>
      <c r="I279" s="15"/>
      <c r="J279" s="15"/>
      <c r="K279" s="15"/>
      <c r="M279" s="15"/>
      <c r="N279" s="15"/>
      <c r="O279" s="15"/>
      <c r="P279" s="15"/>
    </row>
    <row r="280" spans="1:16" x14ac:dyDescent="0.25">
      <c r="A280" s="15"/>
      <c r="B280" s="32"/>
      <c r="C280" s="15"/>
      <c r="D280" s="15"/>
      <c r="E280" s="15"/>
      <c r="F280" s="15"/>
      <c r="G280" s="15"/>
      <c r="H280" s="15"/>
      <c r="I280" s="15"/>
      <c r="J280" s="15"/>
      <c r="K280" s="15"/>
      <c r="M280" s="15"/>
      <c r="N280" s="15"/>
      <c r="O280" s="15"/>
      <c r="P280" s="15"/>
    </row>
    <row r="281" spans="1:16" x14ac:dyDescent="0.25">
      <c r="A281" s="15"/>
      <c r="B281" s="32"/>
      <c r="C281" s="15"/>
      <c r="D281" s="15"/>
      <c r="E281" s="15"/>
      <c r="F281" s="15"/>
      <c r="G281" s="15"/>
      <c r="H281" s="15"/>
      <c r="I281" s="15"/>
      <c r="J281" s="15"/>
      <c r="K281" s="15"/>
      <c r="M281" s="15"/>
      <c r="N281" s="15"/>
      <c r="O281" s="15"/>
      <c r="P281" s="15"/>
    </row>
    <row r="282" spans="1:16" x14ac:dyDescent="0.25">
      <c r="A282" s="15"/>
      <c r="B282" s="32"/>
      <c r="C282" s="15"/>
      <c r="D282" s="15"/>
      <c r="E282" s="15"/>
      <c r="F282" s="15"/>
      <c r="G282" s="15"/>
      <c r="H282" s="15"/>
      <c r="I282" s="15"/>
      <c r="J282" s="15"/>
      <c r="K282" s="15"/>
      <c r="M282" s="15"/>
      <c r="N282" s="15"/>
      <c r="O282" s="15"/>
      <c r="P282" s="15"/>
    </row>
    <row r="283" spans="1:16" x14ac:dyDescent="0.25">
      <c r="A283" s="15"/>
      <c r="B283" s="32"/>
      <c r="C283" s="15"/>
      <c r="D283" s="15"/>
      <c r="E283" s="15"/>
      <c r="F283" s="15"/>
      <c r="G283" s="15"/>
      <c r="H283" s="15"/>
      <c r="I283" s="15"/>
      <c r="J283" s="15"/>
      <c r="K283" s="15"/>
      <c r="M283" s="15"/>
      <c r="N283" s="15"/>
      <c r="O283" s="15"/>
      <c r="P283" s="15"/>
    </row>
    <row r="284" spans="1:16" x14ac:dyDescent="0.25">
      <c r="A284" s="15"/>
      <c r="B284" s="32"/>
      <c r="C284" s="15"/>
      <c r="D284" s="15"/>
      <c r="E284" s="15"/>
      <c r="F284" s="15"/>
      <c r="G284" s="15"/>
      <c r="H284" s="15"/>
      <c r="I284" s="15"/>
      <c r="J284" s="15"/>
      <c r="K284" s="15"/>
      <c r="M284" s="15"/>
      <c r="N284" s="15"/>
      <c r="O284" s="15"/>
      <c r="P284" s="15"/>
    </row>
    <row r="285" spans="1:16" x14ac:dyDescent="0.25">
      <c r="A285" s="15"/>
      <c r="B285" s="32"/>
      <c r="C285" s="15"/>
      <c r="D285" s="15"/>
      <c r="E285" s="15"/>
      <c r="F285" s="15"/>
      <c r="G285" s="15"/>
      <c r="H285" s="15"/>
      <c r="I285" s="15"/>
      <c r="J285" s="15"/>
      <c r="K285" s="15"/>
      <c r="M285" s="15"/>
      <c r="N285" s="15"/>
      <c r="O285" s="15"/>
      <c r="P285" s="15"/>
    </row>
    <row r="286" spans="1:16" x14ac:dyDescent="0.25">
      <c r="A286" s="15"/>
      <c r="B286" s="32"/>
      <c r="C286" s="15"/>
      <c r="D286" s="15"/>
      <c r="E286" s="15"/>
      <c r="F286" s="15"/>
      <c r="G286" s="15"/>
      <c r="H286" s="15"/>
      <c r="I286" s="15"/>
      <c r="J286" s="15"/>
      <c r="K286" s="15"/>
      <c r="M286" s="15"/>
      <c r="N286" s="15"/>
      <c r="O286" s="15"/>
      <c r="P286" s="15"/>
    </row>
    <row r="287" spans="1:16" x14ac:dyDescent="0.25">
      <c r="A287" s="15"/>
      <c r="B287" s="32"/>
      <c r="C287" s="15"/>
      <c r="D287" s="15"/>
      <c r="E287" s="15"/>
      <c r="F287" s="15"/>
      <c r="G287" s="15"/>
      <c r="H287" s="15"/>
      <c r="I287" s="15"/>
      <c r="J287" s="15"/>
      <c r="K287" s="15"/>
      <c r="M287" s="15"/>
      <c r="N287" s="15"/>
      <c r="O287" s="15"/>
      <c r="P287" s="15"/>
    </row>
    <row r="288" spans="1:16" x14ac:dyDescent="0.25">
      <c r="A288" s="15"/>
      <c r="B288" s="32"/>
      <c r="C288" s="15"/>
      <c r="D288" s="15"/>
      <c r="E288" s="15"/>
      <c r="F288" s="15"/>
      <c r="G288" s="15"/>
      <c r="H288" s="15"/>
      <c r="I288" s="15"/>
      <c r="J288" s="15"/>
      <c r="K288" s="15"/>
      <c r="M288" s="15"/>
      <c r="N288" s="15"/>
      <c r="O288" s="15"/>
      <c r="P288" s="15"/>
    </row>
    <row r="289" spans="1:16" x14ac:dyDescent="0.25">
      <c r="A289" s="15"/>
      <c r="B289" s="32"/>
      <c r="C289" s="15"/>
      <c r="D289" s="15"/>
      <c r="E289" s="15"/>
      <c r="F289" s="15"/>
      <c r="G289" s="15"/>
      <c r="H289" s="15"/>
      <c r="I289" s="15"/>
      <c r="J289" s="15"/>
      <c r="K289" s="15"/>
      <c r="M289" s="15"/>
      <c r="N289" s="15"/>
      <c r="O289" s="15"/>
      <c r="P289" s="15"/>
    </row>
    <row r="290" spans="1:16" x14ac:dyDescent="0.25">
      <c r="A290" s="15"/>
      <c r="B290" s="32"/>
      <c r="C290" s="15"/>
      <c r="D290" s="15"/>
      <c r="E290" s="15"/>
      <c r="F290" s="15"/>
      <c r="G290" s="15"/>
      <c r="H290" s="15"/>
      <c r="I290" s="15"/>
      <c r="J290" s="15"/>
      <c r="K290" s="15"/>
      <c r="M290" s="15"/>
      <c r="N290" s="15"/>
      <c r="O290" s="15"/>
      <c r="P290" s="15"/>
    </row>
    <row r="291" spans="1:16" x14ac:dyDescent="0.25">
      <c r="A291" s="15"/>
      <c r="B291" s="32"/>
      <c r="C291" s="15"/>
      <c r="D291" s="15"/>
      <c r="E291" s="15"/>
      <c r="F291" s="15"/>
      <c r="G291" s="15"/>
      <c r="H291" s="15"/>
      <c r="I291" s="15"/>
      <c r="J291" s="15"/>
      <c r="K291" s="15"/>
      <c r="M291" s="15"/>
      <c r="N291" s="15"/>
      <c r="O291" s="15"/>
      <c r="P291" s="15"/>
    </row>
    <row r="292" spans="1:16" x14ac:dyDescent="0.25">
      <c r="A292" s="15"/>
      <c r="B292" s="32"/>
      <c r="C292" s="15"/>
      <c r="D292" s="15"/>
      <c r="E292" s="15"/>
      <c r="F292" s="15"/>
      <c r="G292" s="15"/>
      <c r="H292" s="15"/>
      <c r="I292" s="15"/>
      <c r="J292" s="15"/>
      <c r="K292" s="15"/>
      <c r="M292" s="15"/>
      <c r="N292" s="15"/>
      <c r="O292" s="15"/>
      <c r="P292" s="15"/>
    </row>
    <row r="293" spans="1:16" x14ac:dyDescent="0.25">
      <c r="A293" s="15"/>
      <c r="B293" s="32"/>
      <c r="C293" s="15"/>
      <c r="D293" s="15"/>
      <c r="E293" s="15"/>
      <c r="F293" s="15"/>
      <c r="G293" s="15"/>
      <c r="H293" s="15"/>
      <c r="I293" s="15"/>
      <c r="J293" s="15"/>
      <c r="K293" s="15"/>
      <c r="M293" s="15"/>
      <c r="N293" s="15"/>
      <c r="O293" s="15"/>
      <c r="P293" s="15"/>
    </row>
    <row r="294" spans="1:16" x14ac:dyDescent="0.25">
      <c r="A294" s="15"/>
      <c r="B294" s="32"/>
      <c r="C294" s="15"/>
      <c r="D294" s="15"/>
      <c r="E294" s="15"/>
      <c r="F294" s="15"/>
      <c r="G294" s="15"/>
      <c r="H294" s="15"/>
      <c r="I294" s="15"/>
      <c r="J294" s="15"/>
      <c r="K294" s="15"/>
      <c r="M294" s="15"/>
      <c r="N294" s="15"/>
      <c r="O294" s="15"/>
      <c r="P294" s="15"/>
    </row>
    <row r="295" spans="1:16" x14ac:dyDescent="0.25">
      <c r="A295" s="15"/>
      <c r="B295" s="32"/>
      <c r="C295" s="15"/>
      <c r="D295" s="15"/>
      <c r="E295" s="15"/>
      <c r="F295" s="15"/>
      <c r="G295" s="15"/>
      <c r="H295" s="15"/>
      <c r="I295" s="15"/>
      <c r="J295" s="15"/>
      <c r="K295" s="15"/>
      <c r="M295" s="15"/>
      <c r="N295" s="15"/>
      <c r="O295" s="15"/>
      <c r="P295" s="15"/>
    </row>
    <row r="296" spans="1:16" x14ac:dyDescent="0.25">
      <c r="A296" s="15"/>
      <c r="B296" s="32"/>
      <c r="C296" s="15"/>
      <c r="D296" s="15"/>
      <c r="E296" s="15"/>
      <c r="F296" s="15"/>
      <c r="G296" s="15"/>
      <c r="H296" s="15"/>
      <c r="I296" s="15"/>
      <c r="J296" s="15"/>
      <c r="K296" s="15"/>
      <c r="M296" s="15"/>
      <c r="N296" s="15"/>
      <c r="O296" s="15"/>
      <c r="P296" s="15"/>
    </row>
    <row r="297" spans="1:16" x14ac:dyDescent="0.25">
      <c r="A297" s="15"/>
      <c r="B297" s="32"/>
      <c r="C297" s="15"/>
      <c r="D297" s="15"/>
      <c r="E297" s="15"/>
      <c r="F297" s="15"/>
      <c r="G297" s="15"/>
      <c r="H297" s="15"/>
      <c r="I297" s="15"/>
      <c r="J297" s="15"/>
      <c r="K297" s="15"/>
      <c r="M297" s="15"/>
      <c r="N297" s="15"/>
      <c r="O297" s="15"/>
      <c r="P297" s="15"/>
    </row>
    <row r="298" spans="1:16" x14ac:dyDescent="0.25">
      <c r="A298" s="15"/>
      <c r="B298" s="32"/>
      <c r="C298" s="15"/>
      <c r="D298" s="15"/>
      <c r="E298" s="15"/>
      <c r="F298" s="15"/>
      <c r="G298" s="15"/>
      <c r="H298" s="15"/>
      <c r="I298" s="15"/>
      <c r="J298" s="15"/>
      <c r="K298" s="15"/>
      <c r="M298" s="15"/>
      <c r="N298" s="15"/>
      <c r="O298" s="15"/>
      <c r="P298" s="15"/>
    </row>
    <row r="299" spans="1:16" x14ac:dyDescent="0.25">
      <c r="A299" s="15"/>
      <c r="B299" s="32"/>
      <c r="C299" s="15"/>
      <c r="D299" s="15"/>
      <c r="E299" s="15"/>
      <c r="F299" s="15"/>
      <c r="G299" s="15"/>
      <c r="H299" s="15"/>
      <c r="I299" s="15"/>
      <c r="J299" s="15"/>
      <c r="K299" s="15"/>
      <c r="M299" s="15"/>
      <c r="N299" s="15"/>
      <c r="O299" s="15"/>
      <c r="P299" s="15"/>
    </row>
    <row r="300" spans="1:16" x14ac:dyDescent="0.25">
      <c r="A300" s="15"/>
      <c r="B300" s="32"/>
      <c r="C300" s="15"/>
      <c r="D300" s="15"/>
      <c r="E300" s="15"/>
      <c r="F300" s="15"/>
      <c r="G300" s="15"/>
      <c r="H300" s="15"/>
      <c r="I300" s="15"/>
      <c r="J300" s="15"/>
      <c r="K300" s="15"/>
      <c r="M300" s="15"/>
      <c r="N300" s="15"/>
      <c r="O300" s="15"/>
      <c r="P300" s="15"/>
    </row>
    <row r="301" spans="1:16" x14ac:dyDescent="0.25">
      <c r="A301" s="15"/>
      <c r="B301" s="32"/>
      <c r="C301" s="15"/>
      <c r="D301" s="15"/>
      <c r="E301" s="15"/>
      <c r="F301" s="15"/>
      <c r="G301" s="15"/>
      <c r="H301" s="15"/>
      <c r="I301" s="15"/>
      <c r="J301" s="15"/>
      <c r="K301" s="15"/>
      <c r="M301" s="15"/>
      <c r="N301" s="15"/>
      <c r="O301" s="15"/>
      <c r="P301" s="15"/>
    </row>
    <row r="302" spans="1:16" x14ac:dyDescent="0.25">
      <c r="A302" s="15"/>
      <c r="B302" s="32"/>
      <c r="C302" s="15"/>
      <c r="D302" s="15"/>
      <c r="E302" s="15"/>
      <c r="F302" s="15"/>
      <c r="G302" s="15"/>
      <c r="H302" s="15"/>
      <c r="I302" s="15"/>
      <c r="J302" s="15"/>
      <c r="K302" s="15"/>
      <c r="M302" s="15"/>
      <c r="N302" s="15"/>
      <c r="O302" s="15"/>
      <c r="P302" s="15"/>
    </row>
    <row r="303" spans="1:16" x14ac:dyDescent="0.25">
      <c r="A303" s="15"/>
      <c r="B303" s="32"/>
      <c r="C303" s="15"/>
      <c r="D303" s="15"/>
      <c r="E303" s="15"/>
      <c r="F303" s="15"/>
      <c r="G303" s="15"/>
      <c r="H303" s="15"/>
      <c r="I303" s="15"/>
      <c r="J303" s="15"/>
      <c r="K303" s="15"/>
      <c r="M303" s="15"/>
      <c r="N303" s="15"/>
      <c r="O303" s="15"/>
      <c r="P303" s="15"/>
    </row>
    <row r="304" spans="1:16" x14ac:dyDescent="0.25">
      <c r="A304" s="15"/>
      <c r="B304" s="32"/>
      <c r="C304" s="15"/>
      <c r="D304" s="15"/>
      <c r="E304" s="15"/>
      <c r="F304" s="15"/>
      <c r="G304" s="15"/>
      <c r="H304" s="15"/>
      <c r="I304" s="15"/>
      <c r="J304" s="15"/>
      <c r="K304" s="15"/>
      <c r="M304" s="15"/>
      <c r="N304" s="15"/>
      <c r="O304" s="15"/>
      <c r="P304" s="15"/>
    </row>
    <row r="305" spans="1:16" x14ac:dyDescent="0.25">
      <c r="A305" s="15"/>
      <c r="B305" s="32"/>
      <c r="C305" s="15"/>
      <c r="D305" s="15"/>
      <c r="E305" s="15"/>
      <c r="F305" s="15"/>
      <c r="G305" s="15"/>
      <c r="H305" s="15"/>
      <c r="I305" s="15"/>
      <c r="J305" s="15"/>
      <c r="K305" s="15"/>
      <c r="M305" s="15"/>
      <c r="N305" s="15"/>
      <c r="O305" s="15"/>
      <c r="P305" s="15"/>
    </row>
    <row r="306" spans="1:16" x14ac:dyDescent="0.25">
      <c r="A306" s="15"/>
      <c r="B306" s="32"/>
      <c r="C306" s="15"/>
      <c r="D306" s="15"/>
      <c r="E306" s="15"/>
      <c r="F306" s="15"/>
      <c r="G306" s="15"/>
      <c r="H306" s="15"/>
      <c r="I306" s="15"/>
      <c r="J306" s="15"/>
      <c r="K306" s="15"/>
      <c r="M306" s="15"/>
      <c r="N306" s="15"/>
      <c r="O306" s="15"/>
      <c r="P306" s="15"/>
    </row>
    <row r="307" spans="1:16" x14ac:dyDescent="0.25">
      <c r="A307" s="15"/>
      <c r="B307" s="32"/>
      <c r="C307" s="15"/>
      <c r="D307" s="15"/>
      <c r="E307" s="15"/>
      <c r="F307" s="15"/>
      <c r="G307" s="15"/>
      <c r="H307" s="15"/>
      <c r="I307" s="15"/>
      <c r="J307" s="15"/>
      <c r="K307" s="15"/>
      <c r="M307" s="15"/>
      <c r="N307" s="15"/>
      <c r="O307" s="15"/>
      <c r="P307" s="15"/>
    </row>
    <row r="308" spans="1:16" x14ac:dyDescent="0.25">
      <c r="A308" s="15"/>
      <c r="B308" s="32"/>
      <c r="C308" s="15"/>
      <c r="D308" s="15"/>
      <c r="E308" s="15"/>
      <c r="F308" s="15"/>
      <c r="G308" s="15"/>
      <c r="H308" s="15"/>
      <c r="I308" s="15"/>
      <c r="J308" s="15"/>
      <c r="K308" s="15"/>
      <c r="M308" s="15"/>
      <c r="N308" s="15"/>
      <c r="O308" s="15"/>
      <c r="P308" s="15"/>
    </row>
    <row r="309" spans="1:16" x14ac:dyDescent="0.25">
      <c r="A309" s="15"/>
      <c r="B309" s="32"/>
      <c r="C309" s="15"/>
      <c r="D309" s="15"/>
      <c r="E309" s="15"/>
      <c r="F309" s="15"/>
      <c r="G309" s="15"/>
      <c r="H309" s="15"/>
      <c r="I309" s="15"/>
      <c r="J309" s="15"/>
      <c r="K309" s="15"/>
      <c r="M309" s="15"/>
      <c r="N309" s="15"/>
      <c r="O309" s="15"/>
      <c r="P309" s="15"/>
    </row>
    <row r="310" spans="1:16" x14ac:dyDescent="0.25">
      <c r="A310" s="15"/>
      <c r="B310" s="32"/>
      <c r="C310" s="15"/>
      <c r="D310" s="15"/>
      <c r="E310" s="15"/>
      <c r="F310" s="15"/>
      <c r="G310" s="15"/>
      <c r="H310" s="15"/>
      <c r="I310" s="15"/>
      <c r="J310" s="15"/>
      <c r="K310" s="15"/>
      <c r="M310" s="15"/>
      <c r="N310" s="15"/>
      <c r="O310" s="15"/>
      <c r="P310" s="15"/>
    </row>
    <row r="311" spans="1:16" x14ac:dyDescent="0.25">
      <c r="A311" s="15"/>
      <c r="B311" s="32"/>
      <c r="C311" s="15"/>
      <c r="D311" s="15"/>
      <c r="E311" s="15"/>
      <c r="F311" s="15"/>
      <c r="G311" s="15"/>
      <c r="H311" s="15"/>
      <c r="I311" s="15"/>
      <c r="J311" s="15"/>
      <c r="K311" s="15"/>
      <c r="M311" s="15"/>
      <c r="N311" s="15"/>
      <c r="O311" s="15"/>
      <c r="P311" s="15"/>
    </row>
    <row r="312" spans="1:16" x14ac:dyDescent="0.25">
      <c r="A312" s="15"/>
      <c r="B312" s="32"/>
      <c r="C312" s="15"/>
      <c r="D312" s="15"/>
      <c r="E312" s="15"/>
      <c r="F312" s="15"/>
      <c r="G312" s="15"/>
      <c r="H312" s="15"/>
      <c r="I312" s="15"/>
      <c r="J312" s="15"/>
      <c r="K312" s="15"/>
      <c r="M312" s="15"/>
      <c r="N312" s="15"/>
      <c r="O312" s="15"/>
      <c r="P312" s="15"/>
    </row>
    <row r="313" spans="1:16" x14ac:dyDescent="0.25">
      <c r="A313" s="15"/>
      <c r="B313" s="32"/>
      <c r="C313" s="15"/>
      <c r="D313" s="15"/>
      <c r="E313" s="15"/>
      <c r="F313" s="15"/>
      <c r="G313" s="15"/>
      <c r="H313" s="15"/>
      <c r="I313" s="15"/>
      <c r="J313" s="15"/>
      <c r="K313" s="15"/>
      <c r="M313" s="15"/>
      <c r="N313" s="15"/>
      <c r="O313" s="15"/>
      <c r="P313" s="15"/>
    </row>
    <row r="314" spans="1:16" x14ac:dyDescent="0.25">
      <c r="A314" s="15"/>
      <c r="B314" s="32"/>
      <c r="C314" s="15"/>
      <c r="D314" s="15"/>
      <c r="E314" s="15"/>
      <c r="F314" s="15"/>
      <c r="G314" s="15"/>
      <c r="H314" s="15"/>
      <c r="I314" s="15"/>
      <c r="J314" s="15"/>
      <c r="K314" s="15"/>
      <c r="M314" s="15"/>
      <c r="N314" s="15"/>
      <c r="O314" s="15"/>
      <c r="P314" s="15"/>
    </row>
    <row r="315" spans="1:16" x14ac:dyDescent="0.25">
      <c r="A315" s="15"/>
      <c r="B315" s="32"/>
      <c r="C315" s="15"/>
      <c r="D315" s="15"/>
      <c r="E315" s="15"/>
      <c r="F315" s="15"/>
      <c r="G315" s="15"/>
      <c r="H315" s="15"/>
      <c r="I315" s="15"/>
      <c r="J315" s="15"/>
      <c r="K315" s="15"/>
      <c r="M315" s="15"/>
      <c r="N315" s="15"/>
      <c r="O315" s="15"/>
      <c r="P315" s="15"/>
    </row>
    <row r="316" spans="1:16" x14ac:dyDescent="0.25">
      <c r="A316" s="15"/>
      <c r="B316" s="32"/>
      <c r="C316" s="15"/>
      <c r="D316" s="15"/>
      <c r="E316" s="15"/>
      <c r="F316" s="15"/>
      <c r="G316" s="15"/>
      <c r="H316" s="15"/>
      <c r="I316" s="15"/>
      <c r="J316" s="15"/>
      <c r="K316" s="15"/>
      <c r="M316" s="15"/>
      <c r="N316" s="15"/>
      <c r="O316" s="15"/>
      <c r="P316" s="15"/>
    </row>
    <row r="317" spans="1:16" x14ac:dyDescent="0.25">
      <c r="A317" s="15"/>
      <c r="B317" s="32"/>
      <c r="C317" s="15"/>
      <c r="D317" s="15"/>
      <c r="E317" s="15"/>
      <c r="F317" s="15"/>
      <c r="G317" s="15"/>
      <c r="H317" s="15"/>
      <c r="I317" s="15"/>
      <c r="J317" s="15"/>
      <c r="K317" s="15"/>
      <c r="M317" s="15"/>
      <c r="N317" s="15"/>
      <c r="O317" s="15"/>
      <c r="P317" s="15"/>
    </row>
    <row r="318" spans="1:16" x14ac:dyDescent="0.25">
      <c r="A318" s="15"/>
      <c r="B318" s="32"/>
      <c r="C318" s="15"/>
      <c r="D318" s="15"/>
      <c r="E318" s="15"/>
      <c r="F318" s="15"/>
      <c r="G318" s="15"/>
      <c r="H318" s="15"/>
      <c r="I318" s="15"/>
      <c r="J318" s="15"/>
      <c r="K318" s="15"/>
      <c r="M318" s="15"/>
      <c r="N318" s="15"/>
      <c r="O318" s="15"/>
      <c r="P318" s="15"/>
    </row>
    <row r="319" spans="1:16" x14ac:dyDescent="0.25">
      <c r="A319" s="15"/>
      <c r="B319" s="32"/>
      <c r="C319" s="15"/>
      <c r="D319" s="15"/>
      <c r="E319" s="15"/>
      <c r="F319" s="15"/>
      <c r="G319" s="15"/>
      <c r="H319" s="15"/>
      <c r="I319" s="15"/>
      <c r="J319" s="15"/>
      <c r="K319" s="15"/>
      <c r="M319" s="15"/>
      <c r="N319" s="15"/>
      <c r="O319" s="15"/>
      <c r="P319" s="15"/>
    </row>
    <row r="320" spans="1:16" x14ac:dyDescent="0.25">
      <c r="A320" s="15"/>
      <c r="B320" s="32"/>
      <c r="C320" s="15"/>
      <c r="D320" s="15"/>
      <c r="E320" s="15"/>
      <c r="F320" s="15"/>
      <c r="G320" s="15"/>
      <c r="H320" s="15"/>
      <c r="I320" s="15"/>
      <c r="J320" s="15"/>
      <c r="K320" s="15"/>
      <c r="M320" s="15"/>
      <c r="N320" s="15"/>
      <c r="O320" s="15"/>
      <c r="P320" s="15"/>
    </row>
    <row r="321" spans="1:16" x14ac:dyDescent="0.25">
      <c r="A321" s="15"/>
      <c r="B321" s="32"/>
      <c r="C321" s="15"/>
      <c r="D321" s="15"/>
      <c r="E321" s="15"/>
      <c r="F321" s="15"/>
      <c r="G321" s="15"/>
      <c r="H321" s="15"/>
      <c r="I321" s="15"/>
      <c r="J321" s="15"/>
      <c r="K321" s="15"/>
      <c r="M321" s="15"/>
      <c r="N321" s="15"/>
      <c r="O321" s="15"/>
      <c r="P321" s="15"/>
    </row>
    <row r="322" spans="1:16" x14ac:dyDescent="0.25">
      <c r="A322" s="15"/>
      <c r="B322" s="32"/>
      <c r="C322" s="15"/>
      <c r="D322" s="15"/>
      <c r="E322" s="15"/>
      <c r="F322" s="15"/>
      <c r="G322" s="15"/>
      <c r="H322" s="15"/>
      <c r="I322" s="15"/>
      <c r="J322" s="15"/>
      <c r="K322" s="15"/>
      <c r="M322" s="15"/>
      <c r="N322" s="15"/>
      <c r="O322" s="15"/>
      <c r="P322" s="15"/>
    </row>
    <row r="323" spans="1:16" x14ac:dyDescent="0.25">
      <c r="A323" s="15"/>
      <c r="B323" s="32"/>
      <c r="C323" s="15"/>
      <c r="D323" s="15"/>
      <c r="E323" s="15"/>
      <c r="F323" s="15"/>
      <c r="G323" s="15"/>
      <c r="H323" s="15"/>
      <c r="I323" s="15"/>
      <c r="J323" s="15"/>
      <c r="K323" s="15"/>
      <c r="M323" s="15"/>
      <c r="N323" s="15"/>
      <c r="O323" s="15"/>
      <c r="P323" s="15"/>
    </row>
    <row r="324" spans="1:16" x14ac:dyDescent="0.25">
      <c r="A324" s="15"/>
      <c r="B324" s="32"/>
      <c r="C324" s="15"/>
      <c r="D324" s="15"/>
      <c r="E324" s="15"/>
      <c r="F324" s="15"/>
      <c r="G324" s="15"/>
      <c r="H324" s="15"/>
      <c r="I324" s="15"/>
      <c r="J324" s="15"/>
      <c r="K324" s="15"/>
      <c r="M324" s="15"/>
      <c r="N324" s="15"/>
      <c r="O324" s="15"/>
      <c r="P324" s="15"/>
    </row>
    <row r="325" spans="1:16" x14ac:dyDescent="0.25">
      <c r="A325" s="15"/>
      <c r="B325" s="32"/>
      <c r="C325" s="15"/>
      <c r="D325" s="15"/>
      <c r="E325" s="15"/>
      <c r="F325" s="15"/>
      <c r="G325" s="15"/>
      <c r="H325" s="15"/>
      <c r="I325" s="15"/>
      <c r="J325" s="15"/>
      <c r="K325" s="15"/>
      <c r="M325" s="15"/>
      <c r="N325" s="15"/>
      <c r="O325" s="15"/>
      <c r="P325" s="15"/>
    </row>
    <row r="326" spans="1:16" x14ac:dyDescent="0.25">
      <c r="A326" s="15"/>
      <c r="B326" s="32"/>
      <c r="C326" s="15"/>
      <c r="D326" s="15"/>
      <c r="E326" s="15"/>
      <c r="F326" s="15"/>
      <c r="G326" s="15"/>
      <c r="H326" s="15"/>
      <c r="I326" s="15"/>
      <c r="J326" s="15"/>
      <c r="K326" s="15"/>
      <c r="M326" s="15"/>
      <c r="N326" s="15"/>
      <c r="O326" s="15"/>
      <c r="P326" s="15"/>
    </row>
    <row r="327" spans="1:16" x14ac:dyDescent="0.25">
      <c r="A327" s="15"/>
      <c r="B327" s="32"/>
      <c r="C327" s="15"/>
      <c r="D327" s="15"/>
      <c r="E327" s="15"/>
      <c r="F327" s="15"/>
      <c r="G327" s="15"/>
      <c r="H327" s="15"/>
      <c r="I327" s="15"/>
      <c r="J327" s="15"/>
      <c r="K327" s="15"/>
      <c r="M327" s="15"/>
      <c r="N327" s="15"/>
      <c r="O327" s="15"/>
      <c r="P327" s="15"/>
    </row>
    <row r="328" spans="1:16" x14ac:dyDescent="0.25">
      <c r="A328" s="15"/>
      <c r="B328" s="32"/>
      <c r="C328" s="15"/>
      <c r="D328" s="15"/>
      <c r="E328" s="15"/>
      <c r="F328" s="15"/>
      <c r="G328" s="15"/>
      <c r="H328" s="15"/>
      <c r="I328" s="15"/>
      <c r="J328" s="15"/>
      <c r="K328" s="15"/>
      <c r="M328" s="15"/>
      <c r="N328" s="15"/>
      <c r="O328" s="15"/>
      <c r="P328" s="15"/>
    </row>
    <row r="329" spans="1:16" x14ac:dyDescent="0.25">
      <c r="A329" s="15"/>
      <c r="B329" s="32"/>
      <c r="C329" s="15"/>
      <c r="D329" s="15"/>
      <c r="E329" s="15"/>
      <c r="F329" s="15"/>
      <c r="G329" s="15"/>
      <c r="H329" s="15"/>
      <c r="I329" s="15"/>
      <c r="J329" s="15"/>
      <c r="K329" s="15"/>
      <c r="M329" s="15"/>
      <c r="N329" s="15"/>
      <c r="O329" s="15"/>
      <c r="P329" s="15"/>
    </row>
    <row r="330" spans="1:16" x14ac:dyDescent="0.25">
      <c r="A330" s="15"/>
      <c r="B330" s="32"/>
      <c r="C330" s="15"/>
      <c r="D330" s="15"/>
      <c r="E330" s="15"/>
      <c r="F330" s="15"/>
      <c r="G330" s="15"/>
      <c r="H330" s="15"/>
      <c r="I330" s="15"/>
      <c r="J330" s="15"/>
      <c r="K330" s="15"/>
      <c r="M330" s="15"/>
      <c r="N330" s="15"/>
      <c r="O330" s="15"/>
      <c r="P330" s="15"/>
    </row>
    <row r="331" spans="1:16" x14ac:dyDescent="0.25">
      <c r="A331" s="15"/>
      <c r="B331" s="32"/>
      <c r="C331" s="15"/>
      <c r="D331" s="15"/>
      <c r="E331" s="15"/>
      <c r="F331" s="15"/>
      <c r="G331" s="15"/>
      <c r="H331" s="15"/>
      <c r="I331" s="15"/>
      <c r="J331" s="15"/>
      <c r="K331" s="15"/>
      <c r="M331" s="15"/>
      <c r="N331" s="15"/>
      <c r="O331" s="15"/>
      <c r="P331" s="15"/>
    </row>
    <row r="332" spans="1:16" x14ac:dyDescent="0.25">
      <c r="A332" s="15"/>
      <c r="B332" s="32"/>
      <c r="C332" s="15"/>
      <c r="D332" s="15"/>
      <c r="E332" s="15"/>
      <c r="F332" s="15"/>
      <c r="G332" s="15"/>
      <c r="H332" s="15"/>
      <c r="I332" s="15"/>
      <c r="J332" s="15"/>
      <c r="K332" s="15"/>
      <c r="M332" s="15"/>
      <c r="N332" s="15"/>
      <c r="O332" s="15"/>
      <c r="P332" s="15"/>
    </row>
    <row r="333" spans="1:16" x14ac:dyDescent="0.25">
      <c r="A333" s="15"/>
      <c r="B333" s="32"/>
      <c r="C333" s="15"/>
      <c r="D333" s="15"/>
      <c r="E333" s="15"/>
      <c r="F333" s="15"/>
      <c r="G333" s="15"/>
      <c r="H333" s="15"/>
      <c r="I333" s="15"/>
      <c r="J333" s="15"/>
      <c r="K333" s="15"/>
      <c r="M333" s="15"/>
      <c r="N333" s="15"/>
      <c r="O333" s="15"/>
      <c r="P333" s="15"/>
    </row>
    <row r="334" spans="1:16" x14ac:dyDescent="0.25">
      <c r="A334" s="15"/>
      <c r="B334" s="32"/>
      <c r="C334" s="15"/>
      <c r="D334" s="15"/>
      <c r="E334" s="15"/>
      <c r="F334" s="15"/>
      <c r="G334" s="15"/>
      <c r="H334" s="15"/>
      <c r="I334" s="15"/>
      <c r="J334" s="15"/>
      <c r="K334" s="15"/>
      <c r="M334" s="15"/>
      <c r="N334" s="15"/>
      <c r="O334" s="15"/>
      <c r="P334" s="15"/>
    </row>
    <row r="335" spans="1:16" x14ac:dyDescent="0.25">
      <c r="A335" s="15"/>
      <c r="B335" s="32"/>
      <c r="C335" s="15"/>
      <c r="D335" s="15"/>
      <c r="E335" s="15"/>
      <c r="F335" s="15"/>
      <c r="G335" s="15"/>
      <c r="H335" s="15"/>
      <c r="I335" s="15"/>
      <c r="J335" s="15"/>
      <c r="K335" s="15"/>
      <c r="M335" s="15"/>
      <c r="N335" s="15"/>
      <c r="O335" s="15"/>
      <c r="P335" s="15"/>
    </row>
    <row r="336" spans="1:16" x14ac:dyDescent="0.25">
      <c r="A336" s="15"/>
      <c r="B336" s="32"/>
      <c r="C336" s="15"/>
      <c r="D336" s="15"/>
      <c r="E336" s="15"/>
      <c r="F336" s="15"/>
      <c r="G336" s="15"/>
      <c r="H336" s="15"/>
      <c r="I336" s="15"/>
      <c r="J336" s="15"/>
      <c r="K336" s="15"/>
      <c r="M336" s="15"/>
      <c r="N336" s="15"/>
      <c r="O336" s="15"/>
      <c r="P336" s="15"/>
    </row>
    <row r="337" spans="1:16" x14ac:dyDescent="0.25">
      <c r="A337" s="15"/>
      <c r="B337" s="32"/>
      <c r="C337" s="15"/>
      <c r="D337" s="15"/>
      <c r="E337" s="15"/>
      <c r="F337" s="15"/>
      <c r="G337" s="15"/>
      <c r="H337" s="15"/>
      <c r="I337" s="15"/>
      <c r="J337" s="15"/>
      <c r="K337" s="15"/>
      <c r="M337" s="15"/>
      <c r="N337" s="15"/>
      <c r="O337" s="15"/>
      <c r="P337" s="15"/>
    </row>
    <row r="338" spans="1:16" x14ac:dyDescent="0.25">
      <c r="A338" s="15"/>
      <c r="B338" s="32"/>
      <c r="C338" s="15"/>
      <c r="D338" s="15"/>
      <c r="E338" s="15"/>
      <c r="F338" s="15"/>
      <c r="G338" s="15"/>
      <c r="H338" s="15"/>
      <c r="I338" s="15"/>
      <c r="J338" s="15"/>
      <c r="K338" s="15"/>
      <c r="M338" s="15"/>
      <c r="N338" s="15"/>
      <c r="O338" s="15"/>
      <c r="P338" s="15"/>
    </row>
    <row r="339" spans="1:16" x14ac:dyDescent="0.25">
      <c r="A339" s="15"/>
      <c r="B339" s="32"/>
      <c r="C339" s="15"/>
      <c r="D339" s="15"/>
      <c r="E339" s="15"/>
      <c r="F339" s="15"/>
      <c r="G339" s="15"/>
      <c r="H339" s="15"/>
      <c r="I339" s="15"/>
      <c r="J339" s="15"/>
      <c r="K339" s="15"/>
      <c r="M339" s="15"/>
      <c r="N339" s="15"/>
      <c r="O339" s="15"/>
      <c r="P339" s="15"/>
    </row>
    <row r="340" spans="1:16" x14ac:dyDescent="0.25">
      <c r="A340" s="15"/>
      <c r="B340" s="32"/>
      <c r="C340" s="15"/>
      <c r="D340" s="15"/>
      <c r="E340" s="15"/>
      <c r="F340" s="15"/>
      <c r="G340" s="15"/>
      <c r="H340" s="15"/>
      <c r="I340" s="15"/>
      <c r="J340" s="15"/>
      <c r="K340" s="15"/>
      <c r="M340" s="15"/>
      <c r="N340" s="15"/>
      <c r="O340" s="15"/>
      <c r="P340" s="15"/>
    </row>
    <row r="341" spans="1:16" x14ac:dyDescent="0.25">
      <c r="A341" s="15"/>
      <c r="B341" s="32"/>
      <c r="C341" s="15"/>
      <c r="D341" s="15"/>
      <c r="E341" s="15"/>
      <c r="F341" s="15"/>
      <c r="G341" s="15"/>
      <c r="H341" s="15"/>
      <c r="I341" s="15"/>
      <c r="J341" s="15"/>
      <c r="K341" s="15"/>
      <c r="M341" s="15"/>
      <c r="N341" s="15"/>
      <c r="O341" s="15"/>
      <c r="P341" s="15"/>
    </row>
    <row r="342" spans="1:16" x14ac:dyDescent="0.25">
      <c r="A342" s="15"/>
      <c r="B342" s="32"/>
      <c r="C342" s="15"/>
      <c r="D342" s="15"/>
      <c r="E342" s="15"/>
      <c r="F342" s="15"/>
      <c r="G342" s="15"/>
      <c r="H342" s="15"/>
      <c r="I342" s="15"/>
      <c r="J342" s="15"/>
      <c r="K342" s="15"/>
      <c r="M342" s="15"/>
      <c r="N342" s="15"/>
      <c r="O342" s="15"/>
      <c r="P342" s="15"/>
    </row>
    <row r="343" spans="1:16" x14ac:dyDescent="0.25">
      <c r="A343" s="15"/>
      <c r="B343" s="32"/>
      <c r="C343" s="15"/>
      <c r="D343" s="15"/>
      <c r="E343" s="15"/>
      <c r="F343" s="15"/>
      <c r="G343" s="15"/>
      <c r="H343" s="15"/>
      <c r="I343" s="15"/>
      <c r="J343" s="15"/>
      <c r="K343" s="15"/>
      <c r="M343" s="15"/>
      <c r="N343" s="15"/>
      <c r="O343" s="15"/>
      <c r="P343" s="15"/>
    </row>
    <row r="344" spans="1:16" x14ac:dyDescent="0.25">
      <c r="A344" s="15"/>
      <c r="B344" s="32"/>
      <c r="C344" s="15"/>
      <c r="D344" s="15"/>
      <c r="E344" s="15"/>
      <c r="F344" s="15"/>
      <c r="G344" s="15"/>
      <c r="H344" s="15"/>
      <c r="I344" s="15"/>
      <c r="J344" s="15"/>
      <c r="K344" s="15"/>
      <c r="M344" s="15"/>
      <c r="N344" s="15"/>
      <c r="O344" s="15"/>
      <c r="P344" s="15"/>
    </row>
    <row r="345" spans="1:16" x14ac:dyDescent="0.25">
      <c r="A345" s="15"/>
      <c r="B345" s="32"/>
      <c r="C345" s="15"/>
      <c r="D345" s="15"/>
      <c r="E345" s="15"/>
      <c r="F345" s="15"/>
      <c r="G345" s="15"/>
      <c r="H345" s="15"/>
      <c r="I345" s="15"/>
      <c r="J345" s="15"/>
      <c r="K345" s="15"/>
      <c r="M345" s="15"/>
      <c r="N345" s="15"/>
      <c r="O345" s="15"/>
      <c r="P345" s="15"/>
    </row>
    <row r="346" spans="1:16" x14ac:dyDescent="0.25">
      <c r="A346" s="15"/>
      <c r="B346" s="32"/>
      <c r="C346" s="15"/>
      <c r="D346" s="15"/>
      <c r="E346" s="15"/>
      <c r="F346" s="15"/>
      <c r="G346" s="15"/>
      <c r="H346" s="15"/>
      <c r="I346" s="15"/>
      <c r="J346" s="15"/>
      <c r="K346" s="15"/>
      <c r="M346" s="15"/>
      <c r="N346" s="15"/>
      <c r="O346" s="15"/>
      <c r="P346" s="15"/>
    </row>
    <row r="347" spans="1:16" x14ac:dyDescent="0.25">
      <c r="A347" s="15"/>
      <c r="B347" s="32"/>
      <c r="C347" s="15"/>
      <c r="D347" s="15"/>
      <c r="E347" s="15"/>
      <c r="F347" s="15"/>
      <c r="G347" s="15"/>
      <c r="H347" s="15"/>
      <c r="I347" s="15"/>
      <c r="J347" s="15"/>
      <c r="K347" s="15"/>
      <c r="M347" s="15"/>
      <c r="N347" s="15"/>
      <c r="O347" s="15"/>
      <c r="P347" s="15"/>
    </row>
    <row r="348" spans="1:16" x14ac:dyDescent="0.25">
      <c r="A348" s="15"/>
      <c r="B348" s="32"/>
      <c r="C348" s="15"/>
      <c r="D348" s="15"/>
      <c r="E348" s="15"/>
      <c r="F348" s="15"/>
      <c r="G348" s="15"/>
      <c r="H348" s="15"/>
      <c r="I348" s="15"/>
      <c r="J348" s="15"/>
      <c r="K348" s="15"/>
      <c r="M348" s="15"/>
      <c r="N348" s="15"/>
      <c r="O348" s="15"/>
      <c r="P348" s="15"/>
    </row>
    <row r="349" spans="1:16" x14ac:dyDescent="0.25">
      <c r="A349" s="15"/>
      <c r="B349" s="32"/>
      <c r="C349" s="15"/>
      <c r="D349" s="15"/>
      <c r="E349" s="15"/>
      <c r="F349" s="15"/>
      <c r="G349" s="15"/>
      <c r="H349" s="15"/>
      <c r="I349" s="15"/>
      <c r="J349" s="15"/>
      <c r="K349" s="15"/>
      <c r="M349" s="15"/>
      <c r="N349" s="15"/>
      <c r="O349" s="15"/>
      <c r="P349" s="15"/>
    </row>
    <row r="350" spans="1:16" x14ac:dyDescent="0.25">
      <c r="A350" s="15"/>
      <c r="B350" s="32"/>
      <c r="C350" s="15"/>
      <c r="D350" s="15"/>
      <c r="E350" s="15"/>
      <c r="F350" s="15"/>
      <c r="G350" s="15"/>
      <c r="H350" s="15"/>
      <c r="I350" s="15"/>
      <c r="J350" s="15"/>
      <c r="K350" s="15"/>
      <c r="M350" s="15"/>
      <c r="N350" s="15"/>
      <c r="O350" s="15"/>
      <c r="P350" s="15"/>
    </row>
    <row r="351" spans="1:16" x14ac:dyDescent="0.25">
      <c r="A351" s="15"/>
      <c r="B351" s="32"/>
      <c r="C351" s="15"/>
      <c r="D351" s="15"/>
      <c r="E351" s="15"/>
      <c r="F351" s="15"/>
      <c r="G351" s="15"/>
      <c r="H351" s="15"/>
      <c r="I351" s="15"/>
      <c r="J351" s="15"/>
      <c r="K351" s="15"/>
      <c r="M351" s="15"/>
      <c r="N351" s="15"/>
      <c r="O351" s="15"/>
      <c r="P351" s="15"/>
    </row>
    <row r="352" spans="1:16" x14ac:dyDescent="0.25">
      <c r="A352" s="15"/>
      <c r="B352" s="32"/>
      <c r="C352" s="15"/>
      <c r="D352" s="15"/>
      <c r="E352" s="15"/>
      <c r="F352" s="15"/>
      <c r="G352" s="15"/>
      <c r="H352" s="15"/>
      <c r="I352" s="15"/>
      <c r="J352" s="15"/>
      <c r="K352" s="15"/>
      <c r="M352" s="15"/>
      <c r="N352" s="15"/>
      <c r="O352" s="15"/>
      <c r="P352" s="15"/>
    </row>
    <row r="353" spans="1:16" x14ac:dyDescent="0.25">
      <c r="A353" s="15"/>
      <c r="B353" s="32"/>
      <c r="C353" s="15"/>
      <c r="D353" s="15"/>
      <c r="E353" s="15"/>
      <c r="F353" s="15"/>
      <c r="G353" s="15"/>
      <c r="H353" s="15"/>
      <c r="I353" s="15"/>
      <c r="J353" s="15"/>
      <c r="K353" s="15"/>
      <c r="M353" s="15"/>
      <c r="N353" s="15"/>
      <c r="O353" s="15"/>
      <c r="P353" s="15"/>
    </row>
    <row r="354" spans="1:16" x14ac:dyDescent="0.25">
      <c r="A354" s="15"/>
      <c r="B354" s="32"/>
      <c r="C354" s="15"/>
      <c r="D354" s="15"/>
      <c r="E354" s="15"/>
      <c r="F354" s="15"/>
      <c r="G354" s="15"/>
      <c r="H354" s="15"/>
      <c r="I354" s="15"/>
      <c r="J354" s="15"/>
      <c r="K354" s="15"/>
      <c r="M354" s="15"/>
      <c r="N354" s="15"/>
      <c r="O354" s="15"/>
      <c r="P354" s="15"/>
    </row>
    <row r="355" spans="1:16" x14ac:dyDescent="0.25">
      <c r="A355" s="15"/>
      <c r="B355" s="32"/>
      <c r="C355" s="15"/>
      <c r="D355" s="15"/>
      <c r="E355" s="15"/>
      <c r="F355" s="15"/>
      <c r="G355" s="15"/>
      <c r="H355" s="15"/>
      <c r="I355" s="15"/>
      <c r="J355" s="15"/>
      <c r="K355" s="15"/>
      <c r="M355" s="15"/>
      <c r="N355" s="15"/>
      <c r="O355" s="15"/>
      <c r="P355" s="15"/>
    </row>
    <row r="356" spans="1:16" x14ac:dyDescent="0.25">
      <c r="A356" s="15"/>
      <c r="B356" s="32"/>
      <c r="C356" s="15"/>
      <c r="D356" s="15"/>
      <c r="E356" s="15"/>
      <c r="F356" s="15"/>
      <c r="G356" s="15"/>
      <c r="H356" s="15"/>
      <c r="I356" s="15"/>
      <c r="J356" s="15"/>
      <c r="K356" s="15"/>
      <c r="M356" s="15"/>
      <c r="N356" s="15"/>
      <c r="O356" s="15"/>
      <c r="P356" s="15"/>
    </row>
    <row r="357" spans="1:16" x14ac:dyDescent="0.25">
      <c r="A357" s="15"/>
      <c r="B357" s="32"/>
      <c r="C357" s="15"/>
      <c r="D357" s="15"/>
      <c r="E357" s="15"/>
      <c r="F357" s="15"/>
      <c r="G357" s="15"/>
      <c r="H357" s="15"/>
      <c r="I357" s="15"/>
      <c r="J357" s="15"/>
      <c r="K357" s="15"/>
      <c r="M357" s="15"/>
      <c r="N357" s="15"/>
      <c r="O357" s="15"/>
      <c r="P357" s="15"/>
    </row>
    <row r="358" spans="1:16" x14ac:dyDescent="0.25">
      <c r="A358" s="15"/>
      <c r="B358" s="32"/>
      <c r="C358" s="15"/>
      <c r="D358" s="15"/>
      <c r="E358" s="15"/>
      <c r="F358" s="15"/>
      <c r="G358" s="15"/>
      <c r="H358" s="15"/>
      <c r="I358" s="15"/>
      <c r="J358" s="15"/>
      <c r="K358" s="15"/>
      <c r="M358" s="15"/>
      <c r="N358" s="15"/>
      <c r="O358" s="15"/>
      <c r="P358" s="15"/>
    </row>
    <row r="359" spans="1:16" x14ac:dyDescent="0.25">
      <c r="A359" s="15"/>
      <c r="B359" s="32"/>
      <c r="C359" s="15"/>
      <c r="D359" s="15"/>
      <c r="E359" s="15"/>
      <c r="F359" s="15"/>
      <c r="G359" s="15"/>
      <c r="H359" s="15"/>
      <c r="I359" s="15"/>
      <c r="J359" s="15"/>
      <c r="K359" s="15"/>
      <c r="M359" s="15"/>
      <c r="N359" s="15"/>
      <c r="O359" s="15"/>
      <c r="P359" s="15"/>
    </row>
    <row r="360" spans="1:16" x14ac:dyDescent="0.25">
      <c r="A360" s="15"/>
      <c r="B360" s="32"/>
      <c r="C360" s="15"/>
      <c r="D360" s="15"/>
      <c r="E360" s="15"/>
      <c r="F360" s="15"/>
      <c r="G360" s="15"/>
      <c r="H360" s="15"/>
      <c r="I360" s="15"/>
      <c r="J360" s="15"/>
      <c r="K360" s="15"/>
      <c r="M360" s="15"/>
      <c r="N360" s="15"/>
      <c r="O360" s="15"/>
      <c r="P360" s="15"/>
    </row>
    <row r="361" spans="1:16" x14ac:dyDescent="0.25">
      <c r="A361" s="15"/>
      <c r="B361" s="32"/>
      <c r="C361" s="15"/>
      <c r="D361" s="15"/>
      <c r="E361" s="15"/>
      <c r="F361" s="15"/>
      <c r="G361" s="15"/>
      <c r="H361" s="15"/>
      <c r="I361" s="15"/>
      <c r="J361" s="15"/>
      <c r="K361" s="15"/>
      <c r="M361" s="15"/>
      <c r="N361" s="15"/>
      <c r="O361" s="15"/>
      <c r="P361" s="15"/>
    </row>
    <row r="362" spans="1:16" x14ac:dyDescent="0.25">
      <c r="A362" s="15"/>
      <c r="B362" s="32"/>
      <c r="C362" s="15"/>
      <c r="D362" s="15"/>
      <c r="E362" s="15"/>
      <c r="F362" s="15"/>
      <c r="G362" s="15"/>
      <c r="H362" s="15"/>
      <c r="I362" s="15"/>
      <c r="J362" s="15"/>
      <c r="K362" s="15"/>
      <c r="M362" s="15"/>
      <c r="N362" s="15"/>
      <c r="O362" s="15"/>
      <c r="P362" s="15"/>
    </row>
    <row r="363" spans="1:16" x14ac:dyDescent="0.25">
      <c r="A363" s="15"/>
      <c r="B363" s="32"/>
      <c r="C363" s="15"/>
      <c r="D363" s="15"/>
      <c r="E363" s="15"/>
      <c r="F363" s="15"/>
      <c r="G363" s="15"/>
      <c r="H363" s="15"/>
      <c r="I363" s="15"/>
      <c r="J363" s="15"/>
      <c r="K363" s="15"/>
      <c r="M363" s="15"/>
      <c r="N363" s="15"/>
      <c r="O363" s="15"/>
      <c r="P363" s="15"/>
    </row>
    <row r="364" spans="1:16" x14ac:dyDescent="0.25">
      <c r="A364" s="15"/>
      <c r="B364" s="32"/>
      <c r="C364" s="15"/>
      <c r="D364" s="15"/>
      <c r="E364" s="15"/>
      <c r="F364" s="15"/>
      <c r="G364" s="15"/>
      <c r="H364" s="15"/>
      <c r="I364" s="15"/>
      <c r="J364" s="15"/>
      <c r="K364" s="15"/>
      <c r="M364" s="15"/>
      <c r="N364" s="15"/>
      <c r="O364" s="15"/>
      <c r="P364" s="15"/>
    </row>
    <row r="365" spans="1:16" x14ac:dyDescent="0.25">
      <c r="A365" s="15"/>
      <c r="B365" s="32"/>
      <c r="C365" s="15"/>
      <c r="D365" s="15"/>
      <c r="E365" s="15"/>
      <c r="F365" s="15"/>
      <c r="G365" s="15"/>
      <c r="H365" s="15"/>
      <c r="I365" s="15"/>
      <c r="J365" s="15"/>
      <c r="K365" s="15"/>
      <c r="M365" s="15"/>
      <c r="N365" s="15"/>
      <c r="O365" s="15"/>
      <c r="P365" s="15"/>
    </row>
    <row r="366" spans="1:16" x14ac:dyDescent="0.25">
      <c r="A366" s="15"/>
      <c r="B366" s="32"/>
      <c r="C366" s="15"/>
      <c r="D366" s="15"/>
      <c r="E366" s="15"/>
      <c r="F366" s="15"/>
      <c r="G366" s="15"/>
      <c r="H366" s="15"/>
      <c r="I366" s="15"/>
      <c r="J366" s="15"/>
      <c r="K366" s="15"/>
      <c r="M366" s="15"/>
      <c r="N366" s="15"/>
      <c r="O366" s="15"/>
      <c r="P366" s="15"/>
    </row>
    <row r="367" spans="1:16" x14ac:dyDescent="0.25">
      <c r="A367" s="15"/>
      <c r="B367" s="32"/>
      <c r="C367" s="15"/>
      <c r="D367" s="15"/>
      <c r="E367" s="15"/>
      <c r="F367" s="15"/>
      <c r="G367" s="15"/>
      <c r="H367" s="15"/>
      <c r="I367" s="15"/>
      <c r="J367" s="15"/>
      <c r="K367" s="15"/>
      <c r="M367" s="15"/>
      <c r="N367" s="15"/>
      <c r="O367" s="15"/>
      <c r="P367" s="15"/>
    </row>
    <row r="368" spans="1:16" x14ac:dyDescent="0.25">
      <c r="A368" s="15"/>
      <c r="B368" s="32"/>
      <c r="C368" s="15"/>
      <c r="D368" s="15"/>
      <c r="E368" s="15"/>
      <c r="F368" s="15"/>
      <c r="G368" s="15"/>
      <c r="H368" s="15"/>
      <c r="I368" s="15"/>
      <c r="J368" s="15"/>
      <c r="K368" s="15"/>
      <c r="M368" s="15"/>
      <c r="N368" s="15"/>
      <c r="O368" s="15"/>
      <c r="P368" s="15"/>
    </row>
    <row r="369" spans="1:16" x14ac:dyDescent="0.25">
      <c r="A369" s="15"/>
      <c r="B369" s="32"/>
      <c r="C369" s="15"/>
      <c r="D369" s="15"/>
      <c r="E369" s="15"/>
      <c r="F369" s="15"/>
      <c r="G369" s="15"/>
      <c r="H369" s="15"/>
      <c r="I369" s="15"/>
      <c r="J369" s="15"/>
      <c r="K369" s="15"/>
      <c r="M369" s="15"/>
      <c r="N369" s="15"/>
      <c r="O369" s="15"/>
      <c r="P369" s="15"/>
    </row>
    <row r="370" spans="1:16" x14ac:dyDescent="0.25">
      <c r="A370" s="15"/>
      <c r="B370" s="32"/>
      <c r="C370" s="15"/>
      <c r="D370" s="15"/>
      <c r="E370" s="15"/>
      <c r="F370" s="15"/>
      <c r="G370" s="15"/>
      <c r="H370" s="15"/>
      <c r="I370" s="15"/>
      <c r="J370" s="15"/>
      <c r="K370" s="15"/>
      <c r="M370" s="15"/>
      <c r="N370" s="15"/>
      <c r="O370" s="15"/>
      <c r="P370" s="15"/>
    </row>
    <row r="371" spans="1:16" x14ac:dyDescent="0.25">
      <c r="A371" s="15"/>
      <c r="B371" s="32"/>
      <c r="C371" s="15"/>
      <c r="D371" s="15"/>
      <c r="E371" s="15"/>
      <c r="F371" s="15"/>
      <c r="G371" s="15"/>
      <c r="H371" s="15"/>
      <c r="I371" s="15"/>
      <c r="J371" s="15"/>
      <c r="K371" s="15"/>
      <c r="M371" s="15"/>
      <c r="N371" s="15"/>
      <c r="O371" s="15"/>
      <c r="P371" s="15"/>
    </row>
    <row r="372" spans="1:16" x14ac:dyDescent="0.25">
      <c r="A372" s="15"/>
      <c r="B372" s="32"/>
      <c r="C372" s="15"/>
      <c r="D372" s="15"/>
      <c r="E372" s="15"/>
      <c r="F372" s="15"/>
      <c r="G372" s="15"/>
      <c r="H372" s="15"/>
      <c r="I372" s="15"/>
      <c r="J372" s="15"/>
      <c r="K372" s="15"/>
      <c r="M372" s="15"/>
      <c r="N372" s="15"/>
      <c r="O372" s="15"/>
      <c r="P372" s="15"/>
    </row>
    <row r="373" spans="1:16" x14ac:dyDescent="0.25">
      <c r="A373" s="15"/>
      <c r="B373" s="32"/>
      <c r="C373" s="15"/>
      <c r="D373" s="15"/>
      <c r="E373" s="15"/>
      <c r="F373" s="15"/>
      <c r="G373" s="15"/>
      <c r="H373" s="15"/>
      <c r="I373" s="15"/>
      <c r="J373" s="15"/>
      <c r="K373" s="15"/>
      <c r="M373" s="15"/>
      <c r="N373" s="15"/>
      <c r="O373" s="15"/>
      <c r="P373" s="15"/>
    </row>
    <row r="374" spans="1:16" x14ac:dyDescent="0.25">
      <c r="A374" s="15"/>
      <c r="B374" s="32"/>
      <c r="C374" s="15"/>
      <c r="D374" s="15"/>
      <c r="E374" s="15"/>
      <c r="F374" s="15"/>
      <c r="G374" s="15"/>
      <c r="H374" s="15"/>
      <c r="I374" s="15"/>
      <c r="J374" s="15"/>
      <c r="K374" s="15"/>
      <c r="M374" s="15"/>
      <c r="N374" s="15"/>
      <c r="O374" s="15"/>
      <c r="P374" s="15"/>
    </row>
    <row r="375" spans="1:16" x14ac:dyDescent="0.25">
      <c r="A375" s="15"/>
      <c r="B375" s="32"/>
      <c r="C375" s="15"/>
      <c r="D375" s="15"/>
      <c r="E375" s="15"/>
      <c r="F375" s="15"/>
      <c r="G375" s="15"/>
      <c r="H375" s="15"/>
      <c r="I375" s="15"/>
      <c r="J375" s="15"/>
      <c r="K375" s="15"/>
      <c r="M375" s="15"/>
      <c r="N375" s="15"/>
      <c r="O375" s="15"/>
      <c r="P375" s="15"/>
    </row>
    <row r="376" spans="1:16" x14ac:dyDescent="0.25">
      <c r="A376" s="15"/>
      <c r="B376" s="32"/>
      <c r="C376" s="15"/>
      <c r="D376" s="15"/>
      <c r="E376" s="15"/>
      <c r="F376" s="15"/>
      <c r="G376" s="15"/>
      <c r="H376" s="15"/>
      <c r="I376" s="15"/>
      <c r="J376" s="15"/>
      <c r="K376" s="15"/>
      <c r="M376" s="15"/>
      <c r="N376" s="15"/>
      <c r="O376" s="15"/>
      <c r="P376" s="15"/>
    </row>
    <row r="377" spans="1:16" x14ac:dyDescent="0.25">
      <c r="A377" s="15"/>
      <c r="B377" s="32"/>
      <c r="C377" s="15"/>
      <c r="D377" s="15"/>
      <c r="E377" s="15"/>
      <c r="F377" s="15"/>
      <c r="G377" s="15"/>
      <c r="H377" s="15"/>
      <c r="I377" s="15"/>
      <c r="J377" s="15"/>
      <c r="K377" s="15"/>
      <c r="M377" s="15"/>
      <c r="N377" s="15"/>
      <c r="O377" s="15"/>
      <c r="P377" s="15"/>
    </row>
    <row r="378" spans="1:16" x14ac:dyDescent="0.25">
      <c r="A378" s="15"/>
      <c r="B378" s="32"/>
      <c r="C378" s="15"/>
      <c r="D378" s="15"/>
      <c r="E378" s="15"/>
      <c r="F378" s="15"/>
      <c r="G378" s="15"/>
      <c r="H378" s="15"/>
      <c r="I378" s="15"/>
      <c r="J378" s="15"/>
      <c r="K378" s="15"/>
      <c r="M378" s="15"/>
      <c r="N378" s="15"/>
      <c r="O378" s="15"/>
      <c r="P378" s="15"/>
    </row>
    <row r="379" spans="1:16" x14ac:dyDescent="0.25">
      <c r="A379" s="15"/>
      <c r="B379" s="32"/>
      <c r="C379" s="15"/>
      <c r="D379" s="15"/>
      <c r="E379" s="15"/>
      <c r="F379" s="15"/>
      <c r="G379" s="15"/>
      <c r="H379" s="15"/>
      <c r="I379" s="15"/>
      <c r="J379" s="15"/>
      <c r="K379" s="15"/>
      <c r="M379" s="15"/>
      <c r="N379" s="15"/>
      <c r="O379" s="15"/>
      <c r="P379" s="15"/>
    </row>
    <row r="380" spans="1:16" x14ac:dyDescent="0.25">
      <c r="A380" s="15"/>
      <c r="B380" s="32"/>
      <c r="C380" s="15"/>
      <c r="D380" s="15"/>
      <c r="E380" s="15"/>
      <c r="F380" s="15"/>
      <c r="G380" s="15"/>
      <c r="H380" s="15"/>
      <c r="I380" s="15"/>
      <c r="J380" s="15"/>
      <c r="K380" s="15"/>
      <c r="M380" s="15"/>
      <c r="N380" s="15"/>
      <c r="O380" s="15"/>
      <c r="P380" s="15"/>
    </row>
    <row r="381" spans="1:16" x14ac:dyDescent="0.25">
      <c r="A381" s="15"/>
      <c r="B381" s="32"/>
      <c r="C381" s="15"/>
      <c r="D381" s="15"/>
      <c r="E381" s="15"/>
      <c r="F381" s="15"/>
      <c r="G381" s="15"/>
      <c r="H381" s="15"/>
      <c r="I381" s="15"/>
      <c r="J381" s="15"/>
      <c r="K381" s="15"/>
      <c r="M381" s="15"/>
      <c r="N381" s="15"/>
      <c r="O381" s="15"/>
      <c r="P381" s="15"/>
    </row>
    <row r="382" spans="1:16" x14ac:dyDescent="0.25">
      <c r="A382" s="15"/>
      <c r="B382" s="32"/>
      <c r="C382" s="15"/>
      <c r="D382" s="15"/>
      <c r="E382" s="15"/>
      <c r="F382" s="15"/>
      <c r="G382" s="15"/>
      <c r="H382" s="15"/>
      <c r="I382" s="15"/>
      <c r="J382" s="15"/>
      <c r="K382" s="15"/>
      <c r="M382" s="15"/>
      <c r="N382" s="15"/>
      <c r="O382" s="15"/>
      <c r="P382" s="15"/>
    </row>
    <row r="383" spans="1:16" x14ac:dyDescent="0.25">
      <c r="A383" s="15"/>
      <c r="B383" s="32"/>
      <c r="C383" s="15"/>
      <c r="D383" s="15"/>
      <c r="E383" s="15"/>
      <c r="F383" s="15"/>
      <c r="G383" s="15"/>
      <c r="H383" s="15"/>
      <c r="I383" s="15"/>
      <c r="J383" s="15"/>
      <c r="K383" s="15"/>
      <c r="M383" s="15"/>
      <c r="N383" s="15"/>
      <c r="O383" s="15"/>
      <c r="P383" s="15"/>
    </row>
    <row r="384" spans="1:16" x14ac:dyDescent="0.25">
      <c r="A384" s="15"/>
      <c r="B384" s="32"/>
      <c r="C384" s="15"/>
      <c r="D384" s="15"/>
      <c r="E384" s="15"/>
      <c r="F384" s="15"/>
      <c r="G384" s="15"/>
      <c r="H384" s="15"/>
      <c r="I384" s="15"/>
      <c r="J384" s="15"/>
      <c r="K384" s="15"/>
      <c r="M384" s="15"/>
      <c r="N384" s="15"/>
      <c r="O384" s="15"/>
      <c r="P384" s="15"/>
    </row>
    <row r="385" spans="1:16" x14ac:dyDescent="0.25">
      <c r="A385" s="15"/>
      <c r="B385" s="32"/>
      <c r="C385" s="15"/>
      <c r="D385" s="15"/>
      <c r="E385" s="15"/>
      <c r="F385" s="15"/>
      <c r="G385" s="15"/>
      <c r="H385" s="15"/>
      <c r="I385" s="15"/>
      <c r="J385" s="15"/>
      <c r="K385" s="15"/>
      <c r="M385" s="15"/>
      <c r="N385" s="15"/>
      <c r="O385" s="15"/>
      <c r="P385" s="15"/>
    </row>
    <row r="386" spans="1:16" x14ac:dyDescent="0.25">
      <c r="A386" s="15"/>
      <c r="B386" s="32"/>
      <c r="C386" s="15"/>
      <c r="D386" s="15"/>
      <c r="E386" s="15"/>
      <c r="F386" s="15"/>
      <c r="G386" s="15"/>
      <c r="H386" s="15"/>
      <c r="I386" s="15"/>
      <c r="J386" s="15"/>
      <c r="K386" s="15"/>
      <c r="M386" s="15"/>
      <c r="N386" s="15"/>
      <c r="O386" s="15"/>
      <c r="P386" s="15"/>
    </row>
    <row r="387" spans="1:16" x14ac:dyDescent="0.25">
      <c r="A387" s="15"/>
      <c r="B387" s="32"/>
      <c r="C387" s="15"/>
      <c r="D387" s="15"/>
      <c r="E387" s="15"/>
      <c r="F387" s="15"/>
      <c r="G387" s="15"/>
      <c r="H387" s="15"/>
      <c r="I387" s="15"/>
      <c r="J387" s="15"/>
      <c r="K387" s="15"/>
      <c r="M387" s="15"/>
      <c r="N387" s="15"/>
      <c r="O387" s="15"/>
      <c r="P387" s="15"/>
    </row>
    <row r="388" spans="1:16" x14ac:dyDescent="0.25">
      <c r="A388" s="15"/>
      <c r="B388" s="32"/>
      <c r="C388" s="15"/>
      <c r="D388" s="15"/>
      <c r="E388" s="15"/>
      <c r="F388" s="15"/>
      <c r="G388" s="15"/>
      <c r="H388" s="15"/>
      <c r="I388" s="15"/>
      <c r="J388" s="15"/>
      <c r="K388" s="15"/>
      <c r="M388" s="15"/>
      <c r="N388" s="15"/>
      <c r="O388" s="15"/>
      <c r="P388" s="15"/>
    </row>
    <row r="389" spans="1:16" x14ac:dyDescent="0.25">
      <c r="A389" s="15"/>
      <c r="B389" s="32"/>
      <c r="C389" s="15"/>
      <c r="D389" s="15"/>
      <c r="E389" s="15"/>
      <c r="F389" s="15"/>
      <c r="G389" s="15"/>
      <c r="H389" s="15"/>
      <c r="I389" s="15"/>
      <c r="J389" s="15"/>
      <c r="K389" s="15"/>
      <c r="M389" s="15"/>
      <c r="N389" s="15"/>
      <c r="O389" s="15"/>
      <c r="P389" s="15"/>
    </row>
    <row r="390" spans="1:16" x14ac:dyDescent="0.25">
      <c r="A390" s="15"/>
      <c r="B390" s="32"/>
      <c r="C390" s="15"/>
      <c r="D390" s="15"/>
      <c r="E390" s="15"/>
      <c r="F390" s="15"/>
      <c r="G390" s="15"/>
      <c r="H390" s="15"/>
      <c r="I390" s="15"/>
      <c r="J390" s="15"/>
      <c r="K390" s="15"/>
      <c r="M390" s="15"/>
      <c r="N390" s="15"/>
      <c r="O390" s="15"/>
      <c r="P390" s="15"/>
    </row>
    <row r="391" spans="1:16" x14ac:dyDescent="0.25">
      <c r="A391" s="15"/>
      <c r="B391" s="32"/>
      <c r="C391" s="15"/>
      <c r="D391" s="15"/>
      <c r="E391" s="15"/>
      <c r="F391" s="15"/>
      <c r="G391" s="15"/>
      <c r="H391" s="15"/>
      <c r="I391" s="15"/>
      <c r="J391" s="15"/>
      <c r="K391" s="15"/>
      <c r="M391" s="15"/>
      <c r="N391" s="15"/>
      <c r="O391" s="15"/>
      <c r="P391" s="15"/>
    </row>
    <row r="392" spans="1:16" x14ac:dyDescent="0.25">
      <c r="A392" s="15"/>
      <c r="B392" s="32"/>
      <c r="C392" s="15"/>
      <c r="D392" s="15"/>
      <c r="E392" s="15"/>
      <c r="F392" s="15"/>
      <c r="G392" s="15"/>
      <c r="H392" s="15"/>
      <c r="I392" s="15"/>
      <c r="J392" s="15"/>
      <c r="K392" s="15"/>
      <c r="M392" s="15"/>
      <c r="N392" s="15"/>
      <c r="O392" s="15"/>
      <c r="P392" s="15"/>
    </row>
    <row r="393" spans="1:16" x14ac:dyDescent="0.25">
      <c r="A393" s="15"/>
      <c r="B393" s="32"/>
      <c r="C393" s="15"/>
      <c r="D393" s="15"/>
      <c r="E393" s="15"/>
      <c r="F393" s="15"/>
      <c r="G393" s="15"/>
      <c r="H393" s="15"/>
      <c r="I393" s="15"/>
      <c r="J393" s="15"/>
      <c r="K393" s="15"/>
      <c r="M393" s="15"/>
      <c r="N393" s="15"/>
      <c r="O393" s="15"/>
      <c r="P393" s="15"/>
    </row>
    <row r="394" spans="1:16" x14ac:dyDescent="0.25">
      <c r="A394" s="15"/>
      <c r="B394" s="32"/>
      <c r="C394" s="15"/>
      <c r="D394" s="15"/>
      <c r="E394" s="15"/>
      <c r="F394" s="15"/>
      <c r="G394" s="15"/>
      <c r="H394" s="15"/>
      <c r="I394" s="15"/>
      <c r="J394" s="15"/>
      <c r="K394" s="15"/>
      <c r="M394" s="15"/>
      <c r="N394" s="15"/>
      <c r="O394" s="15"/>
      <c r="P394" s="15"/>
    </row>
    <row r="395" spans="1:16" x14ac:dyDescent="0.25">
      <c r="A395" s="15"/>
      <c r="B395" s="32"/>
      <c r="C395" s="15"/>
      <c r="D395" s="15"/>
      <c r="E395" s="15"/>
      <c r="F395" s="15"/>
      <c r="G395" s="15"/>
      <c r="H395" s="15"/>
      <c r="I395" s="15"/>
      <c r="J395" s="15"/>
      <c r="K395" s="15"/>
      <c r="M395" s="15"/>
      <c r="N395" s="15"/>
      <c r="O395" s="15"/>
      <c r="P395" s="15"/>
    </row>
    <row r="396" spans="1:16" x14ac:dyDescent="0.25">
      <c r="A396" s="15"/>
      <c r="B396" s="32"/>
      <c r="C396" s="15"/>
      <c r="D396" s="15"/>
      <c r="E396" s="15"/>
      <c r="F396" s="15"/>
      <c r="G396" s="15"/>
      <c r="H396" s="15"/>
      <c r="I396" s="15"/>
      <c r="J396" s="15"/>
      <c r="K396" s="15"/>
      <c r="M396" s="15"/>
      <c r="N396" s="15"/>
      <c r="O396" s="15"/>
      <c r="P396" s="15"/>
    </row>
    <row r="397" spans="1:16" x14ac:dyDescent="0.25">
      <c r="A397" s="15"/>
      <c r="B397" s="32"/>
      <c r="C397" s="15"/>
      <c r="D397" s="15"/>
      <c r="E397" s="15"/>
      <c r="F397" s="15"/>
      <c r="G397" s="15"/>
      <c r="H397" s="15"/>
      <c r="I397" s="15"/>
      <c r="J397" s="15"/>
      <c r="K397" s="15"/>
      <c r="M397" s="15"/>
      <c r="N397" s="15"/>
      <c r="O397" s="15"/>
      <c r="P397" s="15"/>
    </row>
    <row r="398" spans="1:16" x14ac:dyDescent="0.25">
      <c r="A398" s="15"/>
      <c r="B398" s="32"/>
      <c r="C398" s="15"/>
      <c r="D398" s="15"/>
      <c r="E398" s="15"/>
      <c r="F398" s="15"/>
      <c r="G398" s="15"/>
      <c r="H398" s="15"/>
      <c r="I398" s="15"/>
      <c r="J398" s="15"/>
      <c r="K398" s="15"/>
      <c r="M398" s="15"/>
      <c r="N398" s="15"/>
      <c r="O398" s="15"/>
      <c r="P398" s="15"/>
    </row>
    <row r="399" spans="1:16" x14ac:dyDescent="0.25">
      <c r="A399" s="15"/>
      <c r="B399" s="32"/>
      <c r="C399" s="15"/>
      <c r="D399" s="15"/>
      <c r="E399" s="15"/>
      <c r="F399" s="15"/>
      <c r="G399" s="15"/>
      <c r="H399" s="15"/>
      <c r="I399" s="15"/>
      <c r="J399" s="15"/>
      <c r="K399" s="15"/>
      <c r="M399" s="15"/>
      <c r="N399" s="15"/>
      <c r="O399" s="15"/>
      <c r="P399" s="15"/>
    </row>
    <row r="400" spans="1:16" x14ac:dyDescent="0.25">
      <c r="A400" s="15"/>
      <c r="B400" s="32"/>
      <c r="C400" s="15"/>
      <c r="D400" s="15"/>
      <c r="E400" s="15"/>
      <c r="F400" s="15"/>
      <c r="G400" s="15"/>
      <c r="H400" s="15"/>
      <c r="I400" s="15"/>
      <c r="J400" s="15"/>
      <c r="K400" s="15"/>
      <c r="M400" s="15"/>
      <c r="N400" s="15"/>
      <c r="O400" s="15"/>
      <c r="P400" s="15"/>
    </row>
    <row r="401" spans="1:16" x14ac:dyDescent="0.25">
      <c r="A401" s="15"/>
      <c r="B401" s="32"/>
      <c r="C401" s="15"/>
      <c r="D401" s="15"/>
      <c r="E401" s="15"/>
      <c r="F401" s="15"/>
      <c r="G401" s="15"/>
      <c r="H401" s="15"/>
      <c r="I401" s="15"/>
      <c r="J401" s="15"/>
      <c r="K401" s="15"/>
      <c r="M401" s="15"/>
      <c r="N401" s="15"/>
      <c r="O401" s="15"/>
      <c r="P401" s="15"/>
    </row>
    <row r="402" spans="1:16" x14ac:dyDescent="0.25">
      <c r="A402" s="15"/>
      <c r="B402" s="32"/>
      <c r="C402" s="15"/>
      <c r="D402" s="15"/>
      <c r="E402" s="15"/>
      <c r="F402" s="15"/>
      <c r="G402" s="15"/>
      <c r="H402" s="15"/>
      <c r="I402" s="15"/>
      <c r="J402" s="15"/>
      <c r="K402" s="15"/>
      <c r="M402" s="15"/>
      <c r="N402" s="15"/>
      <c r="O402" s="15"/>
      <c r="P402" s="15"/>
    </row>
    <row r="403" spans="1:16" x14ac:dyDescent="0.25">
      <c r="A403" s="15"/>
      <c r="B403" s="32"/>
      <c r="C403" s="15"/>
      <c r="D403" s="15"/>
      <c r="E403" s="15"/>
      <c r="F403" s="15"/>
      <c r="G403" s="15"/>
      <c r="H403" s="15"/>
      <c r="I403" s="15"/>
      <c r="J403" s="15"/>
      <c r="K403" s="15"/>
      <c r="M403" s="15"/>
      <c r="N403" s="15"/>
      <c r="O403" s="15"/>
      <c r="P403" s="15"/>
    </row>
    <row r="404" spans="1:16" x14ac:dyDescent="0.25">
      <c r="A404" s="15"/>
      <c r="B404" s="32"/>
      <c r="C404" s="15"/>
      <c r="D404" s="15"/>
      <c r="E404" s="15"/>
      <c r="F404" s="15"/>
      <c r="G404" s="15"/>
      <c r="H404" s="15"/>
      <c r="I404" s="15"/>
      <c r="J404" s="15"/>
      <c r="K404" s="15"/>
      <c r="M404" s="15"/>
      <c r="N404" s="15"/>
      <c r="O404" s="15"/>
      <c r="P404" s="15"/>
    </row>
    <row r="405" spans="1:16" x14ac:dyDescent="0.25">
      <c r="A405" s="15"/>
      <c r="B405" s="32"/>
      <c r="C405" s="15"/>
      <c r="D405" s="15"/>
      <c r="E405" s="15"/>
      <c r="F405" s="15"/>
      <c r="G405" s="15"/>
      <c r="H405" s="15"/>
      <c r="I405" s="15"/>
      <c r="J405" s="15"/>
      <c r="K405" s="15"/>
      <c r="M405" s="15"/>
      <c r="N405" s="15"/>
      <c r="O405" s="15"/>
      <c r="P405" s="15"/>
    </row>
    <row r="406" spans="1:16" x14ac:dyDescent="0.25">
      <c r="A406" s="15"/>
      <c r="B406" s="32"/>
      <c r="C406" s="15"/>
      <c r="D406" s="15"/>
      <c r="E406" s="15"/>
      <c r="F406" s="15"/>
      <c r="G406" s="15"/>
      <c r="H406" s="15"/>
      <c r="I406" s="15"/>
      <c r="J406" s="15"/>
      <c r="K406" s="15"/>
      <c r="M406" s="15"/>
      <c r="N406" s="15"/>
      <c r="O406" s="15"/>
      <c r="P406" s="15"/>
    </row>
    <row r="407" spans="1:16" x14ac:dyDescent="0.25">
      <c r="A407" s="15"/>
      <c r="B407" s="32"/>
      <c r="C407" s="15"/>
      <c r="D407" s="15"/>
      <c r="E407" s="15"/>
      <c r="F407" s="15"/>
      <c r="G407" s="15"/>
      <c r="H407" s="15"/>
      <c r="I407" s="15"/>
      <c r="J407" s="15"/>
      <c r="K407" s="15"/>
      <c r="M407" s="15"/>
      <c r="N407" s="15"/>
      <c r="O407" s="15"/>
      <c r="P407" s="15"/>
    </row>
    <row r="408" spans="1:16" x14ac:dyDescent="0.25">
      <c r="A408" s="15"/>
      <c r="B408" s="32"/>
      <c r="C408" s="15"/>
      <c r="D408" s="15"/>
      <c r="E408" s="15"/>
      <c r="F408" s="15"/>
      <c r="G408" s="15"/>
      <c r="H408" s="15"/>
      <c r="I408" s="15"/>
      <c r="J408" s="15"/>
      <c r="K408" s="15"/>
      <c r="M408" s="15"/>
      <c r="N408" s="15"/>
      <c r="O408" s="15"/>
      <c r="P408" s="15"/>
    </row>
    <row r="409" spans="1:16" x14ac:dyDescent="0.25">
      <c r="A409" s="15"/>
      <c r="B409" s="32"/>
      <c r="C409" s="15"/>
      <c r="D409" s="15"/>
      <c r="E409" s="15"/>
      <c r="F409" s="15"/>
      <c r="G409" s="15"/>
      <c r="H409" s="15"/>
      <c r="I409" s="15"/>
      <c r="J409" s="15"/>
      <c r="K409" s="15"/>
      <c r="M409" s="15"/>
      <c r="N409" s="15"/>
      <c r="O409" s="15"/>
      <c r="P409" s="15"/>
    </row>
    <row r="410" spans="1:16" x14ac:dyDescent="0.25">
      <c r="A410" s="15"/>
      <c r="B410" s="32"/>
      <c r="C410" s="15"/>
      <c r="D410" s="15"/>
      <c r="E410" s="15"/>
      <c r="F410" s="15"/>
      <c r="G410" s="15"/>
      <c r="H410" s="15"/>
      <c r="I410" s="15"/>
      <c r="J410" s="15"/>
      <c r="K410" s="15"/>
      <c r="M410" s="15"/>
      <c r="N410" s="15"/>
      <c r="O410" s="15"/>
      <c r="P410" s="15"/>
    </row>
    <row r="411" spans="1:16" x14ac:dyDescent="0.25">
      <c r="A411" s="15"/>
      <c r="B411" s="32"/>
      <c r="C411" s="15"/>
      <c r="D411" s="15"/>
      <c r="E411" s="15"/>
      <c r="F411" s="15"/>
      <c r="G411" s="15"/>
      <c r="H411" s="15"/>
      <c r="I411" s="15"/>
      <c r="J411" s="15"/>
      <c r="K411" s="15"/>
      <c r="M411" s="15"/>
      <c r="N411" s="15"/>
      <c r="O411" s="15"/>
      <c r="P411" s="15"/>
    </row>
    <row r="412" spans="1:16" x14ac:dyDescent="0.25">
      <c r="A412" s="15"/>
      <c r="B412" s="32"/>
      <c r="C412" s="15"/>
      <c r="D412" s="15"/>
      <c r="E412" s="15"/>
      <c r="F412" s="15"/>
      <c r="G412" s="15"/>
      <c r="H412" s="15"/>
      <c r="I412" s="15"/>
      <c r="J412" s="15"/>
      <c r="K412" s="15"/>
      <c r="M412" s="15"/>
      <c r="N412" s="15"/>
      <c r="O412" s="15"/>
      <c r="P412" s="15"/>
    </row>
    <row r="413" spans="1:16" x14ac:dyDescent="0.25">
      <c r="A413" s="15"/>
      <c r="B413" s="32"/>
      <c r="C413" s="15"/>
      <c r="D413" s="15"/>
      <c r="E413" s="15"/>
      <c r="F413" s="15"/>
      <c r="G413" s="15"/>
      <c r="H413" s="15"/>
      <c r="I413" s="15"/>
      <c r="J413" s="15"/>
      <c r="K413" s="15"/>
      <c r="M413" s="15"/>
      <c r="N413" s="15"/>
      <c r="O413" s="15"/>
      <c r="P413" s="15"/>
    </row>
    <row r="414" spans="1:16" x14ac:dyDescent="0.25">
      <c r="A414" s="15"/>
      <c r="B414" s="32"/>
      <c r="C414" s="15"/>
      <c r="D414" s="15"/>
      <c r="E414" s="15"/>
      <c r="F414" s="15"/>
      <c r="G414" s="15"/>
      <c r="H414" s="15"/>
      <c r="I414" s="15"/>
      <c r="J414" s="15"/>
      <c r="K414" s="15"/>
      <c r="M414" s="15"/>
      <c r="N414" s="15"/>
      <c r="O414" s="15"/>
      <c r="P414" s="15"/>
    </row>
    <row r="415" spans="1:16" x14ac:dyDescent="0.25">
      <c r="A415" s="15"/>
      <c r="B415" s="32"/>
      <c r="C415" s="15"/>
      <c r="D415" s="15"/>
      <c r="E415" s="15"/>
      <c r="F415" s="15"/>
      <c r="G415" s="15"/>
      <c r="H415" s="15"/>
      <c r="I415" s="15"/>
      <c r="J415" s="15"/>
      <c r="K415" s="15"/>
      <c r="M415" s="15"/>
      <c r="N415" s="15"/>
      <c r="O415" s="15"/>
      <c r="P415" s="15"/>
    </row>
    <row r="416" spans="1:16" x14ac:dyDescent="0.25">
      <c r="A416" s="15"/>
      <c r="B416" s="32"/>
      <c r="C416" s="15"/>
      <c r="D416" s="15"/>
      <c r="E416" s="15"/>
      <c r="F416" s="15"/>
      <c r="G416" s="15"/>
      <c r="H416" s="15"/>
      <c r="I416" s="15"/>
      <c r="J416" s="15"/>
      <c r="K416" s="15"/>
      <c r="M416" s="15"/>
      <c r="N416" s="15"/>
      <c r="O416" s="15"/>
      <c r="P416" s="15"/>
    </row>
    <row r="417" spans="1:16" x14ac:dyDescent="0.25">
      <c r="A417" s="15"/>
      <c r="B417" s="32"/>
      <c r="C417" s="15"/>
      <c r="D417" s="15"/>
      <c r="E417" s="15"/>
      <c r="F417" s="15"/>
      <c r="G417" s="15"/>
      <c r="H417" s="15"/>
      <c r="I417" s="15"/>
      <c r="J417" s="15"/>
      <c r="K417" s="15"/>
      <c r="M417" s="15"/>
      <c r="N417" s="15"/>
      <c r="O417" s="15"/>
      <c r="P417" s="15"/>
    </row>
    <row r="418" spans="1:16" x14ac:dyDescent="0.25">
      <c r="A418" s="15"/>
      <c r="B418" s="32"/>
      <c r="C418" s="15"/>
      <c r="D418" s="15"/>
      <c r="E418" s="15"/>
      <c r="F418" s="15"/>
      <c r="G418" s="15"/>
      <c r="H418" s="15"/>
      <c r="I418" s="15"/>
      <c r="J418" s="15"/>
      <c r="K418" s="15"/>
      <c r="M418" s="15"/>
      <c r="N418" s="15"/>
      <c r="O418" s="15"/>
      <c r="P418" s="15"/>
    </row>
    <row r="419" spans="1:16" x14ac:dyDescent="0.25">
      <c r="A419" s="15"/>
      <c r="B419" s="32"/>
      <c r="C419" s="15"/>
      <c r="D419" s="15"/>
      <c r="E419" s="15"/>
      <c r="F419" s="15"/>
      <c r="G419" s="15"/>
      <c r="H419" s="15"/>
      <c r="I419" s="15"/>
      <c r="J419" s="15"/>
      <c r="K419" s="15"/>
      <c r="M419" s="15"/>
      <c r="N419" s="15"/>
      <c r="O419" s="15"/>
      <c r="P419" s="15"/>
    </row>
    <row r="420" spans="1:16" x14ac:dyDescent="0.25">
      <c r="A420" s="15"/>
      <c r="B420" s="32"/>
      <c r="C420" s="15"/>
      <c r="D420" s="15"/>
      <c r="E420" s="15"/>
      <c r="F420" s="15"/>
      <c r="G420" s="15"/>
      <c r="H420" s="15"/>
      <c r="I420" s="15"/>
      <c r="J420" s="15"/>
      <c r="K420" s="15"/>
      <c r="M420" s="15"/>
      <c r="N420" s="15"/>
      <c r="O420" s="15"/>
      <c r="P420" s="15"/>
    </row>
    <row r="421" spans="1:16" x14ac:dyDescent="0.25">
      <c r="A421" s="15"/>
      <c r="B421" s="32"/>
      <c r="C421" s="15"/>
      <c r="D421" s="15"/>
      <c r="E421" s="15"/>
      <c r="F421" s="15"/>
      <c r="G421" s="15"/>
      <c r="H421" s="15"/>
      <c r="I421" s="15"/>
      <c r="J421" s="15"/>
      <c r="K421" s="15"/>
      <c r="M421" s="15"/>
      <c r="N421" s="15"/>
      <c r="O421" s="15"/>
      <c r="P421" s="15"/>
    </row>
    <row r="422" spans="1:16" x14ac:dyDescent="0.25">
      <c r="A422" s="15"/>
      <c r="B422" s="32"/>
      <c r="C422" s="15"/>
      <c r="D422" s="15"/>
      <c r="E422" s="15"/>
      <c r="F422" s="15"/>
      <c r="G422" s="15"/>
      <c r="H422" s="15"/>
      <c r="I422" s="15"/>
      <c r="J422" s="15"/>
      <c r="K422" s="15"/>
      <c r="M422" s="15"/>
      <c r="N422" s="15"/>
      <c r="O422" s="15"/>
      <c r="P422" s="15"/>
    </row>
    <row r="423" spans="1:16" x14ac:dyDescent="0.25">
      <c r="A423" s="15"/>
      <c r="B423" s="32"/>
      <c r="C423" s="15"/>
      <c r="D423" s="15"/>
      <c r="E423" s="15"/>
      <c r="F423" s="15"/>
      <c r="G423" s="15"/>
      <c r="H423" s="15"/>
      <c r="I423" s="15"/>
      <c r="J423" s="15"/>
      <c r="K423" s="15"/>
      <c r="M423" s="15"/>
      <c r="N423" s="15"/>
      <c r="O423" s="15"/>
      <c r="P423" s="15"/>
    </row>
    <row r="424" spans="1:16" x14ac:dyDescent="0.25">
      <c r="A424" s="15"/>
      <c r="B424" s="32"/>
      <c r="C424" s="15"/>
      <c r="D424" s="15"/>
      <c r="E424" s="15"/>
      <c r="F424" s="15"/>
      <c r="G424" s="15"/>
      <c r="H424" s="15"/>
      <c r="I424" s="15"/>
      <c r="J424" s="15"/>
      <c r="K424" s="15"/>
      <c r="M424" s="15"/>
      <c r="N424" s="15"/>
      <c r="O424" s="15"/>
      <c r="P424" s="15"/>
    </row>
    <row r="425" spans="1:16" x14ac:dyDescent="0.25">
      <c r="A425" s="15"/>
      <c r="B425" s="32"/>
      <c r="C425" s="15"/>
      <c r="D425" s="15"/>
      <c r="E425" s="15"/>
      <c r="F425" s="15"/>
      <c r="G425" s="15"/>
      <c r="H425" s="15"/>
      <c r="I425" s="15"/>
      <c r="J425" s="15"/>
      <c r="K425" s="15"/>
      <c r="M425" s="15"/>
      <c r="N425" s="15"/>
      <c r="O425" s="15"/>
      <c r="P425" s="15"/>
    </row>
    <row r="426" spans="1:16" x14ac:dyDescent="0.25">
      <c r="A426" s="15"/>
      <c r="B426" s="32"/>
      <c r="C426" s="15"/>
      <c r="D426" s="15"/>
      <c r="E426" s="15"/>
      <c r="F426" s="15"/>
      <c r="G426" s="15"/>
      <c r="H426" s="15"/>
      <c r="I426" s="15"/>
      <c r="J426" s="15"/>
      <c r="K426" s="15"/>
      <c r="M426" s="15"/>
      <c r="N426" s="15"/>
      <c r="O426" s="15"/>
      <c r="P426" s="15"/>
    </row>
    <row r="427" spans="1:16" x14ac:dyDescent="0.25">
      <c r="A427" s="15"/>
      <c r="B427" s="32"/>
      <c r="C427" s="15"/>
      <c r="D427" s="15"/>
      <c r="E427" s="15"/>
      <c r="F427" s="15"/>
      <c r="G427" s="15"/>
      <c r="H427" s="15"/>
      <c r="I427" s="15"/>
      <c r="J427" s="15"/>
      <c r="K427" s="15"/>
      <c r="M427" s="15"/>
      <c r="N427" s="15"/>
      <c r="O427" s="15"/>
      <c r="P427" s="15"/>
    </row>
    <row r="428" spans="1:16" x14ac:dyDescent="0.25">
      <c r="A428" s="15"/>
      <c r="B428" s="32"/>
      <c r="C428" s="15"/>
      <c r="D428" s="15"/>
      <c r="E428" s="15"/>
      <c r="F428" s="15"/>
      <c r="G428" s="15"/>
      <c r="H428" s="15"/>
      <c r="I428" s="15"/>
      <c r="J428" s="15"/>
      <c r="K428" s="15"/>
      <c r="M428" s="15"/>
      <c r="N428" s="15"/>
      <c r="O428" s="15"/>
      <c r="P428" s="15"/>
    </row>
    <row r="429" spans="1:16" x14ac:dyDescent="0.25">
      <c r="A429" s="15"/>
      <c r="B429" s="32"/>
      <c r="C429" s="15"/>
      <c r="D429" s="15"/>
      <c r="E429" s="15"/>
      <c r="F429" s="15"/>
      <c r="G429" s="15"/>
      <c r="H429" s="15"/>
      <c r="I429" s="15"/>
      <c r="J429" s="15"/>
      <c r="K429" s="15"/>
      <c r="M429" s="15"/>
      <c r="N429" s="15"/>
      <c r="O429" s="15"/>
      <c r="P429" s="15"/>
    </row>
    <row r="430" spans="1:16" x14ac:dyDescent="0.25">
      <c r="A430" s="15"/>
      <c r="B430" s="32"/>
      <c r="C430" s="15"/>
      <c r="D430" s="15"/>
      <c r="E430" s="15"/>
      <c r="F430" s="15"/>
      <c r="G430" s="15"/>
      <c r="H430" s="15"/>
      <c r="I430" s="15"/>
      <c r="J430" s="15"/>
      <c r="K430" s="15"/>
      <c r="M430" s="15"/>
      <c r="N430" s="15"/>
      <c r="O430" s="15"/>
      <c r="P430" s="15"/>
    </row>
    <row r="431" spans="1:16" x14ac:dyDescent="0.25">
      <c r="A431" s="15"/>
      <c r="B431" s="32"/>
      <c r="C431" s="15"/>
      <c r="D431" s="15"/>
      <c r="E431" s="15"/>
      <c r="F431" s="15"/>
      <c r="G431" s="15"/>
      <c r="H431" s="15"/>
      <c r="I431" s="15"/>
      <c r="J431" s="15"/>
      <c r="K431" s="15"/>
      <c r="M431" s="15"/>
      <c r="N431" s="15"/>
      <c r="O431" s="15"/>
      <c r="P431" s="15"/>
    </row>
    <row r="432" spans="1:16" x14ac:dyDescent="0.25">
      <c r="A432" s="15"/>
      <c r="B432" s="32"/>
      <c r="C432" s="15"/>
      <c r="D432" s="15"/>
      <c r="E432" s="15"/>
      <c r="F432" s="15"/>
      <c r="G432" s="15"/>
      <c r="H432" s="15"/>
      <c r="I432" s="15"/>
      <c r="J432" s="15"/>
      <c r="K432" s="15"/>
      <c r="M432" s="15"/>
      <c r="N432" s="15"/>
      <c r="O432" s="15"/>
      <c r="P432" s="15"/>
    </row>
    <row r="433" spans="1:16" x14ac:dyDescent="0.25">
      <c r="A433" s="15"/>
      <c r="B433" s="32"/>
      <c r="C433" s="15"/>
      <c r="D433" s="15"/>
      <c r="E433" s="15"/>
      <c r="F433" s="15"/>
      <c r="G433" s="15"/>
      <c r="H433" s="15"/>
      <c r="I433" s="15"/>
      <c r="J433" s="15"/>
      <c r="K433" s="15"/>
      <c r="M433" s="15"/>
      <c r="N433" s="15"/>
      <c r="O433" s="15"/>
      <c r="P433" s="15"/>
    </row>
    <row r="434" spans="1:16" x14ac:dyDescent="0.25">
      <c r="A434" s="15"/>
      <c r="B434" s="32"/>
      <c r="C434" s="15"/>
      <c r="D434" s="15"/>
      <c r="E434" s="15"/>
      <c r="F434" s="15"/>
      <c r="G434" s="15"/>
      <c r="H434" s="15"/>
      <c r="I434" s="15"/>
      <c r="J434" s="15"/>
      <c r="K434" s="15"/>
      <c r="M434" s="15"/>
      <c r="N434" s="15"/>
      <c r="O434" s="15"/>
      <c r="P434" s="15"/>
    </row>
    <row r="435" spans="1:16" x14ac:dyDescent="0.25">
      <c r="A435" s="15"/>
      <c r="B435" s="32"/>
      <c r="C435" s="15"/>
      <c r="D435" s="15"/>
      <c r="E435" s="15"/>
      <c r="F435" s="15"/>
      <c r="G435" s="15"/>
      <c r="H435" s="15"/>
      <c r="I435" s="15"/>
      <c r="J435" s="15"/>
      <c r="K435" s="15"/>
      <c r="M435" s="15"/>
      <c r="N435" s="15"/>
      <c r="O435" s="15"/>
      <c r="P435" s="15"/>
    </row>
    <row r="436" spans="1:16" x14ac:dyDescent="0.25">
      <c r="A436" s="15"/>
      <c r="B436" s="32"/>
      <c r="C436" s="15"/>
      <c r="D436" s="15"/>
      <c r="E436" s="15"/>
      <c r="F436" s="15"/>
      <c r="G436" s="15"/>
      <c r="H436" s="15"/>
      <c r="I436" s="15"/>
      <c r="J436" s="15"/>
      <c r="K436" s="15"/>
      <c r="M436" s="15"/>
      <c r="N436" s="15"/>
      <c r="O436" s="15"/>
      <c r="P436" s="15"/>
    </row>
    <row r="437" spans="1:16" x14ac:dyDescent="0.25">
      <c r="A437" s="15"/>
      <c r="B437" s="32"/>
      <c r="C437" s="15"/>
      <c r="D437" s="15"/>
      <c r="E437" s="15"/>
      <c r="F437" s="15"/>
      <c r="G437" s="15"/>
      <c r="H437" s="15"/>
      <c r="I437" s="15"/>
      <c r="J437" s="15"/>
      <c r="K437" s="15"/>
      <c r="M437" s="15"/>
      <c r="N437" s="15"/>
      <c r="O437" s="15"/>
      <c r="P437" s="15"/>
    </row>
    <row r="438" spans="1:16" x14ac:dyDescent="0.25">
      <c r="A438" s="15"/>
      <c r="B438" s="32"/>
      <c r="C438" s="15"/>
      <c r="D438" s="15"/>
      <c r="E438" s="15"/>
      <c r="F438" s="15"/>
      <c r="G438" s="15"/>
      <c r="H438" s="15"/>
      <c r="I438" s="15"/>
      <c r="J438" s="15"/>
      <c r="K438" s="15"/>
      <c r="M438" s="15"/>
      <c r="N438" s="15"/>
      <c r="O438" s="15"/>
      <c r="P438" s="15"/>
    </row>
    <row r="439" spans="1:16" x14ac:dyDescent="0.25">
      <c r="A439" s="15"/>
      <c r="B439" s="32"/>
      <c r="C439" s="15"/>
      <c r="D439" s="15"/>
      <c r="E439" s="15"/>
      <c r="F439" s="15"/>
      <c r="G439" s="15"/>
      <c r="H439" s="15"/>
      <c r="I439" s="15"/>
      <c r="J439" s="15"/>
      <c r="K439" s="15"/>
      <c r="M439" s="15"/>
      <c r="N439" s="15"/>
      <c r="O439" s="15"/>
      <c r="P439" s="15"/>
    </row>
    <row r="440" spans="1:16" x14ac:dyDescent="0.25">
      <c r="A440" s="15"/>
      <c r="B440" s="32"/>
      <c r="C440" s="15"/>
      <c r="D440" s="15"/>
      <c r="E440" s="15"/>
      <c r="F440" s="15"/>
      <c r="G440" s="15"/>
      <c r="H440" s="15"/>
      <c r="I440" s="15"/>
      <c r="J440" s="15"/>
      <c r="K440" s="15"/>
      <c r="M440" s="15"/>
      <c r="N440" s="15"/>
      <c r="O440" s="15"/>
      <c r="P440" s="15"/>
    </row>
    <row r="441" spans="1:16" x14ac:dyDescent="0.25">
      <c r="A441" s="15"/>
      <c r="B441" s="32"/>
      <c r="C441" s="15"/>
      <c r="D441" s="15"/>
      <c r="E441" s="15"/>
      <c r="F441" s="15"/>
      <c r="G441" s="15"/>
      <c r="H441" s="15"/>
      <c r="I441" s="15"/>
      <c r="J441" s="15"/>
      <c r="K441" s="15"/>
      <c r="M441" s="15"/>
      <c r="N441" s="15"/>
      <c r="O441" s="15"/>
      <c r="P441" s="15"/>
    </row>
    <row r="442" spans="1:16" x14ac:dyDescent="0.25">
      <c r="A442" s="15"/>
      <c r="B442" s="32"/>
      <c r="C442" s="15"/>
      <c r="D442" s="15"/>
      <c r="E442" s="15"/>
      <c r="F442" s="15"/>
      <c r="G442" s="15"/>
      <c r="H442" s="15"/>
      <c r="I442" s="15"/>
      <c r="J442" s="15"/>
      <c r="K442" s="15"/>
      <c r="M442" s="15"/>
      <c r="N442" s="15"/>
      <c r="O442" s="15"/>
      <c r="P442" s="15"/>
    </row>
    <row r="443" spans="1:16" x14ac:dyDescent="0.25">
      <c r="A443" s="15"/>
      <c r="B443" s="32"/>
      <c r="C443" s="15"/>
      <c r="D443" s="15"/>
      <c r="E443" s="15"/>
      <c r="F443" s="15"/>
      <c r="G443" s="15"/>
      <c r="H443" s="15"/>
      <c r="I443" s="15"/>
      <c r="J443" s="15"/>
      <c r="K443" s="15"/>
      <c r="M443" s="15"/>
      <c r="N443" s="15"/>
      <c r="O443" s="15"/>
      <c r="P443" s="15"/>
    </row>
    <row r="444" spans="1:16" x14ac:dyDescent="0.25">
      <c r="A444" s="15"/>
      <c r="B444" s="32"/>
      <c r="C444" s="15"/>
      <c r="D444" s="15"/>
      <c r="E444" s="15"/>
      <c r="F444" s="15"/>
      <c r="G444" s="15"/>
      <c r="H444" s="15"/>
      <c r="I444" s="15"/>
      <c r="J444" s="15"/>
      <c r="K444" s="15"/>
      <c r="M444" s="15"/>
      <c r="N444" s="15"/>
      <c r="O444" s="15"/>
      <c r="P444" s="15"/>
    </row>
    <row r="445" spans="1:16" x14ac:dyDescent="0.25">
      <c r="A445" s="15"/>
      <c r="B445" s="32"/>
      <c r="C445" s="15"/>
      <c r="D445" s="15"/>
      <c r="E445" s="15"/>
      <c r="F445" s="15"/>
      <c r="G445" s="15"/>
      <c r="H445" s="15"/>
      <c r="I445" s="15"/>
      <c r="J445" s="15"/>
      <c r="K445" s="15"/>
      <c r="M445" s="15"/>
      <c r="N445" s="15"/>
      <c r="O445" s="15"/>
      <c r="P445" s="15"/>
    </row>
    <row r="446" spans="1:16" x14ac:dyDescent="0.25">
      <c r="A446" s="15"/>
      <c r="B446" s="32"/>
      <c r="C446" s="15"/>
      <c r="D446" s="15"/>
      <c r="E446" s="15"/>
      <c r="F446" s="15"/>
      <c r="G446" s="15"/>
      <c r="H446" s="15"/>
      <c r="I446" s="15"/>
      <c r="J446" s="15"/>
      <c r="K446" s="15"/>
      <c r="M446" s="15"/>
      <c r="N446" s="15"/>
      <c r="O446" s="15"/>
      <c r="P446" s="15"/>
    </row>
    <row r="447" spans="1:16" x14ac:dyDescent="0.25">
      <c r="A447" s="15"/>
      <c r="B447" s="32"/>
      <c r="C447" s="15"/>
      <c r="D447" s="15"/>
      <c r="E447" s="15"/>
      <c r="F447" s="15"/>
      <c r="G447" s="15"/>
      <c r="H447" s="15"/>
      <c r="I447" s="15"/>
      <c r="J447" s="15"/>
      <c r="K447" s="15"/>
      <c r="M447" s="15"/>
      <c r="N447" s="15"/>
      <c r="O447" s="15"/>
      <c r="P447" s="15"/>
    </row>
    <row r="448" spans="1:16" x14ac:dyDescent="0.25">
      <c r="A448" s="15"/>
      <c r="B448" s="32"/>
      <c r="C448" s="15"/>
      <c r="D448" s="15"/>
      <c r="E448" s="15"/>
      <c r="F448" s="15"/>
      <c r="G448" s="15"/>
      <c r="H448" s="15"/>
      <c r="I448" s="15"/>
      <c r="J448" s="15"/>
      <c r="K448" s="15"/>
      <c r="M448" s="15"/>
      <c r="N448" s="15"/>
      <c r="O448" s="15"/>
      <c r="P448" s="15"/>
    </row>
    <row r="449" spans="1:16" x14ac:dyDescent="0.25">
      <c r="A449" s="15"/>
      <c r="B449" s="32"/>
      <c r="C449" s="15"/>
      <c r="D449" s="15"/>
      <c r="E449" s="15"/>
      <c r="F449" s="15"/>
      <c r="G449" s="15"/>
      <c r="H449" s="15"/>
      <c r="I449" s="15"/>
      <c r="J449" s="15"/>
      <c r="K449" s="15"/>
      <c r="M449" s="15"/>
      <c r="N449" s="15"/>
      <c r="O449" s="15"/>
      <c r="P449" s="15"/>
    </row>
    <row r="450" spans="1:16" x14ac:dyDescent="0.25">
      <c r="A450" s="15"/>
      <c r="B450" s="32"/>
      <c r="C450" s="15"/>
      <c r="D450" s="15"/>
      <c r="E450" s="15"/>
      <c r="F450" s="15"/>
      <c r="G450" s="15"/>
      <c r="H450" s="15"/>
      <c r="I450" s="15"/>
      <c r="J450" s="15"/>
      <c r="K450" s="15"/>
      <c r="M450" s="15"/>
      <c r="N450" s="15"/>
      <c r="O450" s="15"/>
      <c r="P450" s="15"/>
    </row>
    <row r="451" spans="1:16" x14ac:dyDescent="0.25">
      <c r="A451" s="15"/>
      <c r="B451" s="32"/>
      <c r="C451" s="15"/>
      <c r="D451" s="15"/>
      <c r="E451" s="15"/>
      <c r="F451" s="15"/>
      <c r="G451" s="15"/>
      <c r="H451" s="15"/>
      <c r="I451" s="15"/>
      <c r="J451" s="15"/>
      <c r="K451" s="15"/>
      <c r="M451" s="15"/>
      <c r="N451" s="15"/>
      <c r="O451" s="15"/>
      <c r="P451" s="15"/>
    </row>
    <row r="452" spans="1:16" x14ac:dyDescent="0.25">
      <c r="A452" s="15"/>
      <c r="B452" s="32"/>
      <c r="C452" s="15"/>
      <c r="D452" s="15"/>
      <c r="E452" s="15"/>
      <c r="F452" s="15"/>
      <c r="G452" s="15"/>
      <c r="H452" s="15"/>
      <c r="I452" s="15"/>
      <c r="J452" s="15"/>
      <c r="K452" s="15"/>
      <c r="M452" s="15"/>
      <c r="N452" s="15"/>
      <c r="O452" s="15"/>
      <c r="P452" s="15"/>
    </row>
    <row r="453" spans="1:16" x14ac:dyDescent="0.25">
      <c r="A453" s="15"/>
      <c r="B453" s="32"/>
      <c r="C453" s="15"/>
      <c r="D453" s="15"/>
      <c r="E453" s="15"/>
      <c r="F453" s="15"/>
      <c r="G453" s="15"/>
      <c r="H453" s="15"/>
      <c r="I453" s="15"/>
      <c r="J453" s="15"/>
      <c r="K453" s="15"/>
      <c r="M453" s="15"/>
      <c r="N453" s="15"/>
      <c r="O453" s="15"/>
      <c r="P453" s="15"/>
    </row>
    <row r="454" spans="1:16" x14ac:dyDescent="0.25">
      <c r="A454" s="15"/>
      <c r="B454" s="32"/>
      <c r="C454" s="15"/>
      <c r="D454" s="15"/>
      <c r="E454" s="15"/>
      <c r="F454" s="15"/>
      <c r="G454" s="15"/>
      <c r="H454" s="15"/>
      <c r="I454" s="15"/>
      <c r="J454" s="15"/>
      <c r="K454" s="15"/>
      <c r="M454" s="15"/>
      <c r="N454" s="15"/>
      <c r="O454" s="15"/>
      <c r="P454" s="15"/>
    </row>
    <row r="455" spans="1:16" x14ac:dyDescent="0.25">
      <c r="A455" s="15"/>
      <c r="B455" s="32"/>
      <c r="C455" s="15"/>
      <c r="D455" s="15"/>
      <c r="E455" s="15"/>
      <c r="F455" s="15"/>
      <c r="G455" s="15"/>
      <c r="H455" s="15"/>
      <c r="I455" s="15"/>
      <c r="J455" s="15"/>
      <c r="K455" s="15"/>
      <c r="M455" s="15"/>
      <c r="N455" s="15"/>
      <c r="O455" s="15"/>
      <c r="P455" s="15"/>
    </row>
    <row r="456" spans="1:16" x14ac:dyDescent="0.25">
      <c r="A456" s="15"/>
      <c r="B456" s="32"/>
      <c r="C456" s="15"/>
      <c r="D456" s="15"/>
      <c r="E456" s="15"/>
      <c r="F456" s="15"/>
      <c r="G456" s="15"/>
      <c r="H456" s="15"/>
      <c r="I456" s="15"/>
      <c r="J456" s="15"/>
      <c r="K456" s="15"/>
      <c r="M456" s="15"/>
      <c r="N456" s="15"/>
      <c r="O456" s="15"/>
      <c r="P456" s="15"/>
    </row>
    <row r="457" spans="1:16" x14ac:dyDescent="0.25">
      <c r="A457" s="15"/>
      <c r="B457" s="32"/>
      <c r="C457" s="15"/>
      <c r="D457" s="15"/>
      <c r="E457" s="15"/>
      <c r="F457" s="15"/>
      <c r="G457" s="15"/>
      <c r="H457" s="15"/>
      <c r="I457" s="15"/>
      <c r="J457" s="15"/>
      <c r="K457" s="15"/>
      <c r="M457" s="15"/>
      <c r="N457" s="15"/>
      <c r="O457" s="15"/>
      <c r="P457" s="15"/>
    </row>
    <row r="458" spans="1:16" x14ac:dyDescent="0.25">
      <c r="A458" s="15"/>
      <c r="B458" s="32"/>
      <c r="C458" s="15"/>
      <c r="D458" s="15"/>
      <c r="E458" s="15"/>
      <c r="F458" s="15"/>
      <c r="G458" s="15"/>
      <c r="H458" s="15"/>
      <c r="I458" s="15"/>
      <c r="J458" s="15"/>
      <c r="K458" s="15"/>
      <c r="M458" s="15"/>
      <c r="N458" s="15"/>
      <c r="O458" s="15"/>
      <c r="P458" s="15"/>
    </row>
    <row r="459" spans="1:16" x14ac:dyDescent="0.25">
      <c r="A459" s="15"/>
      <c r="B459" s="32"/>
      <c r="C459" s="15"/>
      <c r="D459" s="15"/>
      <c r="E459" s="15"/>
      <c r="F459" s="15"/>
      <c r="G459" s="15"/>
      <c r="H459" s="15"/>
      <c r="I459" s="15"/>
      <c r="J459" s="15"/>
      <c r="K459" s="15"/>
      <c r="M459" s="15"/>
      <c r="N459" s="15"/>
      <c r="O459" s="15"/>
      <c r="P459" s="15"/>
    </row>
    <row r="460" spans="1:16" x14ac:dyDescent="0.25">
      <c r="A460" s="15"/>
      <c r="B460" s="32"/>
      <c r="C460" s="15"/>
      <c r="D460" s="15"/>
      <c r="E460" s="15"/>
      <c r="F460" s="15"/>
      <c r="G460" s="15"/>
      <c r="H460" s="15"/>
      <c r="I460" s="15"/>
      <c r="J460" s="15"/>
      <c r="K460" s="15"/>
      <c r="M460" s="15"/>
      <c r="N460" s="15"/>
      <c r="O460" s="15"/>
      <c r="P460" s="15"/>
    </row>
    <row r="461" spans="1:16" x14ac:dyDescent="0.25">
      <c r="A461" s="15"/>
      <c r="B461" s="32"/>
      <c r="C461" s="15"/>
      <c r="D461" s="15"/>
      <c r="E461" s="15"/>
      <c r="F461" s="15"/>
      <c r="G461" s="15"/>
      <c r="H461" s="15"/>
      <c r="I461" s="15"/>
      <c r="J461" s="15"/>
      <c r="K461" s="15"/>
      <c r="M461" s="15"/>
      <c r="N461" s="15"/>
      <c r="O461" s="15"/>
      <c r="P461" s="15"/>
    </row>
    <row r="462" spans="1:16" x14ac:dyDescent="0.25">
      <c r="A462" s="15"/>
      <c r="B462" s="32"/>
      <c r="C462" s="15"/>
      <c r="D462" s="15"/>
      <c r="E462" s="15"/>
      <c r="F462" s="15"/>
      <c r="G462" s="15"/>
      <c r="H462" s="15"/>
      <c r="I462" s="15"/>
      <c r="J462" s="15"/>
      <c r="K462" s="15"/>
      <c r="M462" s="15"/>
      <c r="N462" s="15"/>
      <c r="O462" s="15"/>
      <c r="P462" s="15"/>
    </row>
    <row r="463" spans="1:16" x14ac:dyDescent="0.25">
      <c r="A463" s="15"/>
      <c r="B463" s="32"/>
      <c r="C463" s="15"/>
      <c r="D463" s="15"/>
      <c r="E463" s="15"/>
      <c r="F463" s="15"/>
      <c r="G463" s="15"/>
      <c r="H463" s="15"/>
      <c r="I463" s="15"/>
      <c r="J463" s="15"/>
      <c r="K463" s="15"/>
      <c r="M463" s="15"/>
      <c r="N463" s="15"/>
      <c r="O463" s="15"/>
      <c r="P463" s="15"/>
    </row>
    <row r="464" spans="1:16" x14ac:dyDescent="0.25">
      <c r="A464" s="15"/>
      <c r="B464" s="32"/>
      <c r="C464" s="15"/>
      <c r="D464" s="15"/>
      <c r="E464" s="15"/>
      <c r="F464" s="15"/>
      <c r="G464" s="15"/>
      <c r="H464" s="15"/>
      <c r="I464" s="15"/>
      <c r="J464" s="15"/>
      <c r="K464" s="15"/>
      <c r="M464" s="15"/>
      <c r="N464" s="15"/>
      <c r="O464" s="15"/>
      <c r="P464" s="15"/>
    </row>
    <row r="465" spans="1:16" x14ac:dyDescent="0.25">
      <c r="A465" s="15"/>
      <c r="B465" s="32"/>
      <c r="C465" s="15"/>
      <c r="D465" s="15"/>
      <c r="E465" s="15"/>
      <c r="F465" s="15"/>
      <c r="G465" s="15"/>
      <c r="H465" s="15"/>
      <c r="I465" s="15"/>
      <c r="J465" s="15"/>
      <c r="K465" s="15"/>
      <c r="M465" s="15"/>
      <c r="N465" s="15"/>
      <c r="O465" s="15"/>
      <c r="P465" s="15"/>
    </row>
    <row r="466" spans="1:16" x14ac:dyDescent="0.25">
      <c r="A466" s="15"/>
      <c r="B466" s="32"/>
      <c r="C466" s="15"/>
      <c r="D466" s="15"/>
      <c r="E466" s="15"/>
      <c r="F466" s="15"/>
      <c r="G466" s="15"/>
      <c r="H466" s="15"/>
      <c r="I466" s="15"/>
      <c r="J466" s="15"/>
      <c r="K466" s="15"/>
      <c r="M466" s="15"/>
      <c r="N466" s="15"/>
      <c r="O466" s="15"/>
      <c r="P466" s="15"/>
    </row>
    <row r="467" spans="1:16" x14ac:dyDescent="0.25">
      <c r="A467" s="15"/>
      <c r="B467" s="32"/>
      <c r="C467" s="15"/>
      <c r="D467" s="15"/>
      <c r="E467" s="15"/>
      <c r="F467" s="15"/>
      <c r="G467" s="15"/>
      <c r="H467" s="15"/>
      <c r="I467" s="15"/>
      <c r="J467" s="15"/>
      <c r="K467" s="15"/>
      <c r="M467" s="15"/>
      <c r="N467" s="15"/>
      <c r="O467" s="15"/>
      <c r="P467" s="15"/>
    </row>
    <row r="468" spans="1:16" x14ac:dyDescent="0.25">
      <c r="A468" s="15"/>
      <c r="B468" s="32"/>
      <c r="C468" s="15"/>
      <c r="D468" s="15"/>
      <c r="E468" s="15"/>
      <c r="F468" s="15"/>
      <c r="G468" s="15"/>
      <c r="H468" s="15"/>
      <c r="I468" s="15"/>
      <c r="J468" s="15"/>
      <c r="K468" s="15"/>
      <c r="M468" s="15"/>
      <c r="N468" s="15"/>
      <c r="O468" s="15"/>
      <c r="P468" s="15"/>
    </row>
    <row r="469" spans="1:16" x14ac:dyDescent="0.25">
      <c r="A469" s="15"/>
      <c r="B469" s="32"/>
      <c r="C469" s="15"/>
      <c r="D469" s="15"/>
      <c r="E469" s="15"/>
      <c r="F469" s="15"/>
      <c r="G469" s="15"/>
      <c r="H469" s="15"/>
      <c r="I469" s="15"/>
      <c r="J469" s="15"/>
      <c r="K469" s="15"/>
      <c r="M469" s="15"/>
      <c r="N469" s="15"/>
      <c r="O469" s="15"/>
      <c r="P469" s="15"/>
    </row>
    <row r="470" spans="1:16" x14ac:dyDescent="0.25">
      <c r="A470" s="15"/>
      <c r="B470" s="32"/>
      <c r="C470" s="15"/>
      <c r="D470" s="15"/>
      <c r="E470" s="15"/>
      <c r="F470" s="15"/>
      <c r="G470" s="15"/>
      <c r="H470" s="15"/>
      <c r="I470" s="15"/>
      <c r="J470" s="15"/>
      <c r="K470" s="15"/>
      <c r="M470" s="15"/>
      <c r="N470" s="15"/>
      <c r="O470" s="15"/>
      <c r="P470" s="15"/>
    </row>
    <row r="471" spans="1:16" x14ac:dyDescent="0.25">
      <c r="A471" s="15"/>
      <c r="B471" s="32"/>
      <c r="C471" s="15"/>
      <c r="D471" s="15"/>
      <c r="E471" s="15"/>
      <c r="F471" s="15"/>
      <c r="G471" s="15"/>
      <c r="H471" s="15"/>
      <c r="I471" s="15"/>
      <c r="J471" s="15"/>
      <c r="K471" s="15"/>
      <c r="M471" s="15"/>
      <c r="N471" s="15"/>
      <c r="O471" s="15"/>
      <c r="P471" s="15"/>
    </row>
    <row r="472" spans="1:16" x14ac:dyDescent="0.25">
      <c r="A472" s="15"/>
      <c r="B472" s="32"/>
      <c r="C472" s="15"/>
      <c r="D472" s="15"/>
      <c r="E472" s="15"/>
      <c r="F472" s="15"/>
      <c r="G472" s="15"/>
      <c r="H472" s="15"/>
      <c r="I472" s="15"/>
      <c r="J472" s="15"/>
      <c r="K472" s="15"/>
      <c r="M472" s="15"/>
      <c r="N472" s="15"/>
      <c r="O472" s="15"/>
      <c r="P472" s="15"/>
    </row>
    <row r="473" spans="1:16" x14ac:dyDescent="0.25">
      <c r="A473" s="15"/>
      <c r="B473" s="32"/>
      <c r="C473" s="15"/>
      <c r="D473" s="15"/>
      <c r="E473" s="15"/>
      <c r="F473" s="15"/>
      <c r="G473" s="15"/>
      <c r="H473" s="15"/>
      <c r="I473" s="15"/>
      <c r="J473" s="15"/>
      <c r="K473" s="15"/>
      <c r="M473" s="15"/>
      <c r="N473" s="15"/>
      <c r="O473" s="15"/>
      <c r="P473" s="15"/>
    </row>
    <row r="474" spans="1:16" x14ac:dyDescent="0.25">
      <c r="A474" s="15"/>
      <c r="B474" s="32"/>
      <c r="C474" s="15"/>
      <c r="D474" s="15"/>
      <c r="E474" s="15"/>
      <c r="F474" s="15"/>
      <c r="G474" s="15"/>
      <c r="H474" s="15"/>
      <c r="I474" s="15"/>
      <c r="J474" s="15"/>
      <c r="K474" s="15"/>
      <c r="M474" s="15"/>
      <c r="N474" s="15"/>
      <c r="O474" s="15"/>
      <c r="P474" s="15"/>
    </row>
    <row r="475" spans="1:16" x14ac:dyDescent="0.25">
      <c r="A475" s="15"/>
      <c r="B475" s="32"/>
      <c r="C475" s="15"/>
      <c r="D475" s="15"/>
      <c r="E475" s="15"/>
      <c r="F475" s="15"/>
      <c r="G475" s="15"/>
      <c r="H475" s="15"/>
      <c r="I475" s="15"/>
      <c r="J475" s="15"/>
      <c r="K475" s="15"/>
      <c r="M475" s="15"/>
      <c r="N475" s="15"/>
      <c r="O475" s="15"/>
      <c r="P475" s="15"/>
    </row>
    <row r="476" spans="1:16" x14ac:dyDescent="0.25">
      <c r="A476" s="15"/>
      <c r="B476" s="32"/>
      <c r="C476" s="15"/>
      <c r="D476" s="15"/>
      <c r="E476" s="15"/>
      <c r="F476" s="15"/>
      <c r="G476" s="15"/>
      <c r="H476" s="15"/>
      <c r="I476" s="15"/>
      <c r="J476" s="15"/>
      <c r="K476" s="15"/>
      <c r="M476" s="15"/>
      <c r="N476" s="15"/>
      <c r="O476" s="15"/>
      <c r="P476" s="15"/>
    </row>
    <row r="477" spans="1:16" x14ac:dyDescent="0.25">
      <c r="A477" s="15"/>
      <c r="B477" s="32"/>
      <c r="C477" s="15"/>
      <c r="D477" s="15"/>
      <c r="E477" s="15"/>
      <c r="F477" s="15"/>
      <c r="G477" s="15"/>
      <c r="H477" s="15"/>
      <c r="I477" s="15"/>
      <c r="J477" s="15"/>
      <c r="K477" s="15"/>
      <c r="M477" s="15"/>
      <c r="N477" s="15"/>
      <c r="O477" s="15"/>
      <c r="P477" s="15"/>
    </row>
    <row r="478" spans="1:16" x14ac:dyDescent="0.25">
      <c r="A478" s="15"/>
      <c r="B478" s="32"/>
      <c r="C478" s="15"/>
      <c r="D478" s="15"/>
      <c r="E478" s="15"/>
      <c r="F478" s="15"/>
      <c r="G478" s="15"/>
      <c r="H478" s="15"/>
      <c r="I478" s="15"/>
      <c r="J478" s="15"/>
      <c r="K478" s="15"/>
      <c r="M478" s="15"/>
      <c r="N478" s="15"/>
      <c r="O478" s="15"/>
      <c r="P478" s="15"/>
    </row>
    <row r="479" spans="1:16" x14ac:dyDescent="0.25">
      <c r="A479" s="15"/>
      <c r="B479" s="32"/>
      <c r="C479" s="15"/>
      <c r="D479" s="15"/>
      <c r="E479" s="15"/>
      <c r="F479" s="15"/>
      <c r="G479" s="15"/>
      <c r="H479" s="15"/>
      <c r="I479" s="15"/>
      <c r="J479" s="15"/>
      <c r="K479" s="15"/>
      <c r="M479" s="15"/>
      <c r="N479" s="15"/>
      <c r="O479" s="15"/>
      <c r="P479" s="15"/>
    </row>
    <row r="480" spans="1:16" x14ac:dyDescent="0.25">
      <c r="A480" s="15"/>
      <c r="B480" s="32"/>
      <c r="C480" s="15"/>
      <c r="D480" s="15"/>
      <c r="E480" s="15"/>
      <c r="F480" s="15"/>
      <c r="G480" s="15"/>
      <c r="H480" s="15"/>
      <c r="I480" s="15"/>
      <c r="J480" s="15"/>
      <c r="K480" s="15"/>
      <c r="M480" s="15"/>
      <c r="N480" s="15"/>
      <c r="O480" s="15"/>
      <c r="P480" s="15"/>
    </row>
    <row r="481" spans="1:16" x14ac:dyDescent="0.25">
      <c r="A481" s="15"/>
      <c r="B481" s="32"/>
      <c r="C481" s="15"/>
      <c r="D481" s="15"/>
      <c r="E481" s="15"/>
      <c r="F481" s="15"/>
      <c r="G481" s="15"/>
      <c r="H481" s="15"/>
      <c r="I481" s="15"/>
      <c r="J481" s="15"/>
      <c r="K481" s="15"/>
      <c r="M481" s="15"/>
      <c r="N481" s="15"/>
      <c r="O481" s="15"/>
      <c r="P481" s="15"/>
    </row>
    <row r="482" spans="1:16" x14ac:dyDescent="0.25">
      <c r="A482" s="15"/>
      <c r="B482" s="32"/>
      <c r="C482" s="15"/>
      <c r="D482" s="15"/>
      <c r="E482" s="15"/>
      <c r="F482" s="15"/>
      <c r="G482" s="15"/>
      <c r="H482" s="15"/>
      <c r="I482" s="15"/>
      <c r="J482" s="15"/>
      <c r="K482" s="15"/>
      <c r="M482" s="15"/>
      <c r="N482" s="15"/>
      <c r="O482" s="15"/>
      <c r="P482" s="15"/>
    </row>
    <row r="483" spans="1:16" x14ac:dyDescent="0.25">
      <c r="A483" s="15"/>
      <c r="B483" s="32"/>
      <c r="C483" s="15"/>
      <c r="D483" s="15"/>
      <c r="E483" s="15"/>
      <c r="F483" s="15"/>
      <c r="G483" s="15"/>
      <c r="H483" s="15"/>
      <c r="I483" s="15"/>
      <c r="J483" s="15"/>
      <c r="K483" s="15"/>
      <c r="M483" s="15"/>
      <c r="N483" s="15"/>
      <c r="O483" s="15"/>
      <c r="P483" s="15"/>
    </row>
    <row r="484" spans="1:16" x14ac:dyDescent="0.25">
      <c r="A484" s="15"/>
      <c r="B484" s="32"/>
      <c r="C484" s="15"/>
      <c r="D484" s="15"/>
      <c r="E484" s="15"/>
      <c r="F484" s="15"/>
      <c r="G484" s="15"/>
      <c r="H484" s="15"/>
      <c r="I484" s="15"/>
      <c r="J484" s="15"/>
      <c r="K484" s="15"/>
      <c r="M484" s="15"/>
      <c r="N484" s="15"/>
      <c r="O484" s="15"/>
      <c r="P484" s="15"/>
    </row>
    <row r="485" spans="1:16" x14ac:dyDescent="0.25">
      <c r="A485" s="15"/>
      <c r="B485" s="32"/>
      <c r="C485" s="15"/>
      <c r="D485" s="15"/>
      <c r="E485" s="15"/>
      <c r="F485" s="15"/>
      <c r="G485" s="15"/>
      <c r="H485" s="15"/>
      <c r="I485" s="15"/>
      <c r="J485" s="15"/>
      <c r="K485" s="15"/>
      <c r="M485" s="15"/>
      <c r="N485" s="15"/>
      <c r="O485" s="15"/>
      <c r="P485" s="15"/>
    </row>
    <row r="486" spans="1:16" x14ac:dyDescent="0.25">
      <c r="A486" s="15"/>
      <c r="B486" s="32"/>
      <c r="C486" s="15"/>
      <c r="D486" s="15"/>
      <c r="E486" s="15"/>
      <c r="F486" s="15"/>
      <c r="G486" s="15"/>
      <c r="H486" s="15"/>
      <c r="I486" s="15"/>
      <c r="J486" s="15"/>
      <c r="K486" s="15"/>
      <c r="M486" s="15"/>
      <c r="N486" s="15"/>
      <c r="O486" s="15"/>
      <c r="P486" s="15"/>
    </row>
    <row r="487" spans="1:16" x14ac:dyDescent="0.25">
      <c r="A487" s="15"/>
      <c r="B487" s="32"/>
      <c r="C487" s="15"/>
      <c r="D487" s="15"/>
      <c r="E487" s="15"/>
      <c r="F487" s="15"/>
      <c r="G487" s="15"/>
      <c r="H487" s="15"/>
      <c r="I487" s="15"/>
      <c r="J487" s="15"/>
      <c r="K487" s="15"/>
      <c r="M487" s="15"/>
      <c r="N487" s="15"/>
      <c r="O487" s="15"/>
      <c r="P487" s="15"/>
    </row>
    <row r="488" spans="1:16" x14ac:dyDescent="0.25">
      <c r="A488" s="15"/>
      <c r="B488" s="32"/>
      <c r="C488" s="15"/>
      <c r="D488" s="15"/>
      <c r="E488" s="15"/>
      <c r="F488" s="15"/>
      <c r="G488" s="15"/>
      <c r="H488" s="15"/>
      <c r="I488" s="15"/>
      <c r="J488" s="15"/>
      <c r="K488" s="15"/>
      <c r="M488" s="15"/>
      <c r="N488" s="15"/>
      <c r="O488" s="15"/>
      <c r="P488" s="15"/>
    </row>
    <row r="489" spans="1:16" x14ac:dyDescent="0.25">
      <c r="A489" s="15"/>
      <c r="B489" s="32"/>
      <c r="C489" s="15"/>
      <c r="D489" s="15"/>
      <c r="E489" s="15"/>
      <c r="F489" s="15"/>
      <c r="G489" s="15"/>
      <c r="H489" s="15"/>
      <c r="I489" s="15"/>
      <c r="J489" s="15"/>
      <c r="K489" s="15"/>
      <c r="M489" s="15"/>
      <c r="N489" s="15"/>
      <c r="O489" s="15"/>
      <c r="P489" s="15"/>
    </row>
    <row r="490" spans="1:16" x14ac:dyDescent="0.25">
      <c r="A490" s="15"/>
      <c r="B490" s="15"/>
      <c r="C490" s="15"/>
      <c r="D490" s="15"/>
      <c r="E490" s="15"/>
      <c r="F490" s="15"/>
      <c r="G490" s="15"/>
      <c r="H490" s="15"/>
      <c r="I490" s="15"/>
      <c r="J490" s="15"/>
      <c r="K490" s="15"/>
      <c r="M490" s="15"/>
      <c r="N490" s="15"/>
      <c r="O490" s="15"/>
      <c r="P490" s="15"/>
    </row>
    <row r="491" spans="1:16" x14ac:dyDescent="0.25">
      <c r="A491" s="15"/>
      <c r="B491" s="15"/>
      <c r="C491" s="15"/>
      <c r="D491" s="15"/>
      <c r="E491" s="15"/>
      <c r="F491" s="15"/>
      <c r="G491" s="15"/>
      <c r="H491" s="15"/>
      <c r="I491" s="15"/>
      <c r="J491" s="15"/>
      <c r="K491" s="15"/>
      <c r="M491" s="15"/>
      <c r="N491" s="15"/>
      <c r="O491" s="15"/>
      <c r="P491" s="15"/>
    </row>
    <row r="492" spans="1:16" x14ac:dyDescent="0.25">
      <c r="A492" s="15"/>
      <c r="B492" s="15"/>
      <c r="C492" s="15"/>
      <c r="D492" s="15"/>
      <c r="E492" s="15"/>
      <c r="F492" s="15"/>
      <c r="G492" s="15"/>
      <c r="H492" s="15"/>
      <c r="I492" s="15"/>
      <c r="J492" s="15"/>
      <c r="K492" s="15"/>
      <c r="M492" s="15"/>
      <c r="N492" s="15"/>
      <c r="O492" s="15"/>
      <c r="P492" s="15"/>
    </row>
    <row r="493" spans="1:16" x14ac:dyDescent="0.25">
      <c r="A493" s="15"/>
      <c r="B493" s="15"/>
      <c r="C493" s="15"/>
      <c r="D493" s="15"/>
      <c r="E493" s="15"/>
      <c r="F493" s="15"/>
      <c r="G493" s="15"/>
      <c r="H493" s="15"/>
      <c r="I493" s="15"/>
      <c r="J493" s="15"/>
      <c r="K493" s="15"/>
      <c r="M493" s="15"/>
      <c r="N493" s="15"/>
      <c r="O493" s="15"/>
      <c r="P493" s="15"/>
    </row>
    <row r="494" spans="1:16" x14ac:dyDescent="0.25">
      <c r="A494" s="15"/>
      <c r="B494" s="15"/>
      <c r="C494" s="15"/>
      <c r="D494" s="15"/>
      <c r="E494" s="15"/>
      <c r="F494" s="15"/>
      <c r="G494" s="15"/>
      <c r="H494" s="15"/>
      <c r="I494" s="15"/>
      <c r="J494" s="15"/>
      <c r="K494" s="15"/>
      <c r="M494" s="15"/>
      <c r="N494" s="15"/>
      <c r="O494" s="15"/>
      <c r="P494" s="15"/>
    </row>
    <row r="495" spans="1:16" x14ac:dyDescent="0.25">
      <c r="A495" s="15"/>
      <c r="B495" s="15"/>
      <c r="C495" s="15"/>
      <c r="D495" s="15"/>
      <c r="E495" s="15"/>
      <c r="F495" s="15"/>
      <c r="G495" s="15"/>
      <c r="H495" s="15"/>
      <c r="I495" s="15"/>
      <c r="J495" s="15"/>
      <c r="K495" s="15"/>
      <c r="M495" s="15"/>
      <c r="N495" s="15"/>
      <c r="O495" s="15"/>
      <c r="P495" s="15"/>
    </row>
    <row r="496" spans="1:16" x14ac:dyDescent="0.25">
      <c r="A496" s="15"/>
      <c r="B496" s="15"/>
      <c r="C496" s="15"/>
      <c r="D496" s="15"/>
      <c r="E496" s="15"/>
      <c r="F496" s="15"/>
      <c r="G496" s="15"/>
      <c r="H496" s="15"/>
      <c r="I496" s="15"/>
      <c r="J496" s="15"/>
      <c r="K496" s="15"/>
      <c r="M496" s="15"/>
      <c r="N496" s="15"/>
      <c r="O496" s="15"/>
      <c r="P496" s="15"/>
    </row>
    <row r="497" spans="1:16" x14ac:dyDescent="0.25">
      <c r="A497" s="15"/>
      <c r="B497" s="15"/>
      <c r="C497" s="15"/>
      <c r="D497" s="15"/>
      <c r="E497" s="15"/>
      <c r="F497" s="15"/>
      <c r="G497" s="15"/>
      <c r="H497" s="15"/>
      <c r="I497" s="15"/>
      <c r="J497" s="15"/>
      <c r="K497" s="15"/>
      <c r="M497" s="15"/>
      <c r="N497" s="15"/>
      <c r="O497" s="15"/>
      <c r="P497" s="15"/>
    </row>
    <row r="498" spans="1:16" x14ac:dyDescent="0.25">
      <c r="A498" s="15"/>
      <c r="B498" s="15"/>
      <c r="C498" s="15"/>
      <c r="D498" s="15"/>
      <c r="E498" s="15"/>
      <c r="F498" s="15"/>
      <c r="G498" s="15"/>
      <c r="H498" s="15"/>
      <c r="I498" s="15"/>
      <c r="J498" s="15"/>
      <c r="K498" s="15"/>
      <c r="M498" s="15"/>
      <c r="N498" s="15"/>
      <c r="O498" s="15"/>
      <c r="P498" s="15"/>
    </row>
    <row r="499" spans="1:16" x14ac:dyDescent="0.25">
      <c r="A499" s="15"/>
      <c r="B499" s="15"/>
      <c r="C499" s="15"/>
      <c r="D499" s="15"/>
      <c r="E499" s="15"/>
      <c r="F499" s="15"/>
      <c r="G499" s="15"/>
      <c r="H499" s="15"/>
      <c r="I499" s="15"/>
      <c r="J499" s="15"/>
      <c r="K499" s="15"/>
      <c r="M499" s="15"/>
      <c r="N499" s="15"/>
      <c r="O499" s="15"/>
      <c r="P499" s="15"/>
    </row>
    <row r="500" spans="1:16" x14ac:dyDescent="0.25">
      <c r="A500" s="15"/>
      <c r="B500" s="15"/>
      <c r="C500" s="15"/>
      <c r="D500" s="15"/>
      <c r="E500" s="15"/>
      <c r="F500" s="15"/>
      <c r="G500" s="15"/>
      <c r="H500" s="15"/>
      <c r="I500" s="15"/>
      <c r="J500" s="15"/>
      <c r="K500" s="15"/>
      <c r="M500" s="15"/>
      <c r="N500" s="15"/>
      <c r="O500" s="15"/>
      <c r="P500" s="15"/>
    </row>
    <row r="501" spans="1:16" x14ac:dyDescent="0.25">
      <c r="A501" s="15"/>
      <c r="B501" s="15"/>
      <c r="C501" s="15"/>
      <c r="D501" s="15"/>
      <c r="E501" s="15"/>
      <c r="F501" s="15"/>
      <c r="G501" s="15"/>
      <c r="H501" s="15"/>
      <c r="I501" s="15"/>
      <c r="J501" s="15"/>
      <c r="K501" s="15"/>
      <c r="M501" s="15"/>
      <c r="N501" s="15"/>
      <c r="O501" s="15"/>
      <c r="P501" s="15"/>
    </row>
    <row r="502" spans="1:16" x14ac:dyDescent="0.25">
      <c r="A502" s="15"/>
      <c r="B502" s="15"/>
      <c r="C502" s="15"/>
      <c r="D502" s="15"/>
      <c r="E502" s="15"/>
      <c r="F502" s="15"/>
      <c r="G502" s="15"/>
      <c r="H502" s="15"/>
      <c r="I502" s="15"/>
      <c r="J502" s="15"/>
      <c r="K502" s="15"/>
      <c r="M502" s="15"/>
      <c r="N502" s="15"/>
      <c r="O502" s="15"/>
      <c r="P502" s="15"/>
    </row>
    <row r="503" spans="1:16" x14ac:dyDescent="0.25">
      <c r="A503" s="15"/>
      <c r="B503" s="15"/>
      <c r="C503" s="15"/>
      <c r="D503" s="15"/>
      <c r="E503" s="15"/>
      <c r="F503" s="15"/>
      <c r="G503" s="15"/>
      <c r="H503" s="15"/>
      <c r="I503" s="15"/>
      <c r="J503" s="15"/>
      <c r="K503" s="15"/>
      <c r="M503" s="15"/>
      <c r="N503" s="15"/>
      <c r="O503" s="15"/>
      <c r="P503" s="15"/>
    </row>
    <row r="504" spans="1:16" x14ac:dyDescent="0.25">
      <c r="A504" s="15"/>
      <c r="B504" s="15"/>
      <c r="C504" s="15"/>
      <c r="D504" s="15"/>
      <c r="E504" s="15"/>
      <c r="F504" s="15"/>
      <c r="G504" s="15"/>
      <c r="H504" s="15"/>
      <c r="I504" s="15"/>
      <c r="J504" s="15"/>
      <c r="K504" s="15"/>
      <c r="M504" s="15"/>
      <c r="N504" s="15"/>
      <c r="O504" s="15"/>
      <c r="P504" s="15"/>
    </row>
    <row r="505" spans="1:16" x14ac:dyDescent="0.25">
      <c r="A505" s="15"/>
      <c r="B505" s="15"/>
      <c r="C505" s="15"/>
      <c r="D505" s="15"/>
      <c r="E505" s="15"/>
      <c r="F505" s="15"/>
      <c r="G505" s="15"/>
      <c r="H505" s="15"/>
      <c r="I505" s="15"/>
      <c r="J505" s="15"/>
      <c r="K505" s="15"/>
      <c r="M505" s="15"/>
      <c r="N505" s="15"/>
      <c r="O505" s="15"/>
      <c r="P505" s="15"/>
    </row>
    <row r="506" spans="1:16" x14ac:dyDescent="0.25">
      <c r="A506" s="15"/>
      <c r="B506" s="15"/>
      <c r="C506" s="15"/>
      <c r="D506" s="15"/>
      <c r="E506" s="15"/>
      <c r="F506" s="15"/>
      <c r="G506" s="15"/>
      <c r="H506" s="15"/>
      <c r="I506" s="15"/>
      <c r="J506" s="15"/>
      <c r="K506" s="15"/>
      <c r="M506" s="15"/>
      <c r="N506" s="15"/>
      <c r="O506" s="15"/>
      <c r="P506" s="15"/>
    </row>
    <row r="507" spans="1:16" x14ac:dyDescent="0.25">
      <c r="A507" s="15"/>
      <c r="B507" s="15"/>
      <c r="C507" s="15"/>
      <c r="D507" s="15"/>
      <c r="E507" s="15"/>
      <c r="F507" s="15"/>
      <c r="G507" s="15"/>
      <c r="H507" s="15"/>
      <c r="I507" s="15"/>
      <c r="J507" s="15"/>
      <c r="K507" s="15"/>
      <c r="M507" s="15"/>
      <c r="N507" s="15"/>
      <c r="O507" s="15"/>
      <c r="P507" s="15"/>
    </row>
    <row r="508" spans="1:16" x14ac:dyDescent="0.25">
      <c r="A508" s="15"/>
      <c r="B508" s="15"/>
      <c r="C508" s="15"/>
      <c r="D508" s="15"/>
      <c r="E508" s="15"/>
      <c r="F508" s="15"/>
      <c r="G508" s="15"/>
      <c r="H508" s="15"/>
      <c r="I508" s="15"/>
      <c r="J508" s="15"/>
      <c r="K508" s="15"/>
      <c r="M508" s="15"/>
      <c r="N508" s="15"/>
      <c r="O508" s="15"/>
      <c r="P508" s="15"/>
    </row>
    <row r="509" spans="1:16" x14ac:dyDescent="0.25">
      <c r="A509" s="15"/>
      <c r="B509" s="15"/>
      <c r="C509" s="15"/>
      <c r="D509" s="15"/>
      <c r="E509" s="15"/>
      <c r="F509" s="15"/>
      <c r="G509" s="15"/>
      <c r="H509" s="15"/>
      <c r="I509" s="15"/>
      <c r="J509" s="15"/>
      <c r="K509" s="15"/>
      <c r="M509" s="15"/>
      <c r="N509" s="15"/>
      <c r="O509" s="15"/>
      <c r="P509" s="15"/>
    </row>
    <row r="510" spans="1:16" x14ac:dyDescent="0.25">
      <c r="A510" s="15"/>
      <c r="B510" s="15"/>
      <c r="C510" s="15"/>
      <c r="D510" s="15"/>
      <c r="E510" s="15"/>
      <c r="F510" s="15"/>
      <c r="G510" s="15"/>
      <c r="H510" s="15"/>
      <c r="I510" s="15"/>
      <c r="J510" s="15"/>
      <c r="K510" s="15"/>
      <c r="M510" s="15"/>
      <c r="N510" s="15"/>
      <c r="O510" s="15"/>
      <c r="P510" s="15"/>
    </row>
    <row r="511" spans="1:16" x14ac:dyDescent="0.25">
      <c r="A511" s="15"/>
      <c r="B511" s="15"/>
      <c r="C511" s="15"/>
      <c r="D511" s="15"/>
      <c r="E511" s="15"/>
      <c r="F511" s="15"/>
      <c r="G511" s="15"/>
      <c r="H511" s="15"/>
      <c r="I511" s="15"/>
      <c r="J511" s="15"/>
      <c r="K511" s="15"/>
      <c r="M511" s="15"/>
      <c r="N511" s="15"/>
      <c r="O511" s="15"/>
      <c r="P511" s="15"/>
    </row>
    <row r="512" spans="1:16" x14ac:dyDescent="0.25">
      <c r="A512" s="15"/>
      <c r="B512" s="15"/>
      <c r="C512" s="15"/>
      <c r="D512" s="15"/>
      <c r="E512" s="15"/>
      <c r="F512" s="15"/>
      <c r="G512" s="15"/>
      <c r="H512" s="15"/>
      <c r="I512" s="15"/>
      <c r="J512" s="15"/>
      <c r="K512" s="15"/>
      <c r="M512" s="15"/>
      <c r="N512" s="15"/>
      <c r="O512" s="15"/>
      <c r="P512" s="15"/>
    </row>
    <row r="513" spans="1:16" x14ac:dyDescent="0.25">
      <c r="A513" s="15"/>
      <c r="B513" s="15"/>
      <c r="C513" s="15"/>
      <c r="D513" s="15"/>
      <c r="E513" s="15"/>
      <c r="F513" s="15"/>
      <c r="G513" s="15"/>
      <c r="H513" s="15"/>
      <c r="I513" s="15"/>
      <c r="J513" s="15"/>
      <c r="K513" s="15"/>
      <c r="M513" s="15"/>
      <c r="N513" s="15"/>
      <c r="O513" s="15"/>
      <c r="P513" s="15"/>
    </row>
    <row r="514" spans="1:16" x14ac:dyDescent="0.25">
      <c r="A514" s="15"/>
      <c r="B514" s="15"/>
      <c r="C514" s="15"/>
      <c r="D514" s="15"/>
      <c r="E514" s="15"/>
      <c r="F514" s="15"/>
      <c r="G514" s="15"/>
      <c r="H514" s="15"/>
      <c r="I514" s="15"/>
      <c r="J514" s="15"/>
      <c r="K514" s="15"/>
      <c r="M514" s="15"/>
      <c r="N514" s="15"/>
      <c r="O514" s="15"/>
      <c r="P514" s="15"/>
    </row>
    <row r="515" spans="1:16" x14ac:dyDescent="0.25">
      <c r="A515" s="15"/>
      <c r="B515" s="15"/>
      <c r="C515" s="15"/>
      <c r="D515" s="15"/>
      <c r="E515" s="15"/>
      <c r="F515" s="15"/>
      <c r="G515" s="15"/>
      <c r="H515" s="15"/>
      <c r="I515" s="15"/>
      <c r="J515" s="15"/>
      <c r="K515" s="15"/>
      <c r="M515" s="15"/>
      <c r="N515" s="15"/>
      <c r="O515" s="15"/>
      <c r="P515" s="15"/>
    </row>
    <row r="516" spans="1:16" x14ac:dyDescent="0.25">
      <c r="A516" s="15"/>
      <c r="B516" s="15"/>
      <c r="C516" s="15"/>
      <c r="D516" s="15"/>
      <c r="E516" s="15"/>
      <c r="F516" s="15"/>
      <c r="G516" s="15"/>
      <c r="H516" s="15"/>
      <c r="I516" s="15"/>
      <c r="J516" s="15"/>
      <c r="K516" s="15"/>
      <c r="M516" s="15"/>
      <c r="N516" s="15"/>
      <c r="O516" s="15"/>
      <c r="P516" s="15"/>
    </row>
    <row r="517" spans="1:16" x14ac:dyDescent="0.25">
      <c r="A517" s="15"/>
      <c r="B517" s="15"/>
      <c r="C517" s="15"/>
      <c r="D517" s="15"/>
      <c r="E517" s="15"/>
      <c r="F517" s="15"/>
      <c r="G517" s="15"/>
      <c r="H517" s="15"/>
      <c r="I517" s="15"/>
      <c r="J517" s="15"/>
      <c r="K517" s="15"/>
      <c r="M517" s="15"/>
      <c r="N517" s="15"/>
      <c r="O517" s="15"/>
      <c r="P517" s="15"/>
    </row>
    <row r="518" spans="1:16" x14ac:dyDescent="0.25">
      <c r="A518" s="15"/>
      <c r="B518" s="15"/>
      <c r="C518" s="15"/>
      <c r="D518" s="15"/>
      <c r="E518" s="15"/>
      <c r="F518" s="15"/>
      <c r="G518" s="15"/>
      <c r="H518" s="15"/>
      <c r="I518" s="15"/>
      <c r="J518" s="15"/>
      <c r="K518" s="15"/>
      <c r="M518" s="15"/>
      <c r="N518" s="15"/>
      <c r="O518" s="15"/>
      <c r="P518" s="15"/>
    </row>
    <row r="519" spans="1:16" x14ac:dyDescent="0.25">
      <c r="A519" s="15"/>
      <c r="B519" s="15"/>
      <c r="C519" s="15"/>
      <c r="D519" s="15"/>
      <c r="E519" s="15"/>
      <c r="F519" s="15"/>
      <c r="G519" s="15"/>
      <c r="H519" s="15"/>
      <c r="I519" s="15"/>
      <c r="J519" s="15"/>
      <c r="K519" s="15"/>
      <c r="M519" s="15"/>
      <c r="N519" s="15"/>
      <c r="O519" s="15"/>
      <c r="P519" s="15"/>
    </row>
    <row r="520" spans="1:16" x14ac:dyDescent="0.25">
      <c r="A520" s="15"/>
      <c r="B520" s="15"/>
      <c r="C520" s="15"/>
      <c r="D520" s="15"/>
      <c r="E520" s="15"/>
      <c r="F520" s="15"/>
      <c r="G520" s="15"/>
      <c r="H520" s="15"/>
      <c r="I520" s="15"/>
      <c r="J520" s="15"/>
      <c r="K520" s="15"/>
      <c r="M520" s="15"/>
      <c r="N520" s="15"/>
      <c r="O520" s="15"/>
      <c r="P520" s="15"/>
    </row>
    <row r="521" spans="1:16" x14ac:dyDescent="0.25">
      <c r="A521" s="15"/>
      <c r="B521" s="15"/>
      <c r="C521" s="15"/>
      <c r="D521" s="15"/>
      <c r="E521" s="15"/>
      <c r="F521" s="15"/>
      <c r="G521" s="15"/>
      <c r="H521" s="15"/>
      <c r="I521" s="15"/>
      <c r="J521" s="15"/>
      <c r="K521" s="15"/>
      <c r="M521" s="15"/>
      <c r="N521" s="15"/>
      <c r="O521" s="15"/>
      <c r="P521" s="15"/>
    </row>
    <row r="522" spans="1:16" x14ac:dyDescent="0.25">
      <c r="A522" s="15"/>
      <c r="B522" s="15"/>
      <c r="C522" s="15"/>
      <c r="D522" s="15"/>
      <c r="E522" s="15"/>
      <c r="F522" s="15"/>
      <c r="G522" s="15"/>
      <c r="H522" s="15"/>
      <c r="I522" s="15"/>
      <c r="J522" s="15"/>
      <c r="K522" s="15"/>
      <c r="M522" s="15"/>
      <c r="N522" s="15"/>
      <c r="O522" s="15"/>
      <c r="P522" s="15"/>
    </row>
    <row r="523" spans="1:16" x14ac:dyDescent="0.25">
      <c r="A523" s="15"/>
      <c r="B523" s="15"/>
      <c r="C523" s="15"/>
      <c r="D523" s="15"/>
      <c r="E523" s="15"/>
      <c r="F523" s="15"/>
      <c r="G523" s="15"/>
      <c r="H523" s="15"/>
      <c r="I523" s="15"/>
      <c r="J523" s="15"/>
      <c r="K523" s="15"/>
      <c r="M523" s="15"/>
      <c r="N523" s="15"/>
      <c r="O523" s="15"/>
      <c r="P523" s="15"/>
    </row>
    <row r="524" spans="1:16" x14ac:dyDescent="0.25">
      <c r="A524" s="15"/>
      <c r="B524" s="15"/>
      <c r="C524" s="15"/>
      <c r="D524" s="15"/>
      <c r="E524" s="15"/>
      <c r="F524" s="15"/>
      <c r="G524" s="15"/>
      <c r="H524" s="15"/>
      <c r="I524" s="15"/>
      <c r="J524" s="15"/>
      <c r="K524" s="15"/>
      <c r="M524" s="15"/>
      <c r="N524" s="15"/>
      <c r="O524" s="15"/>
      <c r="P524" s="15"/>
    </row>
    <row r="525" spans="1:16" x14ac:dyDescent="0.25">
      <c r="A525" s="15"/>
      <c r="B525" s="15"/>
      <c r="C525" s="15"/>
      <c r="D525" s="15"/>
      <c r="E525" s="15"/>
      <c r="F525" s="15"/>
      <c r="G525" s="15"/>
      <c r="H525" s="15"/>
      <c r="I525" s="15"/>
      <c r="J525" s="15"/>
      <c r="K525" s="15"/>
      <c r="M525" s="15"/>
      <c r="N525" s="15"/>
      <c r="O525" s="15"/>
      <c r="P525" s="15"/>
    </row>
    <row r="526" spans="1:16" x14ac:dyDescent="0.25">
      <c r="A526" s="15"/>
      <c r="B526" s="15"/>
      <c r="C526" s="15"/>
      <c r="D526" s="15"/>
      <c r="E526" s="15"/>
      <c r="F526" s="15"/>
      <c r="G526" s="15"/>
      <c r="H526" s="15"/>
      <c r="I526" s="15"/>
      <c r="J526" s="15"/>
      <c r="K526" s="15"/>
      <c r="M526" s="15"/>
      <c r="N526" s="15"/>
      <c r="O526" s="15"/>
      <c r="P526" s="15"/>
    </row>
    <row r="527" spans="1:16" x14ac:dyDescent="0.25">
      <c r="A527" s="15"/>
      <c r="B527" s="15"/>
      <c r="C527" s="15"/>
      <c r="D527" s="15"/>
      <c r="E527" s="15"/>
      <c r="F527" s="15"/>
      <c r="G527" s="15"/>
      <c r="H527" s="15"/>
      <c r="I527" s="15"/>
      <c r="J527" s="15"/>
      <c r="K527" s="15"/>
      <c r="M527" s="15"/>
      <c r="N527" s="15"/>
      <c r="O527" s="15"/>
      <c r="P527" s="15"/>
    </row>
    <row r="528" spans="1:16" x14ac:dyDescent="0.25">
      <c r="A528" s="15"/>
      <c r="B528" s="15"/>
      <c r="C528" s="15"/>
      <c r="D528" s="15"/>
      <c r="E528" s="15"/>
      <c r="F528" s="15"/>
      <c r="G528" s="15"/>
      <c r="H528" s="15"/>
      <c r="I528" s="15"/>
      <c r="J528" s="15"/>
      <c r="K528" s="15"/>
      <c r="M528" s="15"/>
      <c r="N528" s="15"/>
      <c r="O528" s="15"/>
      <c r="P528" s="15"/>
    </row>
    <row r="529" spans="1:16" x14ac:dyDescent="0.25">
      <c r="A529" s="15"/>
      <c r="B529" s="15"/>
      <c r="C529" s="15"/>
      <c r="D529" s="15"/>
      <c r="E529" s="15"/>
      <c r="F529" s="15"/>
      <c r="G529" s="15"/>
      <c r="H529" s="15"/>
      <c r="I529" s="15"/>
      <c r="J529" s="15"/>
      <c r="K529" s="15"/>
      <c r="M529" s="15"/>
      <c r="N529" s="15"/>
      <c r="O529" s="15"/>
      <c r="P529" s="15"/>
    </row>
    <row r="530" spans="1:16" x14ac:dyDescent="0.25">
      <c r="A530" s="15"/>
      <c r="B530" s="15"/>
      <c r="C530" s="15"/>
      <c r="D530" s="15"/>
      <c r="E530" s="15"/>
      <c r="F530" s="15"/>
      <c r="G530" s="15"/>
      <c r="H530" s="15"/>
      <c r="I530" s="15"/>
      <c r="J530" s="15"/>
      <c r="K530" s="15"/>
      <c r="M530" s="15"/>
      <c r="N530" s="15"/>
      <c r="O530" s="15"/>
      <c r="P530" s="15"/>
    </row>
    <row r="531" spans="1:16" x14ac:dyDescent="0.25">
      <c r="A531" s="15"/>
      <c r="B531" s="15"/>
      <c r="C531" s="15"/>
      <c r="D531" s="15"/>
      <c r="E531" s="15"/>
      <c r="F531" s="15"/>
      <c r="G531" s="15"/>
      <c r="H531" s="15"/>
      <c r="I531" s="15"/>
      <c r="J531" s="15"/>
      <c r="K531" s="15"/>
      <c r="M531" s="15"/>
      <c r="N531" s="15"/>
      <c r="O531" s="15"/>
      <c r="P531" s="15"/>
    </row>
    <row r="532" spans="1:16" x14ac:dyDescent="0.25">
      <c r="A532" s="15"/>
      <c r="B532" s="15"/>
      <c r="C532" s="15"/>
      <c r="D532" s="15"/>
      <c r="E532" s="15"/>
      <c r="F532" s="15"/>
      <c r="G532" s="15"/>
      <c r="H532" s="15"/>
      <c r="I532" s="15"/>
      <c r="J532" s="15"/>
      <c r="K532" s="15"/>
      <c r="M532" s="15"/>
      <c r="N532" s="15"/>
      <c r="O532" s="15"/>
      <c r="P532" s="15"/>
    </row>
    <row r="533" spans="1:16" x14ac:dyDescent="0.25">
      <c r="A533" s="15"/>
      <c r="B533" s="15"/>
      <c r="C533" s="15"/>
      <c r="D533" s="15"/>
      <c r="E533" s="15"/>
      <c r="F533" s="15"/>
      <c r="G533" s="15"/>
      <c r="H533" s="15"/>
      <c r="I533" s="15"/>
      <c r="J533" s="15"/>
      <c r="K533" s="15"/>
      <c r="M533" s="15"/>
      <c r="N533" s="15"/>
      <c r="O533" s="15"/>
      <c r="P533" s="15"/>
    </row>
    <row r="534" spans="1:16" x14ac:dyDescent="0.25">
      <c r="A534" s="15"/>
      <c r="B534" s="15"/>
      <c r="C534" s="15"/>
      <c r="D534" s="15"/>
      <c r="E534" s="15"/>
      <c r="F534" s="15"/>
      <c r="G534" s="15"/>
      <c r="H534" s="15"/>
      <c r="I534" s="15"/>
      <c r="J534" s="15"/>
      <c r="K534" s="15"/>
      <c r="M534" s="15"/>
      <c r="N534" s="15"/>
      <c r="O534" s="15"/>
      <c r="P534" s="15"/>
    </row>
    <row r="535" spans="1:16" x14ac:dyDescent="0.25">
      <c r="A535" s="15"/>
      <c r="B535" s="15"/>
      <c r="C535" s="15"/>
      <c r="D535" s="15"/>
      <c r="E535" s="15"/>
      <c r="F535" s="15"/>
      <c r="G535" s="15"/>
      <c r="H535" s="15"/>
      <c r="I535" s="15"/>
      <c r="J535" s="15"/>
      <c r="K535" s="15"/>
      <c r="M535" s="15"/>
      <c r="N535" s="15"/>
      <c r="O535" s="15"/>
      <c r="P535" s="15"/>
    </row>
    <row r="536" spans="1:16" x14ac:dyDescent="0.25">
      <c r="A536" s="15"/>
      <c r="B536" s="15"/>
      <c r="C536" s="15"/>
      <c r="D536" s="15"/>
      <c r="E536" s="15"/>
      <c r="F536" s="15"/>
      <c r="G536" s="15"/>
      <c r="H536" s="15"/>
      <c r="I536" s="15"/>
      <c r="J536" s="15"/>
      <c r="K536" s="15"/>
      <c r="M536" s="15"/>
      <c r="N536" s="15"/>
      <c r="O536" s="15"/>
      <c r="P536" s="15"/>
    </row>
    <row r="537" spans="1:16" x14ac:dyDescent="0.25">
      <c r="A537" s="15"/>
      <c r="B537" s="15"/>
      <c r="C537" s="15"/>
      <c r="D537" s="15"/>
      <c r="E537" s="15"/>
      <c r="F537" s="15"/>
      <c r="G537" s="15"/>
      <c r="H537" s="15"/>
      <c r="I537" s="15"/>
      <c r="J537" s="15"/>
      <c r="K537" s="15"/>
      <c r="M537" s="15"/>
      <c r="N537" s="15"/>
      <c r="O537" s="15"/>
      <c r="P537" s="15"/>
    </row>
    <row r="538" spans="1:16" x14ac:dyDescent="0.25">
      <c r="A538" s="15"/>
      <c r="B538" s="15"/>
      <c r="C538" s="15"/>
      <c r="D538" s="15"/>
      <c r="E538" s="15"/>
      <c r="F538" s="15"/>
      <c r="G538" s="15"/>
      <c r="H538" s="15"/>
      <c r="I538" s="15"/>
      <c r="J538" s="15"/>
      <c r="K538" s="15"/>
      <c r="M538" s="15"/>
      <c r="N538" s="15"/>
      <c r="O538" s="15"/>
      <c r="P538" s="15"/>
    </row>
    <row r="539" spans="1:16" x14ac:dyDescent="0.25">
      <c r="A539" s="15"/>
      <c r="B539" s="15"/>
      <c r="C539" s="15"/>
      <c r="D539" s="15"/>
      <c r="E539" s="15"/>
      <c r="F539" s="15"/>
      <c r="G539" s="15"/>
      <c r="H539" s="15"/>
      <c r="I539" s="15"/>
      <c r="J539" s="15"/>
      <c r="K539" s="15"/>
      <c r="M539" s="15"/>
      <c r="N539" s="15"/>
      <c r="O539" s="15"/>
      <c r="P539" s="15"/>
    </row>
    <row r="540" spans="1:16" x14ac:dyDescent="0.25">
      <c r="A540" s="15"/>
      <c r="B540" s="15"/>
      <c r="C540" s="15"/>
      <c r="D540" s="15"/>
      <c r="E540" s="15"/>
      <c r="F540" s="15"/>
      <c r="G540" s="15"/>
      <c r="H540" s="15"/>
      <c r="I540" s="15"/>
      <c r="J540" s="15"/>
      <c r="K540" s="15"/>
      <c r="M540" s="15"/>
      <c r="N540" s="15"/>
      <c r="O540" s="15"/>
      <c r="P540" s="15"/>
    </row>
    <row r="541" spans="1:16" x14ac:dyDescent="0.25">
      <c r="A541" s="15"/>
      <c r="B541" s="15"/>
      <c r="C541" s="15"/>
      <c r="D541" s="15"/>
      <c r="E541" s="15"/>
      <c r="F541" s="15"/>
      <c r="G541" s="15"/>
      <c r="H541" s="15"/>
      <c r="I541" s="15"/>
      <c r="J541" s="15"/>
      <c r="K541" s="15"/>
      <c r="M541" s="15"/>
      <c r="N541" s="15"/>
      <c r="O541" s="15"/>
      <c r="P541" s="15"/>
    </row>
    <row r="542" spans="1:16" x14ac:dyDescent="0.25">
      <c r="A542" s="15"/>
      <c r="B542" s="15"/>
      <c r="C542" s="15"/>
      <c r="D542" s="15"/>
      <c r="E542" s="15"/>
      <c r="F542" s="15"/>
      <c r="G542" s="15"/>
      <c r="H542" s="15"/>
      <c r="I542" s="15"/>
      <c r="J542" s="15"/>
      <c r="K542" s="15"/>
      <c r="M542" s="15"/>
      <c r="N542" s="15"/>
      <c r="O542" s="15"/>
      <c r="P542" s="15"/>
    </row>
    <row r="543" spans="1:16" x14ac:dyDescent="0.25">
      <c r="A543" s="15"/>
      <c r="B543" s="15"/>
      <c r="C543" s="15"/>
      <c r="D543" s="15"/>
      <c r="E543" s="15"/>
      <c r="F543" s="15"/>
      <c r="G543" s="15"/>
      <c r="H543" s="15"/>
      <c r="I543" s="15"/>
      <c r="J543" s="15"/>
      <c r="K543" s="15"/>
      <c r="M543" s="15"/>
      <c r="N543" s="15"/>
      <c r="O543" s="15"/>
      <c r="P543" s="15"/>
    </row>
    <row r="544" spans="1:16" x14ac:dyDescent="0.25">
      <c r="A544" s="15"/>
      <c r="B544" s="15"/>
      <c r="C544" s="15"/>
      <c r="D544" s="15"/>
      <c r="E544" s="15"/>
      <c r="F544" s="15"/>
      <c r="G544" s="15"/>
      <c r="H544" s="15"/>
      <c r="I544" s="15"/>
      <c r="J544" s="15"/>
      <c r="K544" s="15"/>
      <c r="M544" s="15"/>
      <c r="N544" s="15"/>
      <c r="O544" s="15"/>
      <c r="P544" s="15"/>
    </row>
    <row r="545" spans="1:16" x14ac:dyDescent="0.25">
      <c r="A545" s="15"/>
      <c r="B545" s="15"/>
      <c r="C545" s="15"/>
      <c r="D545" s="15"/>
      <c r="E545" s="15"/>
      <c r="F545" s="15"/>
      <c r="G545" s="15"/>
      <c r="H545" s="15"/>
      <c r="I545" s="15"/>
      <c r="J545" s="15"/>
      <c r="K545" s="15"/>
      <c r="M545" s="15"/>
      <c r="N545" s="15"/>
      <c r="O545" s="15"/>
      <c r="P545" s="15"/>
    </row>
    <row r="546" spans="1:16" x14ac:dyDescent="0.25">
      <c r="A546" s="15"/>
      <c r="B546" s="15"/>
      <c r="C546" s="15"/>
      <c r="D546" s="15"/>
      <c r="E546" s="15"/>
      <c r="F546" s="15"/>
      <c r="G546" s="15"/>
      <c r="H546" s="15"/>
      <c r="I546" s="15"/>
      <c r="J546" s="15"/>
      <c r="K546" s="15"/>
      <c r="M546" s="15"/>
      <c r="N546" s="15"/>
      <c r="O546" s="15"/>
      <c r="P546" s="15"/>
    </row>
    <row r="547" spans="1:16" x14ac:dyDescent="0.25">
      <c r="A547" s="15"/>
      <c r="B547" s="15"/>
      <c r="C547" s="15"/>
      <c r="D547" s="15"/>
      <c r="E547" s="15"/>
      <c r="F547" s="15"/>
      <c r="G547" s="15"/>
      <c r="H547" s="15"/>
      <c r="I547" s="15"/>
      <c r="J547" s="15"/>
      <c r="K547" s="15"/>
      <c r="M547" s="15"/>
      <c r="N547" s="15"/>
      <c r="O547" s="15"/>
      <c r="P547" s="15"/>
    </row>
    <row r="548" spans="1:16" x14ac:dyDescent="0.25">
      <c r="A548" s="15"/>
      <c r="B548" s="15"/>
      <c r="C548" s="15"/>
      <c r="D548" s="15"/>
      <c r="E548" s="15"/>
      <c r="F548" s="15"/>
      <c r="G548" s="15"/>
      <c r="H548" s="15"/>
      <c r="I548" s="15"/>
      <c r="J548" s="15"/>
      <c r="K548" s="15"/>
      <c r="M548" s="15"/>
      <c r="N548" s="15"/>
      <c r="O548" s="15"/>
      <c r="P548" s="15"/>
    </row>
    <row r="549" spans="1:16" x14ac:dyDescent="0.25">
      <c r="A549" s="15"/>
      <c r="B549" s="15"/>
      <c r="C549" s="15"/>
      <c r="D549" s="15"/>
      <c r="E549" s="15"/>
      <c r="F549" s="15"/>
      <c r="G549" s="15"/>
      <c r="H549" s="15"/>
      <c r="I549" s="15"/>
      <c r="J549" s="15"/>
      <c r="K549" s="15"/>
      <c r="M549" s="15"/>
      <c r="N549" s="15"/>
      <c r="O549" s="15"/>
      <c r="P549" s="15"/>
    </row>
    <row r="550" spans="1:16" x14ac:dyDescent="0.25">
      <c r="A550" s="15"/>
      <c r="B550" s="15"/>
      <c r="C550" s="15"/>
      <c r="D550" s="15"/>
      <c r="E550" s="15"/>
      <c r="F550" s="15"/>
      <c r="G550" s="15"/>
      <c r="H550" s="15"/>
      <c r="I550" s="15"/>
      <c r="J550" s="15"/>
      <c r="K550" s="15"/>
      <c r="M550" s="15"/>
      <c r="N550" s="15"/>
      <c r="O550" s="15"/>
      <c r="P550" s="15"/>
    </row>
    <row r="551" spans="1:16" x14ac:dyDescent="0.25">
      <c r="A551" s="15"/>
      <c r="B551" s="15"/>
      <c r="C551" s="15"/>
      <c r="D551" s="15"/>
      <c r="E551" s="15"/>
      <c r="F551" s="15"/>
      <c r="G551" s="15"/>
      <c r="H551" s="15"/>
      <c r="I551" s="15"/>
      <c r="J551" s="15"/>
      <c r="K551" s="15"/>
      <c r="M551" s="15"/>
      <c r="N551" s="15"/>
      <c r="O551" s="15"/>
      <c r="P551" s="15"/>
    </row>
    <row r="552" spans="1:16" x14ac:dyDescent="0.25">
      <c r="A552" s="15"/>
      <c r="B552" s="15"/>
      <c r="C552" s="15"/>
      <c r="D552" s="15"/>
      <c r="E552" s="15"/>
      <c r="F552" s="15"/>
      <c r="G552" s="15"/>
      <c r="H552" s="15"/>
      <c r="I552" s="15"/>
      <c r="J552" s="15"/>
      <c r="K552" s="15"/>
      <c r="M552" s="15"/>
      <c r="N552" s="15"/>
      <c r="O552" s="15"/>
      <c r="P552" s="15"/>
    </row>
    <row r="553" spans="1:16" x14ac:dyDescent="0.25">
      <c r="A553" s="15"/>
      <c r="B553" s="15"/>
      <c r="C553" s="15"/>
      <c r="D553" s="15"/>
      <c r="E553" s="15"/>
      <c r="F553" s="15"/>
      <c r="G553" s="15"/>
      <c r="H553" s="15"/>
      <c r="I553" s="15"/>
      <c r="J553" s="15"/>
      <c r="K553" s="15"/>
      <c r="M553" s="15"/>
      <c r="N553" s="15"/>
      <c r="O553" s="15"/>
      <c r="P553" s="15"/>
    </row>
    <row r="554" spans="1:16" x14ac:dyDescent="0.25">
      <c r="A554" s="15"/>
      <c r="B554" s="15"/>
      <c r="C554" s="15"/>
      <c r="D554" s="15"/>
      <c r="E554" s="15"/>
      <c r="F554" s="15"/>
      <c r="G554" s="15"/>
      <c r="H554" s="15"/>
      <c r="I554" s="15"/>
      <c r="J554" s="15"/>
      <c r="K554" s="15"/>
      <c r="M554" s="15"/>
      <c r="N554" s="15"/>
      <c r="O554" s="15"/>
      <c r="P554" s="15"/>
    </row>
    <row r="555" spans="1:16" x14ac:dyDescent="0.25">
      <c r="A555" s="15"/>
      <c r="B555" s="15"/>
      <c r="C555" s="15"/>
      <c r="D555" s="15"/>
      <c r="E555" s="15"/>
      <c r="F555" s="15"/>
      <c r="G555" s="15"/>
      <c r="H555" s="15"/>
      <c r="I555" s="15"/>
      <c r="J555" s="15"/>
      <c r="K555" s="15"/>
      <c r="M555" s="15"/>
      <c r="N555" s="15"/>
      <c r="O555" s="15"/>
      <c r="P555" s="15"/>
    </row>
    <row r="556" spans="1:16" x14ac:dyDescent="0.25">
      <c r="A556" s="15"/>
      <c r="B556" s="15"/>
      <c r="C556" s="15"/>
      <c r="D556" s="15"/>
      <c r="E556" s="15"/>
      <c r="F556" s="15"/>
      <c r="G556" s="15"/>
      <c r="H556" s="15"/>
      <c r="I556" s="15"/>
      <c r="J556" s="15"/>
      <c r="K556" s="15"/>
      <c r="M556" s="15"/>
      <c r="N556" s="15"/>
      <c r="O556" s="15"/>
      <c r="P556" s="15"/>
    </row>
    <row r="557" spans="1:16" x14ac:dyDescent="0.25">
      <c r="A557" s="15"/>
      <c r="B557" s="15"/>
      <c r="C557" s="15"/>
      <c r="D557" s="15"/>
      <c r="E557" s="15"/>
      <c r="F557" s="15"/>
      <c r="G557" s="15"/>
      <c r="H557" s="15"/>
      <c r="I557" s="15"/>
      <c r="J557" s="15"/>
      <c r="K557" s="15"/>
      <c r="M557" s="15"/>
      <c r="N557" s="15"/>
      <c r="O557" s="15"/>
      <c r="P557" s="15"/>
    </row>
    <row r="558" spans="1:16" x14ac:dyDescent="0.25">
      <c r="A558" s="15"/>
      <c r="B558" s="15"/>
      <c r="C558" s="15"/>
      <c r="D558" s="15"/>
      <c r="E558" s="15"/>
      <c r="F558" s="15"/>
      <c r="G558" s="15"/>
      <c r="H558" s="15"/>
      <c r="I558" s="15"/>
      <c r="J558" s="15"/>
      <c r="K558" s="15"/>
      <c r="M558" s="15"/>
      <c r="N558" s="15"/>
      <c r="O558" s="15"/>
      <c r="P558" s="15"/>
    </row>
    <row r="559" spans="1:16" x14ac:dyDescent="0.25">
      <c r="A559" s="15"/>
      <c r="B559" s="15"/>
      <c r="C559" s="15"/>
      <c r="D559" s="15"/>
      <c r="E559" s="15"/>
      <c r="F559" s="15"/>
      <c r="G559" s="15"/>
      <c r="H559" s="15"/>
      <c r="I559" s="15"/>
      <c r="J559" s="15"/>
      <c r="K559" s="15"/>
      <c r="M559" s="15"/>
      <c r="N559" s="15"/>
      <c r="O559" s="15"/>
      <c r="P559" s="15"/>
    </row>
    <row r="560" spans="1:16" x14ac:dyDescent="0.25">
      <c r="A560" s="15"/>
      <c r="B560" s="15"/>
      <c r="C560" s="15"/>
      <c r="D560" s="15"/>
      <c r="E560" s="15"/>
      <c r="F560" s="15"/>
      <c r="G560" s="15"/>
      <c r="H560" s="15"/>
      <c r="I560" s="15"/>
      <c r="J560" s="15"/>
      <c r="K560" s="15"/>
      <c r="M560" s="15"/>
      <c r="N560" s="15"/>
      <c r="O560" s="15"/>
      <c r="P560" s="15"/>
    </row>
    <row r="561" spans="1:16" x14ac:dyDescent="0.25">
      <c r="A561" s="15"/>
      <c r="B561" s="15"/>
      <c r="C561" s="15"/>
      <c r="D561" s="15"/>
      <c r="E561" s="15"/>
      <c r="F561" s="15"/>
      <c r="G561" s="15"/>
      <c r="H561" s="15"/>
      <c r="I561" s="15"/>
      <c r="J561" s="15"/>
      <c r="K561" s="15"/>
      <c r="M561" s="15"/>
      <c r="N561" s="15"/>
      <c r="O561" s="15"/>
      <c r="P561" s="15"/>
    </row>
    <row r="562" spans="1:16" x14ac:dyDescent="0.25">
      <c r="A562" s="15"/>
      <c r="B562" s="15"/>
      <c r="C562" s="15"/>
      <c r="D562" s="15"/>
      <c r="E562" s="15"/>
      <c r="F562" s="15"/>
      <c r="G562" s="15"/>
      <c r="H562" s="15"/>
      <c r="I562" s="15"/>
      <c r="J562" s="15"/>
      <c r="K562" s="15"/>
      <c r="M562" s="15"/>
      <c r="N562" s="15"/>
      <c r="O562" s="15"/>
      <c r="P562" s="15"/>
    </row>
    <row r="563" spans="1:16" x14ac:dyDescent="0.25">
      <c r="A563" s="15"/>
      <c r="B563" s="15"/>
      <c r="C563" s="15"/>
      <c r="D563" s="15"/>
      <c r="E563" s="15"/>
      <c r="F563" s="15"/>
      <c r="G563" s="15"/>
      <c r="H563" s="15"/>
      <c r="I563" s="15"/>
      <c r="J563" s="15"/>
      <c r="K563" s="15"/>
      <c r="M563" s="15"/>
      <c r="N563" s="15"/>
      <c r="O563" s="15"/>
      <c r="P563" s="15"/>
    </row>
    <row r="564" spans="1:16" x14ac:dyDescent="0.25">
      <c r="A564" s="15"/>
      <c r="B564" s="15"/>
      <c r="C564" s="15"/>
      <c r="D564" s="15"/>
      <c r="E564" s="15"/>
      <c r="F564" s="15"/>
      <c r="G564" s="15"/>
      <c r="H564" s="15"/>
      <c r="I564" s="15"/>
      <c r="J564" s="15"/>
      <c r="K564" s="15"/>
      <c r="M564" s="15"/>
      <c r="N564" s="15"/>
      <c r="O564" s="15"/>
      <c r="P564" s="15"/>
    </row>
    <row r="565" spans="1:16" x14ac:dyDescent="0.25">
      <c r="A565" s="15"/>
      <c r="B565" s="15"/>
      <c r="C565" s="15"/>
      <c r="D565" s="15"/>
      <c r="E565" s="15"/>
      <c r="F565" s="15"/>
      <c r="G565" s="15"/>
      <c r="H565" s="15"/>
      <c r="I565" s="15"/>
      <c r="J565" s="15"/>
      <c r="K565" s="15"/>
      <c r="M565" s="15"/>
      <c r="N565" s="15"/>
      <c r="O565" s="15"/>
      <c r="P565" s="15"/>
    </row>
    <row r="566" spans="1:16" x14ac:dyDescent="0.25">
      <c r="A566" s="15"/>
      <c r="B566" s="15"/>
      <c r="C566" s="15"/>
      <c r="D566" s="15"/>
      <c r="E566" s="15"/>
      <c r="F566" s="15"/>
      <c r="G566" s="15"/>
      <c r="H566" s="15"/>
      <c r="I566" s="15"/>
      <c r="J566" s="15"/>
      <c r="K566" s="15"/>
      <c r="M566" s="15"/>
      <c r="N566" s="15"/>
      <c r="O566" s="15"/>
      <c r="P566" s="15"/>
    </row>
    <row r="567" spans="1:16" x14ac:dyDescent="0.25">
      <c r="A567" s="15"/>
      <c r="B567" s="15"/>
      <c r="C567" s="15"/>
      <c r="D567" s="15"/>
      <c r="E567" s="15"/>
      <c r="F567" s="15"/>
      <c r="G567" s="15"/>
      <c r="H567" s="15"/>
      <c r="I567" s="15"/>
      <c r="J567" s="15"/>
      <c r="K567" s="15"/>
      <c r="M567" s="15"/>
      <c r="N567" s="15"/>
      <c r="O567" s="15"/>
      <c r="P567" s="15"/>
    </row>
    <row r="568" spans="1:16" x14ac:dyDescent="0.25">
      <c r="A568" s="15"/>
      <c r="B568" s="15"/>
      <c r="C568" s="15"/>
      <c r="D568" s="15"/>
      <c r="E568" s="15"/>
      <c r="F568" s="15"/>
      <c r="G568" s="15"/>
      <c r="H568" s="15"/>
      <c r="I568" s="15"/>
      <c r="J568" s="15"/>
      <c r="K568" s="15"/>
      <c r="M568" s="15"/>
      <c r="N568" s="15"/>
      <c r="O568" s="15"/>
      <c r="P568" s="15"/>
    </row>
    <row r="569" spans="1:16" x14ac:dyDescent="0.25">
      <c r="A569" s="15"/>
      <c r="B569" s="15"/>
      <c r="C569" s="15"/>
      <c r="D569" s="15"/>
      <c r="E569" s="15"/>
      <c r="F569" s="15"/>
      <c r="G569" s="15"/>
      <c r="H569" s="15"/>
      <c r="I569" s="15"/>
      <c r="J569" s="15"/>
      <c r="K569" s="15"/>
      <c r="M569" s="15"/>
      <c r="N569" s="15"/>
      <c r="O569" s="15"/>
      <c r="P569" s="15"/>
    </row>
    <row r="570" spans="1:16" x14ac:dyDescent="0.25">
      <c r="A570" s="15"/>
      <c r="B570" s="15"/>
      <c r="C570" s="15"/>
      <c r="D570" s="15"/>
      <c r="E570" s="15"/>
      <c r="F570" s="15"/>
      <c r="G570" s="15"/>
      <c r="H570" s="15"/>
      <c r="I570" s="15"/>
      <c r="J570" s="15"/>
      <c r="K570" s="15"/>
      <c r="M570" s="15"/>
      <c r="N570" s="15"/>
      <c r="O570" s="15"/>
      <c r="P570" s="15"/>
    </row>
    <row r="571" spans="1:16" x14ac:dyDescent="0.25">
      <c r="A571" s="15"/>
      <c r="B571" s="15"/>
      <c r="C571" s="15"/>
      <c r="D571" s="15"/>
      <c r="E571" s="15"/>
      <c r="F571" s="15"/>
      <c r="G571" s="15"/>
      <c r="H571" s="15"/>
      <c r="I571" s="15"/>
      <c r="J571" s="15"/>
      <c r="K571" s="15"/>
      <c r="M571" s="15"/>
      <c r="N571" s="15"/>
      <c r="O571" s="15"/>
      <c r="P571" s="15"/>
    </row>
    <row r="572" spans="1:16" x14ac:dyDescent="0.25">
      <c r="A572" s="15"/>
      <c r="B572" s="15"/>
      <c r="C572" s="15"/>
      <c r="D572" s="15"/>
      <c r="E572" s="15"/>
      <c r="F572" s="15"/>
      <c r="G572" s="15"/>
      <c r="H572" s="15"/>
      <c r="I572" s="15"/>
      <c r="J572" s="15"/>
      <c r="K572" s="15"/>
      <c r="M572" s="15"/>
      <c r="N572" s="15"/>
      <c r="O572" s="15"/>
      <c r="P572" s="15"/>
    </row>
    <row r="573" spans="1:16" x14ac:dyDescent="0.25">
      <c r="A573" s="15"/>
      <c r="B573" s="15"/>
      <c r="C573" s="15"/>
      <c r="D573" s="15"/>
      <c r="E573" s="15"/>
      <c r="F573" s="15"/>
      <c r="G573" s="15"/>
      <c r="H573" s="15"/>
      <c r="I573" s="15"/>
      <c r="J573" s="15"/>
      <c r="K573" s="15"/>
      <c r="M573" s="15"/>
      <c r="N573" s="15"/>
      <c r="O573" s="15"/>
      <c r="P573" s="15"/>
    </row>
    <row r="574" spans="1:16" x14ac:dyDescent="0.25">
      <c r="A574" s="15"/>
      <c r="B574" s="15"/>
      <c r="C574" s="15"/>
      <c r="D574" s="15"/>
      <c r="E574" s="15"/>
      <c r="F574" s="15"/>
      <c r="G574" s="15"/>
      <c r="H574" s="15"/>
      <c r="I574" s="15"/>
      <c r="J574" s="15"/>
      <c r="K574" s="15"/>
      <c r="M574" s="15"/>
      <c r="N574" s="15"/>
      <c r="O574" s="15"/>
      <c r="P574" s="15"/>
    </row>
    <row r="575" spans="1:16" x14ac:dyDescent="0.25">
      <c r="A575" s="15"/>
      <c r="B575" s="15"/>
      <c r="C575" s="15"/>
      <c r="D575" s="15"/>
      <c r="E575" s="15"/>
      <c r="F575" s="15"/>
      <c r="G575" s="15"/>
      <c r="H575" s="15"/>
      <c r="I575" s="15"/>
      <c r="J575" s="15"/>
      <c r="K575" s="15"/>
      <c r="M575" s="15"/>
      <c r="N575" s="15"/>
      <c r="O575" s="15"/>
      <c r="P575" s="15"/>
    </row>
    <row r="576" spans="1:16" x14ac:dyDescent="0.25">
      <c r="A576" s="15"/>
      <c r="B576" s="15"/>
      <c r="C576" s="15"/>
      <c r="D576" s="15"/>
      <c r="E576" s="15"/>
      <c r="F576" s="15"/>
      <c r="G576" s="15"/>
      <c r="H576" s="15"/>
      <c r="I576" s="15"/>
      <c r="J576" s="15"/>
      <c r="K576" s="15"/>
      <c r="M576" s="15"/>
      <c r="N576" s="15"/>
      <c r="O576" s="15"/>
      <c r="P576" s="15"/>
    </row>
    <row r="577" spans="1:16" x14ac:dyDescent="0.25">
      <c r="A577" s="15"/>
      <c r="B577" s="15"/>
      <c r="C577" s="15"/>
      <c r="D577" s="15"/>
      <c r="E577" s="15"/>
      <c r="F577" s="15"/>
      <c r="G577" s="15"/>
      <c r="H577" s="15"/>
      <c r="I577" s="15"/>
      <c r="J577" s="15"/>
      <c r="K577" s="15"/>
      <c r="M577" s="15"/>
      <c r="N577" s="15"/>
      <c r="O577" s="15"/>
      <c r="P577" s="15"/>
    </row>
    <row r="578" spans="1:16" x14ac:dyDescent="0.25">
      <c r="A578" s="15"/>
      <c r="B578" s="15"/>
      <c r="C578" s="15"/>
      <c r="D578" s="15"/>
      <c r="E578" s="15"/>
      <c r="F578" s="15"/>
      <c r="G578" s="15"/>
      <c r="H578" s="15"/>
      <c r="I578" s="15"/>
      <c r="J578" s="15"/>
      <c r="K578" s="15"/>
      <c r="M578" s="15"/>
      <c r="N578" s="15"/>
      <c r="O578" s="15"/>
      <c r="P578" s="15"/>
    </row>
    <row r="579" spans="1:16" x14ac:dyDescent="0.25">
      <c r="A579" s="15"/>
      <c r="B579" s="15"/>
      <c r="C579" s="15"/>
      <c r="D579" s="15"/>
      <c r="E579" s="15"/>
      <c r="F579" s="15"/>
      <c r="G579" s="15"/>
      <c r="H579" s="15"/>
      <c r="I579" s="15"/>
      <c r="J579" s="15"/>
      <c r="K579" s="15"/>
      <c r="M579" s="15"/>
      <c r="N579" s="15"/>
      <c r="O579" s="15"/>
      <c r="P579" s="15"/>
    </row>
    <row r="580" spans="1:16" x14ac:dyDescent="0.25">
      <c r="A580" s="15"/>
      <c r="B580" s="15"/>
      <c r="C580" s="15"/>
      <c r="D580" s="15"/>
      <c r="E580" s="15"/>
      <c r="F580" s="15"/>
      <c r="G580" s="15"/>
      <c r="H580" s="15"/>
      <c r="I580" s="15"/>
      <c r="J580" s="15"/>
      <c r="K580" s="15"/>
      <c r="M580" s="15"/>
      <c r="N580" s="15"/>
      <c r="O580" s="15"/>
      <c r="P580" s="15"/>
    </row>
    <row r="581" spans="1:16" x14ac:dyDescent="0.25">
      <c r="A581" s="15"/>
      <c r="B581" s="15"/>
      <c r="C581" s="15"/>
      <c r="D581" s="15"/>
      <c r="E581" s="15"/>
      <c r="F581" s="15"/>
      <c r="G581" s="15"/>
      <c r="H581" s="15"/>
      <c r="I581" s="15"/>
      <c r="J581" s="15"/>
      <c r="K581" s="15"/>
      <c r="M581" s="15"/>
      <c r="N581" s="15"/>
      <c r="O581" s="15"/>
      <c r="P581" s="15"/>
    </row>
    <row r="582" spans="1:16" x14ac:dyDescent="0.25">
      <c r="A582" s="15"/>
      <c r="B582" s="15"/>
      <c r="C582" s="15"/>
      <c r="D582" s="15"/>
      <c r="E582" s="15"/>
      <c r="F582" s="15"/>
      <c r="G582" s="15"/>
      <c r="H582" s="15"/>
      <c r="I582" s="15"/>
      <c r="J582" s="15"/>
      <c r="K582" s="15"/>
      <c r="M582" s="15"/>
      <c r="N582" s="15"/>
      <c r="O582" s="15"/>
      <c r="P582" s="15"/>
    </row>
    <row r="583" spans="1:16" x14ac:dyDescent="0.25">
      <c r="A583" s="15"/>
      <c r="B583" s="15"/>
      <c r="C583" s="15"/>
      <c r="D583" s="15"/>
      <c r="E583" s="15"/>
      <c r="F583" s="15"/>
      <c r="G583" s="15"/>
      <c r="H583" s="15"/>
      <c r="I583" s="15"/>
      <c r="J583" s="15"/>
      <c r="K583" s="15"/>
      <c r="M583" s="15"/>
      <c r="N583" s="15"/>
      <c r="O583" s="15"/>
      <c r="P583" s="15"/>
    </row>
    <row r="584" spans="1:16" x14ac:dyDescent="0.25">
      <c r="A584" s="15"/>
      <c r="B584" s="15"/>
      <c r="C584" s="15"/>
      <c r="D584" s="15"/>
      <c r="E584" s="15"/>
      <c r="F584" s="15"/>
      <c r="G584" s="15"/>
      <c r="H584" s="15"/>
      <c r="I584" s="15"/>
      <c r="J584" s="15"/>
      <c r="K584" s="15"/>
      <c r="M584" s="15"/>
      <c r="N584" s="15"/>
      <c r="O584" s="15"/>
      <c r="P584" s="15"/>
    </row>
    <row r="585" spans="1:16" x14ac:dyDescent="0.25">
      <c r="A585" s="15"/>
      <c r="B585" s="15"/>
      <c r="C585" s="15"/>
      <c r="D585" s="15"/>
      <c r="E585" s="15"/>
      <c r="F585" s="15"/>
      <c r="G585" s="15"/>
      <c r="H585" s="15"/>
      <c r="I585" s="15"/>
      <c r="J585" s="15"/>
      <c r="K585" s="15"/>
      <c r="M585" s="15"/>
      <c r="N585" s="15"/>
      <c r="O585" s="15"/>
      <c r="P585" s="15"/>
    </row>
    <row r="586" spans="1:16" x14ac:dyDescent="0.25">
      <c r="A586" s="15"/>
      <c r="B586" s="15"/>
      <c r="C586" s="15"/>
      <c r="D586" s="15"/>
      <c r="E586" s="15"/>
      <c r="F586" s="15"/>
      <c r="G586" s="15"/>
      <c r="H586" s="15"/>
      <c r="I586" s="15"/>
      <c r="J586" s="15"/>
      <c r="K586" s="15"/>
      <c r="M586" s="15"/>
      <c r="N586" s="15"/>
      <c r="O586" s="15"/>
      <c r="P586" s="15"/>
    </row>
    <row r="587" spans="1:16" x14ac:dyDescent="0.25">
      <c r="A587" s="15"/>
      <c r="B587" s="15"/>
      <c r="C587" s="15"/>
      <c r="D587" s="15"/>
      <c r="E587" s="15"/>
      <c r="F587" s="15"/>
      <c r="G587" s="15"/>
      <c r="H587" s="15"/>
      <c r="I587" s="15"/>
      <c r="J587" s="15"/>
      <c r="K587" s="15"/>
      <c r="M587" s="15"/>
      <c r="N587" s="15"/>
      <c r="O587" s="15"/>
      <c r="P587" s="15"/>
    </row>
    <row r="588" spans="1:16" x14ac:dyDescent="0.25">
      <c r="A588" s="15"/>
      <c r="B588" s="15"/>
      <c r="C588" s="15"/>
      <c r="D588" s="15"/>
      <c r="E588" s="15"/>
      <c r="F588" s="15"/>
      <c r="G588" s="15"/>
      <c r="H588" s="15"/>
      <c r="I588" s="15"/>
      <c r="J588" s="15"/>
      <c r="K588" s="15"/>
      <c r="M588" s="15"/>
      <c r="N588" s="15"/>
      <c r="O588" s="15"/>
      <c r="P588" s="15"/>
    </row>
    <row r="589" spans="1:16" x14ac:dyDescent="0.25">
      <c r="A589" s="15"/>
      <c r="B589" s="15"/>
      <c r="C589" s="15"/>
      <c r="D589" s="15"/>
      <c r="E589" s="15"/>
      <c r="F589" s="15"/>
      <c r="G589" s="15"/>
      <c r="H589" s="15"/>
      <c r="I589" s="15"/>
      <c r="J589" s="15"/>
      <c r="K589" s="15"/>
      <c r="M589" s="15"/>
      <c r="N589" s="15"/>
      <c r="O589" s="15"/>
      <c r="P589" s="15"/>
    </row>
    <row r="590" spans="1:16" x14ac:dyDescent="0.25">
      <c r="A590" s="15"/>
      <c r="B590" s="15"/>
      <c r="C590" s="15"/>
      <c r="D590" s="15"/>
      <c r="E590" s="15"/>
      <c r="F590" s="15"/>
      <c r="G590" s="15"/>
      <c r="H590" s="15"/>
      <c r="I590" s="15"/>
      <c r="J590" s="15"/>
      <c r="K590" s="15"/>
      <c r="M590" s="15"/>
      <c r="N590" s="15"/>
      <c r="O590" s="15"/>
      <c r="P590" s="15"/>
    </row>
    <row r="591" spans="1:16" x14ac:dyDescent="0.25">
      <c r="A591" s="15"/>
      <c r="B591" s="15"/>
      <c r="C591" s="15"/>
      <c r="D591" s="15"/>
      <c r="E591" s="15"/>
      <c r="F591" s="15"/>
      <c r="G591" s="15"/>
      <c r="H591" s="15"/>
      <c r="I591" s="15"/>
      <c r="J591" s="15"/>
      <c r="K591" s="15"/>
      <c r="M591" s="15"/>
      <c r="N591" s="15"/>
      <c r="O591" s="15"/>
      <c r="P591" s="15"/>
    </row>
    <row r="592" spans="1:16" x14ac:dyDescent="0.25">
      <c r="A592" s="15"/>
      <c r="B592" s="15"/>
      <c r="C592" s="15"/>
      <c r="D592" s="15"/>
      <c r="E592" s="15"/>
      <c r="F592" s="15"/>
      <c r="G592" s="15"/>
      <c r="H592" s="15"/>
      <c r="I592" s="15"/>
      <c r="J592" s="15"/>
      <c r="K592" s="15"/>
      <c r="M592" s="15"/>
      <c r="N592" s="15"/>
      <c r="O592" s="15"/>
      <c r="P592" s="15"/>
    </row>
    <row r="593" spans="1:16" x14ac:dyDescent="0.25">
      <c r="A593" s="15"/>
      <c r="B593" s="15"/>
      <c r="C593" s="15"/>
      <c r="D593" s="15"/>
      <c r="E593" s="15"/>
      <c r="F593" s="15"/>
      <c r="G593" s="15"/>
      <c r="H593" s="15"/>
      <c r="I593" s="15"/>
      <c r="J593" s="15"/>
      <c r="K593" s="15"/>
      <c r="M593" s="15"/>
      <c r="N593" s="15"/>
      <c r="O593" s="15"/>
      <c r="P593" s="15"/>
    </row>
    <row r="594" spans="1:16" x14ac:dyDescent="0.25">
      <c r="A594" s="15"/>
      <c r="B594" s="15"/>
      <c r="C594" s="15"/>
      <c r="D594" s="15"/>
      <c r="E594" s="15"/>
      <c r="F594" s="15"/>
      <c r="G594" s="15"/>
      <c r="H594" s="15"/>
      <c r="I594" s="15"/>
      <c r="J594" s="15"/>
      <c r="K594" s="15"/>
      <c r="M594" s="15"/>
      <c r="N594" s="15"/>
      <c r="O594" s="15"/>
      <c r="P594" s="15"/>
    </row>
    <row r="595" spans="1:16" x14ac:dyDescent="0.25">
      <c r="A595" s="15"/>
      <c r="B595" s="15"/>
      <c r="C595" s="15"/>
      <c r="D595" s="15"/>
      <c r="E595" s="15"/>
      <c r="F595" s="15"/>
      <c r="G595" s="15"/>
      <c r="H595" s="15"/>
      <c r="I595" s="15"/>
      <c r="J595" s="15"/>
      <c r="K595" s="15"/>
      <c r="M595" s="15"/>
      <c r="N595" s="15"/>
      <c r="O595" s="15"/>
      <c r="P595" s="15"/>
    </row>
    <row r="596" spans="1:16" x14ac:dyDescent="0.25">
      <c r="A596" s="15"/>
      <c r="B596" s="15"/>
      <c r="C596" s="15"/>
      <c r="D596" s="15"/>
      <c r="E596" s="15"/>
      <c r="F596" s="15"/>
      <c r="G596" s="15"/>
      <c r="H596" s="15"/>
      <c r="I596" s="15"/>
      <c r="J596" s="15"/>
      <c r="K596" s="15"/>
      <c r="M596" s="15"/>
      <c r="N596" s="15"/>
      <c r="O596" s="15"/>
      <c r="P596" s="15"/>
    </row>
    <row r="597" spans="1:16" x14ac:dyDescent="0.25">
      <c r="A597" s="15"/>
      <c r="B597" s="15"/>
      <c r="C597" s="15"/>
      <c r="D597" s="15"/>
      <c r="E597" s="15"/>
      <c r="F597" s="15"/>
      <c r="G597" s="15"/>
      <c r="H597" s="15"/>
      <c r="I597" s="15"/>
      <c r="J597" s="15"/>
      <c r="K597" s="15"/>
      <c r="M597" s="15"/>
      <c r="N597" s="15"/>
      <c r="O597" s="15"/>
      <c r="P597" s="15"/>
    </row>
    <row r="598" spans="1:16" x14ac:dyDescent="0.25">
      <c r="A598" s="15"/>
      <c r="B598" s="15"/>
      <c r="C598" s="15"/>
      <c r="D598" s="15"/>
      <c r="E598" s="15"/>
      <c r="F598" s="15"/>
      <c r="G598" s="15"/>
      <c r="H598" s="15"/>
      <c r="I598" s="15"/>
      <c r="J598" s="15"/>
      <c r="K598" s="15"/>
      <c r="M598" s="15"/>
      <c r="N598" s="15"/>
      <c r="O598" s="15"/>
      <c r="P598" s="15"/>
    </row>
    <row r="599" spans="1:16" x14ac:dyDescent="0.25">
      <c r="A599" s="15"/>
      <c r="B599" s="15"/>
      <c r="C599" s="15"/>
      <c r="D599" s="15"/>
      <c r="E599" s="15"/>
      <c r="F599" s="15"/>
      <c r="G599" s="15"/>
      <c r="H599" s="15"/>
      <c r="I599" s="15"/>
      <c r="J599" s="15"/>
      <c r="K599" s="15"/>
      <c r="M599" s="15"/>
      <c r="N599" s="15"/>
      <c r="O599" s="15"/>
      <c r="P599" s="15"/>
    </row>
    <row r="600" spans="1:16" x14ac:dyDescent="0.25">
      <c r="A600" s="15"/>
      <c r="B600" s="15"/>
      <c r="C600" s="15"/>
      <c r="D600" s="15"/>
      <c r="E600" s="15"/>
      <c r="F600" s="15"/>
      <c r="G600" s="15"/>
      <c r="H600" s="15"/>
      <c r="I600" s="15"/>
      <c r="J600" s="15"/>
      <c r="K600" s="15"/>
      <c r="M600" s="15"/>
      <c r="N600" s="15"/>
      <c r="O600" s="15"/>
      <c r="P600" s="15"/>
    </row>
    <row r="601" spans="1:16" x14ac:dyDescent="0.25">
      <c r="A601" s="15"/>
      <c r="B601" s="15"/>
      <c r="C601" s="15"/>
      <c r="D601" s="15"/>
      <c r="E601" s="15"/>
      <c r="F601" s="15"/>
      <c r="G601" s="15"/>
      <c r="H601" s="15"/>
      <c r="I601" s="15"/>
      <c r="J601" s="15"/>
      <c r="K601" s="15"/>
      <c r="M601" s="15"/>
      <c r="N601" s="15"/>
      <c r="O601" s="15"/>
      <c r="P601" s="15"/>
    </row>
    <row r="602" spans="1:16" x14ac:dyDescent="0.25">
      <c r="A602" s="15"/>
      <c r="B602" s="15"/>
      <c r="C602" s="15"/>
      <c r="D602" s="15"/>
      <c r="E602" s="15"/>
      <c r="F602" s="15"/>
      <c r="G602" s="15"/>
      <c r="H602" s="15"/>
      <c r="I602" s="15"/>
      <c r="J602" s="15"/>
      <c r="K602" s="15"/>
      <c r="M602" s="15"/>
      <c r="N602" s="15"/>
      <c r="O602" s="15"/>
      <c r="P602" s="15"/>
    </row>
    <row r="603" spans="1:16" x14ac:dyDescent="0.25">
      <c r="A603" s="15"/>
      <c r="B603" s="15"/>
      <c r="C603" s="15"/>
      <c r="D603" s="15"/>
      <c r="E603" s="15"/>
      <c r="F603" s="15"/>
      <c r="G603" s="15"/>
      <c r="H603" s="15"/>
      <c r="I603" s="15"/>
      <c r="J603" s="15"/>
      <c r="K603" s="15"/>
      <c r="M603" s="15"/>
      <c r="N603" s="15"/>
      <c r="O603" s="15"/>
      <c r="P603" s="15"/>
    </row>
    <row r="604" spans="1:16" x14ac:dyDescent="0.25">
      <c r="A604" s="15"/>
      <c r="B604" s="15"/>
      <c r="C604" s="15"/>
      <c r="D604" s="15"/>
      <c r="E604" s="15"/>
      <c r="F604" s="15"/>
      <c r="G604" s="15"/>
      <c r="H604" s="15"/>
      <c r="I604" s="15"/>
      <c r="J604" s="15"/>
      <c r="K604" s="15"/>
      <c r="M604" s="15"/>
      <c r="N604" s="15"/>
      <c r="O604" s="15"/>
      <c r="P604" s="15"/>
    </row>
    <row r="605" spans="1:16" x14ac:dyDescent="0.25">
      <c r="A605" s="15"/>
      <c r="B605" s="15"/>
      <c r="C605" s="15"/>
      <c r="D605" s="15"/>
      <c r="E605" s="15"/>
      <c r="F605" s="15"/>
      <c r="G605" s="15"/>
      <c r="H605" s="15"/>
      <c r="I605" s="15"/>
      <c r="J605" s="15"/>
      <c r="K605" s="15"/>
      <c r="M605" s="15"/>
      <c r="N605" s="15"/>
      <c r="O605" s="15"/>
      <c r="P605" s="15"/>
    </row>
    <row r="606" spans="1:16" x14ac:dyDescent="0.25">
      <c r="A606" s="15"/>
      <c r="B606" s="15"/>
      <c r="C606" s="15"/>
      <c r="D606" s="15"/>
      <c r="E606" s="15"/>
      <c r="F606" s="15"/>
      <c r="G606" s="15"/>
      <c r="H606" s="15"/>
      <c r="I606" s="15"/>
      <c r="J606" s="15"/>
      <c r="K606" s="15"/>
      <c r="M606" s="15"/>
      <c r="N606" s="15"/>
      <c r="O606" s="15"/>
      <c r="P606" s="15"/>
    </row>
    <row r="607" spans="1:16" x14ac:dyDescent="0.25">
      <c r="A607" s="15"/>
      <c r="B607" s="15"/>
      <c r="C607" s="15"/>
      <c r="D607" s="15"/>
      <c r="E607" s="15"/>
      <c r="F607" s="15"/>
      <c r="G607" s="15"/>
      <c r="H607" s="15"/>
      <c r="I607" s="15"/>
      <c r="J607" s="15"/>
      <c r="K607" s="15"/>
      <c r="M607" s="15"/>
      <c r="N607" s="15"/>
      <c r="O607" s="15"/>
      <c r="P607" s="15"/>
    </row>
    <row r="608" spans="1:16" x14ac:dyDescent="0.25">
      <c r="A608" s="15"/>
      <c r="B608" s="15"/>
      <c r="C608" s="15"/>
      <c r="D608" s="15"/>
      <c r="E608" s="15"/>
      <c r="F608" s="15"/>
      <c r="G608" s="15"/>
      <c r="H608" s="15"/>
      <c r="I608" s="15"/>
      <c r="J608" s="15"/>
      <c r="K608" s="15"/>
      <c r="M608" s="15"/>
      <c r="N608" s="15"/>
      <c r="O608" s="15"/>
      <c r="P608" s="15"/>
    </row>
    <row r="609" spans="1:16" x14ac:dyDescent="0.25">
      <c r="A609" s="15"/>
      <c r="B609" s="15"/>
      <c r="C609" s="15"/>
      <c r="D609" s="15"/>
      <c r="E609" s="15"/>
      <c r="F609" s="15"/>
      <c r="G609" s="15"/>
      <c r="H609" s="15"/>
      <c r="I609" s="15"/>
      <c r="J609" s="15"/>
      <c r="K609" s="15"/>
      <c r="M609" s="15"/>
      <c r="N609" s="15"/>
      <c r="O609" s="15"/>
      <c r="P609" s="15"/>
    </row>
    <row r="610" spans="1:16" x14ac:dyDescent="0.25">
      <c r="A610" s="15"/>
      <c r="B610" s="15"/>
      <c r="C610" s="15"/>
      <c r="D610" s="15"/>
      <c r="E610" s="15"/>
      <c r="F610" s="15"/>
      <c r="G610" s="15"/>
      <c r="H610" s="15"/>
      <c r="I610" s="15"/>
      <c r="J610" s="15"/>
      <c r="K610" s="15"/>
      <c r="M610" s="15"/>
      <c r="N610" s="15"/>
      <c r="O610" s="15"/>
      <c r="P610" s="15"/>
    </row>
    <row r="611" spans="1:16" x14ac:dyDescent="0.25">
      <c r="A611" s="15"/>
      <c r="B611" s="15"/>
      <c r="C611" s="15"/>
      <c r="D611" s="15"/>
      <c r="E611" s="15"/>
      <c r="F611" s="15"/>
      <c r="G611" s="15"/>
      <c r="H611" s="15"/>
      <c r="I611" s="15"/>
      <c r="J611" s="15"/>
      <c r="K611" s="15"/>
      <c r="M611" s="15"/>
      <c r="N611" s="15"/>
      <c r="O611" s="15"/>
      <c r="P611" s="15"/>
    </row>
    <row r="612" spans="1:16" x14ac:dyDescent="0.25">
      <c r="A612" s="15"/>
      <c r="B612" s="15"/>
      <c r="C612" s="15"/>
      <c r="D612" s="15"/>
      <c r="E612" s="15"/>
      <c r="F612" s="15"/>
      <c r="G612" s="15"/>
      <c r="H612" s="15"/>
      <c r="I612" s="15"/>
      <c r="J612" s="15"/>
      <c r="K612" s="15"/>
      <c r="M612" s="15"/>
      <c r="N612" s="15"/>
      <c r="O612" s="15"/>
      <c r="P612" s="15"/>
    </row>
    <row r="613" spans="1:16" x14ac:dyDescent="0.25">
      <c r="A613" s="15"/>
      <c r="B613" s="15"/>
      <c r="C613" s="15"/>
      <c r="D613" s="15"/>
      <c r="E613" s="15"/>
      <c r="F613" s="15"/>
      <c r="G613" s="15"/>
      <c r="H613" s="15"/>
      <c r="I613" s="15"/>
      <c r="J613" s="15"/>
      <c r="K613" s="15"/>
      <c r="M613" s="15"/>
      <c r="N613" s="15"/>
      <c r="O613" s="15"/>
      <c r="P613" s="15"/>
    </row>
    <row r="614" spans="1:16" x14ac:dyDescent="0.25">
      <c r="A614" s="15"/>
      <c r="B614" s="15"/>
      <c r="C614" s="15"/>
      <c r="D614" s="15"/>
      <c r="E614" s="15"/>
      <c r="F614" s="15"/>
      <c r="G614" s="15"/>
      <c r="H614" s="15"/>
      <c r="I614" s="15"/>
      <c r="J614" s="15"/>
      <c r="K614" s="15"/>
      <c r="M614" s="15"/>
      <c r="N614" s="15"/>
      <c r="O614" s="15"/>
      <c r="P614" s="15"/>
    </row>
    <row r="615" spans="1:16" x14ac:dyDescent="0.25">
      <c r="A615" s="15"/>
      <c r="B615" s="15"/>
      <c r="C615" s="15"/>
      <c r="D615" s="15"/>
      <c r="E615" s="15"/>
      <c r="F615" s="15"/>
      <c r="G615" s="15"/>
      <c r="H615" s="15"/>
      <c r="I615" s="15"/>
      <c r="J615" s="15"/>
      <c r="K615" s="15"/>
      <c r="M615" s="15"/>
      <c r="N615" s="15"/>
      <c r="O615" s="15"/>
      <c r="P615" s="15"/>
    </row>
    <row r="616" spans="1:16" x14ac:dyDescent="0.25">
      <c r="A616" s="15"/>
      <c r="B616" s="15"/>
      <c r="C616" s="15"/>
      <c r="D616" s="15"/>
      <c r="E616" s="15"/>
      <c r="F616" s="15"/>
      <c r="G616" s="15"/>
      <c r="H616" s="15"/>
      <c r="I616" s="15"/>
      <c r="J616" s="15"/>
      <c r="K616" s="15"/>
      <c r="M616" s="15"/>
      <c r="N616" s="15"/>
      <c r="O616" s="15"/>
      <c r="P616" s="15"/>
    </row>
    <row r="617" spans="1:16" x14ac:dyDescent="0.25">
      <c r="A617" s="15"/>
      <c r="B617" s="15"/>
      <c r="C617" s="15"/>
      <c r="D617" s="15"/>
      <c r="E617" s="15"/>
      <c r="F617" s="15"/>
      <c r="G617" s="15"/>
      <c r="H617" s="15"/>
      <c r="I617" s="15"/>
      <c r="J617" s="15"/>
      <c r="K617" s="15"/>
      <c r="M617" s="15"/>
      <c r="N617" s="15"/>
      <c r="O617" s="15"/>
      <c r="P617" s="15"/>
    </row>
    <row r="618" spans="1:16" x14ac:dyDescent="0.25">
      <c r="A618" s="15"/>
      <c r="B618" s="15"/>
      <c r="C618" s="15"/>
      <c r="D618" s="15"/>
      <c r="E618" s="15"/>
      <c r="F618" s="15"/>
      <c r="G618" s="15"/>
      <c r="H618" s="15"/>
      <c r="I618" s="15"/>
      <c r="J618" s="15"/>
      <c r="K618" s="15"/>
      <c r="M618" s="15"/>
      <c r="N618" s="15"/>
      <c r="O618" s="15"/>
      <c r="P618" s="15"/>
    </row>
    <row r="619" spans="1:16" x14ac:dyDescent="0.25">
      <c r="A619" s="15"/>
      <c r="B619" s="15"/>
      <c r="C619" s="15"/>
      <c r="D619" s="15"/>
      <c r="E619" s="15"/>
      <c r="F619" s="15"/>
      <c r="G619" s="15"/>
      <c r="H619" s="15"/>
      <c r="I619" s="15"/>
      <c r="J619" s="15"/>
      <c r="K619" s="15"/>
      <c r="M619" s="15"/>
      <c r="N619" s="15"/>
      <c r="O619" s="15"/>
      <c r="P619" s="15"/>
    </row>
    <row r="620" spans="1:16" x14ac:dyDescent="0.25">
      <c r="A620" s="15"/>
      <c r="B620" s="15"/>
      <c r="C620" s="15"/>
      <c r="D620" s="15"/>
      <c r="E620" s="15"/>
      <c r="F620" s="15"/>
      <c r="G620" s="15"/>
      <c r="H620" s="15"/>
      <c r="I620" s="15"/>
      <c r="J620" s="15"/>
      <c r="K620" s="15"/>
      <c r="M620" s="15"/>
      <c r="N620" s="15"/>
      <c r="O620" s="15"/>
      <c r="P620" s="15"/>
    </row>
    <row r="621" spans="1:16" x14ac:dyDescent="0.25">
      <c r="A621" s="15"/>
      <c r="B621" s="15"/>
      <c r="C621" s="15"/>
      <c r="D621" s="15"/>
      <c r="E621" s="15"/>
      <c r="F621" s="15"/>
      <c r="G621" s="15"/>
      <c r="H621" s="15"/>
      <c r="I621" s="15"/>
      <c r="J621" s="15"/>
      <c r="K621" s="15"/>
      <c r="M621" s="15"/>
      <c r="N621" s="15"/>
      <c r="O621" s="15"/>
      <c r="P621" s="15"/>
    </row>
    <row r="622" spans="1:16" x14ac:dyDescent="0.25">
      <c r="A622" s="15"/>
      <c r="B622" s="15"/>
      <c r="C622" s="15"/>
      <c r="D622" s="15"/>
      <c r="E622" s="15"/>
      <c r="F622" s="15"/>
      <c r="G622" s="15"/>
      <c r="H622" s="15"/>
      <c r="I622" s="15"/>
      <c r="J622" s="15"/>
      <c r="K622" s="15"/>
      <c r="M622" s="15"/>
      <c r="N622" s="15"/>
      <c r="O622" s="15"/>
      <c r="P622" s="15"/>
    </row>
    <row r="623" spans="1:16" x14ac:dyDescent="0.25">
      <c r="A623" s="15"/>
      <c r="B623" s="15"/>
      <c r="C623" s="15"/>
      <c r="D623" s="15"/>
      <c r="E623" s="15"/>
      <c r="F623" s="15"/>
      <c r="G623" s="15"/>
      <c r="H623" s="15"/>
      <c r="I623" s="15"/>
      <c r="J623" s="15"/>
      <c r="K623" s="15"/>
      <c r="M623" s="15"/>
      <c r="N623" s="15"/>
      <c r="O623" s="15"/>
      <c r="P623" s="15"/>
    </row>
    <row r="624" spans="1:16" x14ac:dyDescent="0.25">
      <c r="A624" s="15"/>
      <c r="B624" s="15"/>
      <c r="C624" s="15"/>
      <c r="D624" s="15"/>
      <c r="E624" s="15"/>
      <c r="F624" s="15"/>
      <c r="G624" s="15"/>
      <c r="H624" s="15"/>
      <c r="I624" s="15"/>
      <c r="J624" s="15"/>
      <c r="K624" s="15"/>
      <c r="M624" s="15"/>
      <c r="N624" s="15"/>
      <c r="O624" s="15"/>
      <c r="P624" s="15"/>
    </row>
    <row r="625" spans="1:16" x14ac:dyDescent="0.25">
      <c r="A625" s="15"/>
      <c r="B625" s="15"/>
      <c r="C625" s="15"/>
      <c r="D625" s="15"/>
      <c r="E625" s="15"/>
      <c r="F625" s="15"/>
      <c r="G625" s="15"/>
      <c r="H625" s="15"/>
      <c r="I625" s="15"/>
      <c r="J625" s="15"/>
      <c r="K625" s="15"/>
      <c r="M625" s="15"/>
      <c r="N625" s="15"/>
      <c r="O625" s="15"/>
      <c r="P625" s="15"/>
    </row>
    <row r="626" spans="1:16" x14ac:dyDescent="0.25">
      <c r="A626" s="15"/>
      <c r="B626" s="15"/>
      <c r="C626" s="15"/>
      <c r="D626" s="15"/>
      <c r="E626" s="15"/>
      <c r="F626" s="15"/>
      <c r="G626" s="15"/>
      <c r="H626" s="15"/>
      <c r="I626" s="15"/>
      <c r="J626" s="15"/>
      <c r="K626" s="15"/>
      <c r="M626" s="15"/>
      <c r="N626" s="15"/>
      <c r="O626" s="15"/>
      <c r="P626" s="15"/>
    </row>
    <row r="627" spans="1:16" x14ac:dyDescent="0.25">
      <c r="A627" s="15"/>
      <c r="B627" s="15"/>
      <c r="C627" s="15"/>
      <c r="D627" s="15"/>
      <c r="E627" s="15"/>
      <c r="F627" s="15"/>
      <c r="G627" s="15"/>
      <c r="H627" s="15"/>
      <c r="I627" s="15"/>
      <c r="J627" s="15"/>
      <c r="K627" s="15"/>
      <c r="M627" s="15"/>
      <c r="N627" s="15"/>
      <c r="O627" s="15"/>
      <c r="P627" s="15"/>
    </row>
    <row r="628" spans="1:16" x14ac:dyDescent="0.25">
      <c r="A628" s="15"/>
      <c r="B628" s="15"/>
      <c r="C628" s="15"/>
      <c r="D628" s="15"/>
      <c r="E628" s="15"/>
      <c r="F628" s="15"/>
      <c r="G628" s="15"/>
      <c r="H628" s="15"/>
      <c r="I628" s="15"/>
      <c r="J628" s="15"/>
      <c r="K628" s="15"/>
      <c r="M628" s="15"/>
      <c r="N628" s="15"/>
      <c r="O628" s="15"/>
      <c r="P628" s="15"/>
    </row>
    <row r="629" spans="1:16" x14ac:dyDescent="0.25">
      <c r="A629" s="15"/>
      <c r="B629" s="15"/>
      <c r="C629" s="15"/>
      <c r="D629" s="15"/>
      <c r="E629" s="15"/>
      <c r="F629" s="15"/>
      <c r="G629" s="15"/>
      <c r="H629" s="15"/>
      <c r="I629" s="15"/>
      <c r="J629" s="15"/>
      <c r="K629" s="15"/>
      <c r="M629" s="15"/>
      <c r="N629" s="15"/>
      <c r="O629" s="15"/>
      <c r="P629" s="15"/>
    </row>
    <row r="630" spans="1:16" x14ac:dyDescent="0.25">
      <c r="A630" s="15"/>
      <c r="B630" s="15"/>
      <c r="C630" s="15"/>
      <c r="D630" s="15"/>
      <c r="E630" s="15"/>
      <c r="F630" s="15"/>
      <c r="G630" s="15"/>
      <c r="H630" s="15"/>
      <c r="I630" s="15"/>
      <c r="J630" s="15"/>
      <c r="K630" s="15"/>
      <c r="M630" s="15"/>
      <c r="N630" s="15"/>
      <c r="O630" s="15"/>
      <c r="P630" s="15"/>
    </row>
    <row r="631" spans="1:16" x14ac:dyDescent="0.25">
      <c r="A631" s="15"/>
      <c r="B631" s="15"/>
      <c r="C631" s="15"/>
      <c r="D631" s="15"/>
      <c r="E631" s="15"/>
      <c r="F631" s="15"/>
      <c r="G631" s="15"/>
      <c r="H631" s="15"/>
      <c r="I631" s="15"/>
      <c r="J631" s="15"/>
      <c r="K631" s="15"/>
      <c r="M631" s="15"/>
      <c r="N631" s="15"/>
      <c r="O631" s="15"/>
      <c r="P631" s="15"/>
    </row>
    <row r="632" spans="1:16" x14ac:dyDescent="0.25">
      <c r="A632" s="15"/>
      <c r="B632" s="15"/>
      <c r="C632" s="15"/>
      <c r="D632" s="15"/>
      <c r="E632" s="15"/>
      <c r="F632" s="15"/>
      <c r="G632" s="15"/>
      <c r="H632" s="15"/>
      <c r="I632" s="15"/>
      <c r="J632" s="15"/>
      <c r="K632" s="15"/>
      <c r="M632" s="15"/>
      <c r="N632" s="15"/>
      <c r="O632" s="15"/>
      <c r="P632" s="15"/>
    </row>
    <row r="633" spans="1:16" x14ac:dyDescent="0.25">
      <c r="A633" s="15"/>
      <c r="B633" s="15"/>
      <c r="C633" s="15"/>
      <c r="D633" s="15"/>
      <c r="E633" s="15"/>
      <c r="F633" s="15"/>
      <c r="G633" s="15"/>
      <c r="H633" s="15"/>
      <c r="I633" s="15"/>
      <c r="J633" s="15"/>
      <c r="K633" s="15"/>
      <c r="M633" s="15"/>
      <c r="N633" s="15"/>
      <c r="O633" s="15"/>
      <c r="P633" s="15"/>
    </row>
    <row r="634" spans="1:16" x14ac:dyDescent="0.25">
      <c r="A634" s="15"/>
      <c r="B634" s="15"/>
      <c r="C634" s="15"/>
      <c r="D634" s="15"/>
      <c r="E634" s="15"/>
      <c r="F634" s="15"/>
      <c r="G634" s="15"/>
      <c r="H634" s="15"/>
      <c r="I634" s="15"/>
      <c r="J634" s="15"/>
      <c r="K634" s="15"/>
      <c r="M634" s="15"/>
      <c r="N634" s="15"/>
      <c r="O634" s="15"/>
      <c r="P634" s="15"/>
    </row>
    <row r="635" spans="1:16" x14ac:dyDescent="0.25">
      <c r="A635" s="15"/>
      <c r="B635" s="15"/>
      <c r="C635" s="15"/>
      <c r="D635" s="15"/>
      <c r="E635" s="15"/>
      <c r="F635" s="15"/>
      <c r="G635" s="15"/>
      <c r="H635" s="15"/>
      <c r="I635" s="15"/>
      <c r="J635" s="15"/>
      <c r="K635" s="15"/>
      <c r="M635" s="15"/>
      <c r="N635" s="15"/>
      <c r="O635" s="15"/>
      <c r="P635" s="15"/>
    </row>
    <row r="636" spans="1:16" x14ac:dyDescent="0.25">
      <c r="A636" s="15"/>
      <c r="B636" s="15"/>
      <c r="C636" s="15"/>
      <c r="D636" s="15"/>
      <c r="E636" s="15"/>
      <c r="F636" s="15"/>
      <c r="G636" s="15"/>
      <c r="H636" s="15"/>
      <c r="I636" s="15"/>
      <c r="J636" s="15"/>
      <c r="K636" s="15"/>
      <c r="M636" s="15"/>
      <c r="N636" s="15"/>
      <c r="O636" s="15"/>
      <c r="P636" s="15"/>
    </row>
    <row r="637" spans="1:16" x14ac:dyDescent="0.25">
      <c r="A637" s="15"/>
      <c r="B637" s="15"/>
      <c r="C637" s="15"/>
      <c r="D637" s="15"/>
      <c r="E637" s="15"/>
      <c r="F637" s="15"/>
      <c r="G637" s="15"/>
      <c r="H637" s="15"/>
      <c r="I637" s="15"/>
      <c r="J637" s="15"/>
      <c r="K637" s="15"/>
      <c r="M637" s="15"/>
      <c r="N637" s="15"/>
      <c r="O637" s="15"/>
      <c r="P637" s="15"/>
    </row>
    <row r="638" spans="1:16" x14ac:dyDescent="0.25">
      <c r="A638" s="15"/>
      <c r="B638" s="15"/>
      <c r="C638" s="15"/>
      <c r="D638" s="15"/>
      <c r="E638" s="15"/>
      <c r="F638" s="15"/>
      <c r="G638" s="15"/>
      <c r="H638" s="15"/>
      <c r="I638" s="15"/>
      <c r="J638" s="15"/>
      <c r="K638" s="15"/>
      <c r="M638" s="15"/>
      <c r="N638" s="15"/>
      <c r="O638" s="15"/>
      <c r="P638" s="15"/>
    </row>
    <row r="639" spans="1:16" x14ac:dyDescent="0.25">
      <c r="A639" s="15"/>
      <c r="B639" s="15"/>
      <c r="C639" s="15"/>
      <c r="D639" s="15"/>
      <c r="E639" s="15"/>
      <c r="F639" s="15"/>
      <c r="G639" s="15"/>
      <c r="H639" s="15"/>
      <c r="I639" s="15"/>
      <c r="J639" s="15"/>
      <c r="K639" s="15"/>
      <c r="M639" s="15"/>
      <c r="N639" s="15"/>
      <c r="O639" s="15"/>
      <c r="P639" s="15"/>
    </row>
    <row r="640" spans="1:16" x14ac:dyDescent="0.25">
      <c r="A640" s="15"/>
      <c r="B640" s="15"/>
      <c r="C640" s="15"/>
      <c r="D640" s="15"/>
      <c r="E640" s="15"/>
      <c r="F640" s="15"/>
      <c r="G640" s="15"/>
      <c r="H640" s="15"/>
      <c r="I640" s="15"/>
      <c r="J640" s="15"/>
      <c r="K640" s="15"/>
      <c r="M640" s="15"/>
      <c r="N640" s="15"/>
      <c r="O640" s="15"/>
      <c r="P640" s="15"/>
    </row>
    <row r="641" spans="1:16" x14ac:dyDescent="0.25">
      <c r="A641" s="15"/>
      <c r="B641" s="15"/>
      <c r="C641" s="15"/>
      <c r="D641" s="15"/>
      <c r="E641" s="15"/>
      <c r="F641" s="15"/>
      <c r="G641" s="15"/>
      <c r="H641" s="15"/>
      <c r="I641" s="15"/>
      <c r="J641" s="15"/>
      <c r="K641" s="15"/>
      <c r="M641" s="15"/>
      <c r="N641" s="15"/>
      <c r="O641" s="15"/>
      <c r="P641" s="15"/>
    </row>
    <row r="642" spans="1:16" x14ac:dyDescent="0.25">
      <c r="A642" s="15"/>
      <c r="B642" s="15"/>
      <c r="C642" s="15"/>
      <c r="D642" s="15"/>
      <c r="E642" s="15"/>
      <c r="F642" s="15"/>
      <c r="G642" s="15"/>
      <c r="H642" s="15"/>
      <c r="I642" s="15"/>
      <c r="J642" s="15"/>
      <c r="K642" s="15"/>
      <c r="M642" s="15"/>
      <c r="N642" s="15"/>
      <c r="O642" s="15"/>
      <c r="P642" s="15"/>
    </row>
    <row r="643" spans="1:16" x14ac:dyDescent="0.25">
      <c r="A643" s="15"/>
      <c r="B643" s="15"/>
      <c r="C643" s="15"/>
      <c r="D643" s="15"/>
      <c r="E643" s="15"/>
      <c r="F643" s="15"/>
      <c r="G643" s="15"/>
      <c r="H643" s="15"/>
      <c r="I643" s="15"/>
      <c r="J643" s="15"/>
      <c r="K643" s="15"/>
      <c r="M643" s="15"/>
      <c r="N643" s="15"/>
      <c r="O643" s="15"/>
      <c r="P643" s="15"/>
    </row>
    <row r="644" spans="1:16" x14ac:dyDescent="0.25">
      <c r="A644" s="15"/>
      <c r="B644" s="15"/>
      <c r="C644" s="15"/>
      <c r="D644" s="15"/>
      <c r="E644" s="15"/>
      <c r="F644" s="15"/>
      <c r="G644" s="15"/>
      <c r="H644" s="15"/>
      <c r="I644" s="15"/>
      <c r="J644" s="15"/>
      <c r="K644" s="15"/>
      <c r="M644" s="15"/>
      <c r="N644" s="15"/>
      <c r="O644" s="15"/>
      <c r="P644" s="15"/>
    </row>
    <row r="645" spans="1:16" x14ac:dyDescent="0.25">
      <c r="A645" s="15"/>
      <c r="B645" s="15"/>
      <c r="C645" s="15"/>
      <c r="D645" s="15"/>
      <c r="E645" s="15"/>
      <c r="F645" s="15"/>
      <c r="G645" s="15"/>
      <c r="H645" s="15"/>
      <c r="I645" s="15"/>
      <c r="J645" s="15"/>
      <c r="K645" s="15"/>
      <c r="M645" s="15"/>
      <c r="N645" s="15"/>
      <c r="O645" s="15"/>
      <c r="P645" s="15"/>
    </row>
    <row r="646" spans="1:16" x14ac:dyDescent="0.25">
      <c r="A646" s="15"/>
      <c r="B646" s="15"/>
      <c r="C646" s="15"/>
      <c r="D646" s="15"/>
      <c r="E646" s="15"/>
      <c r="F646" s="15"/>
      <c r="G646" s="15"/>
      <c r="H646" s="15"/>
      <c r="I646" s="15"/>
      <c r="J646" s="15"/>
      <c r="K646" s="15"/>
      <c r="M646" s="15"/>
      <c r="N646" s="15"/>
      <c r="O646" s="15"/>
      <c r="P646" s="15"/>
    </row>
    <row r="647" spans="1:16" x14ac:dyDescent="0.25">
      <c r="A647" s="15"/>
      <c r="B647" s="15"/>
      <c r="C647" s="15"/>
      <c r="D647" s="15"/>
      <c r="E647" s="15"/>
      <c r="F647" s="15"/>
      <c r="G647" s="15"/>
      <c r="H647" s="15"/>
      <c r="I647" s="15"/>
      <c r="J647" s="15"/>
      <c r="K647" s="15"/>
      <c r="M647" s="15"/>
      <c r="N647" s="15"/>
      <c r="O647" s="15"/>
      <c r="P647" s="15"/>
    </row>
    <row r="648" spans="1:16" x14ac:dyDescent="0.25">
      <c r="A648" s="15"/>
      <c r="B648" s="15"/>
      <c r="C648" s="15"/>
      <c r="D648" s="15"/>
      <c r="E648" s="15"/>
      <c r="F648" s="15"/>
      <c r="G648" s="15"/>
      <c r="H648" s="15"/>
      <c r="I648" s="15"/>
      <c r="J648" s="15"/>
      <c r="K648" s="15"/>
      <c r="M648" s="15"/>
      <c r="N648" s="15"/>
      <c r="O648" s="15"/>
      <c r="P648" s="15"/>
    </row>
    <row r="649" spans="1:16" x14ac:dyDescent="0.25">
      <c r="A649" s="15"/>
      <c r="B649" s="15"/>
      <c r="C649" s="15"/>
      <c r="D649" s="15"/>
      <c r="E649" s="15"/>
      <c r="F649" s="15"/>
      <c r="G649" s="15"/>
      <c r="H649" s="15"/>
      <c r="I649" s="15"/>
      <c r="J649" s="15"/>
      <c r="K649" s="15"/>
      <c r="M649" s="15"/>
      <c r="N649" s="15"/>
      <c r="O649" s="15"/>
      <c r="P649" s="15"/>
    </row>
    <row r="650" spans="1:16" x14ac:dyDescent="0.25">
      <c r="A650" s="15"/>
      <c r="B650" s="15"/>
      <c r="C650" s="15"/>
      <c r="D650" s="15"/>
      <c r="E650" s="15"/>
      <c r="F650" s="15"/>
      <c r="G650" s="15"/>
      <c r="H650" s="15"/>
      <c r="I650" s="15"/>
      <c r="J650" s="15"/>
      <c r="K650" s="15"/>
      <c r="M650" s="15"/>
      <c r="N650" s="15"/>
      <c r="O650" s="15"/>
      <c r="P650" s="15"/>
    </row>
    <row r="651" spans="1:16" x14ac:dyDescent="0.25">
      <c r="A651" s="15"/>
      <c r="B651" s="15"/>
      <c r="C651" s="15"/>
      <c r="D651" s="15"/>
      <c r="E651" s="15"/>
      <c r="F651" s="15"/>
      <c r="G651" s="15"/>
      <c r="H651" s="15"/>
      <c r="I651" s="15"/>
      <c r="J651" s="15"/>
      <c r="K651" s="15"/>
      <c r="M651" s="15"/>
      <c r="N651" s="15"/>
      <c r="O651" s="15"/>
      <c r="P651" s="15"/>
    </row>
    <row r="652" spans="1:16" x14ac:dyDescent="0.25">
      <c r="A652" s="15"/>
      <c r="B652" s="15"/>
      <c r="C652" s="15"/>
      <c r="D652" s="15"/>
      <c r="E652" s="15"/>
      <c r="F652" s="15"/>
      <c r="G652" s="15"/>
      <c r="H652" s="15"/>
      <c r="I652" s="15"/>
      <c r="J652" s="15"/>
      <c r="K652" s="15"/>
      <c r="M652" s="15"/>
      <c r="N652" s="15"/>
      <c r="O652" s="15"/>
      <c r="P652" s="15"/>
    </row>
    <row r="653" spans="1:16" x14ac:dyDescent="0.25">
      <c r="A653" s="15"/>
      <c r="B653" s="15"/>
      <c r="C653" s="15"/>
      <c r="D653" s="15"/>
      <c r="E653" s="15"/>
      <c r="F653" s="15"/>
      <c r="G653" s="15"/>
      <c r="H653" s="15"/>
      <c r="I653" s="15"/>
      <c r="J653" s="15"/>
      <c r="K653" s="15"/>
      <c r="M653" s="15"/>
      <c r="N653" s="15"/>
      <c r="O653" s="15"/>
      <c r="P653" s="15"/>
    </row>
    <row r="654" spans="1:16" x14ac:dyDescent="0.25">
      <c r="A654" s="15"/>
      <c r="B654" s="15"/>
      <c r="C654" s="15"/>
      <c r="D654" s="15"/>
      <c r="E654" s="15"/>
      <c r="F654" s="15"/>
      <c r="G654" s="15"/>
      <c r="H654" s="15"/>
      <c r="I654" s="15"/>
      <c r="J654" s="15"/>
      <c r="K654" s="15"/>
      <c r="M654" s="15"/>
      <c r="N654" s="15"/>
      <c r="O654" s="15"/>
      <c r="P654" s="15"/>
    </row>
    <row r="655" spans="1:16" x14ac:dyDescent="0.25">
      <c r="A655" s="15"/>
      <c r="B655" s="15"/>
      <c r="C655" s="15"/>
      <c r="D655" s="15"/>
      <c r="E655" s="15"/>
      <c r="F655" s="15"/>
      <c r="G655" s="15"/>
      <c r="H655" s="15"/>
      <c r="I655" s="15"/>
      <c r="J655" s="15"/>
      <c r="K655" s="15"/>
      <c r="M655" s="15"/>
      <c r="N655" s="15"/>
      <c r="O655" s="15"/>
      <c r="P655" s="15"/>
    </row>
    <row r="656" spans="1:16" x14ac:dyDescent="0.25">
      <c r="A656" s="15"/>
      <c r="B656" s="15"/>
      <c r="C656" s="15"/>
      <c r="D656" s="15"/>
      <c r="E656" s="15"/>
      <c r="F656" s="15"/>
      <c r="G656" s="15"/>
      <c r="H656" s="15"/>
      <c r="I656" s="15"/>
      <c r="J656" s="15"/>
      <c r="K656" s="15"/>
      <c r="M656" s="15"/>
      <c r="N656" s="15"/>
      <c r="O656" s="15"/>
      <c r="P656" s="15"/>
    </row>
    <row r="657" spans="1:16" x14ac:dyDescent="0.25">
      <c r="A657" s="15"/>
      <c r="B657" s="15"/>
      <c r="C657" s="15"/>
      <c r="D657" s="15"/>
      <c r="E657" s="15"/>
      <c r="F657" s="15"/>
      <c r="G657" s="15"/>
      <c r="H657" s="15"/>
      <c r="I657" s="15"/>
      <c r="J657" s="15"/>
      <c r="K657" s="15"/>
      <c r="M657" s="15"/>
      <c r="N657" s="15"/>
      <c r="O657" s="15"/>
      <c r="P657" s="15"/>
    </row>
    <row r="658" spans="1:16" x14ac:dyDescent="0.25">
      <c r="A658" s="15"/>
      <c r="B658" s="15"/>
      <c r="C658" s="15"/>
      <c r="D658" s="15"/>
      <c r="E658" s="15"/>
      <c r="F658" s="15"/>
      <c r="G658" s="15"/>
      <c r="H658" s="15"/>
      <c r="I658" s="15"/>
      <c r="J658" s="15"/>
      <c r="K658" s="15"/>
      <c r="M658" s="15"/>
      <c r="N658" s="15"/>
      <c r="O658" s="15"/>
      <c r="P658" s="15"/>
    </row>
    <row r="659" spans="1:16" x14ac:dyDescent="0.25">
      <c r="A659" s="15"/>
      <c r="B659" s="15"/>
      <c r="C659" s="15"/>
      <c r="D659" s="15"/>
      <c r="E659" s="15"/>
      <c r="F659" s="15"/>
      <c r="G659" s="15"/>
      <c r="H659" s="15"/>
      <c r="I659" s="15"/>
      <c r="J659" s="15"/>
      <c r="K659" s="15"/>
      <c r="M659" s="15"/>
      <c r="N659" s="15"/>
      <c r="O659" s="15"/>
      <c r="P659" s="15"/>
    </row>
    <row r="660" spans="1:16" x14ac:dyDescent="0.25">
      <c r="A660" s="15"/>
      <c r="B660" s="15"/>
      <c r="C660" s="15"/>
      <c r="D660" s="15"/>
      <c r="E660" s="15"/>
      <c r="F660" s="15"/>
      <c r="G660" s="15"/>
      <c r="H660" s="15"/>
      <c r="I660" s="15"/>
      <c r="J660" s="15"/>
      <c r="K660" s="15"/>
      <c r="M660" s="15"/>
      <c r="N660" s="15"/>
      <c r="O660" s="15"/>
      <c r="P660" s="15"/>
    </row>
    <row r="661" spans="1:16" x14ac:dyDescent="0.25">
      <c r="A661" s="15"/>
      <c r="B661" s="15"/>
      <c r="C661" s="15"/>
      <c r="D661" s="15"/>
      <c r="E661" s="15"/>
      <c r="F661" s="15"/>
      <c r="G661" s="15"/>
      <c r="H661" s="15"/>
      <c r="I661" s="15"/>
      <c r="J661" s="15"/>
      <c r="K661" s="15"/>
      <c r="M661" s="15"/>
      <c r="N661" s="15"/>
      <c r="O661" s="15"/>
      <c r="P661" s="15"/>
    </row>
    <row r="662" spans="1:16" x14ac:dyDescent="0.25">
      <c r="A662" s="15"/>
      <c r="B662" s="15"/>
      <c r="C662" s="15"/>
      <c r="D662" s="15"/>
      <c r="E662" s="15"/>
      <c r="F662" s="15"/>
      <c r="G662" s="15"/>
      <c r="H662" s="15"/>
      <c r="I662" s="15"/>
      <c r="J662" s="15"/>
      <c r="K662" s="15"/>
      <c r="M662" s="15"/>
      <c r="N662" s="15"/>
      <c r="O662" s="15"/>
      <c r="P662" s="15"/>
    </row>
    <row r="663" spans="1:16" x14ac:dyDescent="0.25">
      <c r="A663" s="15"/>
      <c r="B663" s="15"/>
      <c r="C663" s="15"/>
      <c r="D663" s="15"/>
      <c r="E663" s="15"/>
      <c r="F663" s="15"/>
      <c r="G663" s="15"/>
      <c r="H663" s="15"/>
      <c r="I663" s="15"/>
      <c r="J663" s="15"/>
      <c r="K663" s="15"/>
      <c r="M663" s="15"/>
      <c r="N663" s="15"/>
      <c r="O663" s="15"/>
      <c r="P663" s="15"/>
    </row>
    <row r="664" spans="1:16" x14ac:dyDescent="0.25">
      <c r="A664" s="15"/>
      <c r="B664" s="15"/>
      <c r="C664" s="15"/>
      <c r="D664" s="15"/>
      <c r="E664" s="15"/>
      <c r="F664" s="15"/>
      <c r="G664" s="15"/>
      <c r="H664" s="15"/>
      <c r="I664" s="15"/>
      <c r="J664" s="15"/>
      <c r="K664" s="15"/>
      <c r="M664" s="15"/>
      <c r="N664" s="15"/>
      <c r="O664" s="15"/>
      <c r="P664" s="15"/>
    </row>
    <row r="665" spans="1:16" x14ac:dyDescent="0.25">
      <c r="A665" s="15"/>
      <c r="B665" s="15"/>
      <c r="C665" s="15"/>
      <c r="D665" s="15"/>
      <c r="E665" s="15"/>
      <c r="F665" s="15"/>
      <c r="G665" s="15"/>
      <c r="H665" s="15"/>
      <c r="I665" s="15"/>
      <c r="J665" s="15"/>
      <c r="K665" s="15"/>
      <c r="M665" s="15"/>
      <c r="N665" s="15"/>
      <c r="O665" s="15"/>
      <c r="P665" s="15"/>
    </row>
    <row r="666" spans="1:16" x14ac:dyDescent="0.25">
      <c r="A666" s="15"/>
      <c r="B666" s="15"/>
      <c r="C666" s="15"/>
      <c r="D666" s="15"/>
      <c r="E666" s="15"/>
      <c r="F666" s="15"/>
      <c r="G666" s="15"/>
      <c r="H666" s="15"/>
      <c r="I666" s="15"/>
      <c r="J666" s="15"/>
      <c r="K666" s="15"/>
      <c r="M666" s="15"/>
      <c r="N666" s="15"/>
      <c r="O666" s="15"/>
      <c r="P666" s="15"/>
    </row>
    <row r="667" spans="1:16" x14ac:dyDescent="0.25">
      <c r="A667" s="15"/>
      <c r="B667" s="15"/>
      <c r="C667" s="15"/>
      <c r="D667" s="15"/>
      <c r="E667" s="15"/>
      <c r="F667" s="15"/>
      <c r="G667" s="15"/>
      <c r="H667" s="15"/>
      <c r="I667" s="15"/>
      <c r="J667" s="15"/>
      <c r="K667" s="15"/>
      <c r="M667" s="15"/>
      <c r="N667" s="15"/>
      <c r="O667" s="15"/>
      <c r="P667" s="15"/>
    </row>
    <row r="668" spans="1:16" x14ac:dyDescent="0.25">
      <c r="A668" s="15"/>
      <c r="B668" s="15"/>
      <c r="C668" s="15"/>
      <c r="D668" s="15"/>
      <c r="E668" s="15"/>
      <c r="F668" s="15"/>
      <c r="G668" s="15"/>
      <c r="H668" s="15"/>
      <c r="I668" s="15"/>
      <c r="J668" s="15"/>
      <c r="K668" s="15"/>
      <c r="M668" s="15"/>
      <c r="N668" s="15"/>
      <c r="O668" s="15"/>
      <c r="P668" s="15"/>
    </row>
    <row r="669" spans="1:16" x14ac:dyDescent="0.25">
      <c r="A669" s="15"/>
      <c r="B669" s="15"/>
      <c r="C669" s="15"/>
      <c r="D669" s="15"/>
      <c r="E669" s="15"/>
      <c r="F669" s="15"/>
      <c r="G669" s="15"/>
      <c r="H669" s="15"/>
      <c r="I669" s="15"/>
      <c r="J669" s="15"/>
      <c r="K669" s="15"/>
      <c r="M669" s="15"/>
      <c r="N669" s="15"/>
      <c r="O669" s="15"/>
      <c r="P669" s="15"/>
    </row>
    <row r="670" spans="1:16" x14ac:dyDescent="0.25">
      <c r="A670" s="15"/>
      <c r="B670" s="15"/>
      <c r="C670" s="15"/>
      <c r="D670" s="15"/>
      <c r="E670" s="15"/>
      <c r="F670" s="15"/>
      <c r="G670" s="15"/>
      <c r="H670" s="15"/>
      <c r="I670" s="15"/>
      <c r="J670" s="15"/>
      <c r="K670" s="15"/>
      <c r="M670" s="15"/>
      <c r="N670" s="15"/>
      <c r="O670" s="15"/>
      <c r="P670" s="15"/>
    </row>
    <row r="671" spans="1:16" x14ac:dyDescent="0.25">
      <c r="A671" s="15"/>
      <c r="B671" s="15"/>
      <c r="C671" s="15"/>
      <c r="D671" s="15"/>
      <c r="E671" s="15"/>
      <c r="F671" s="15"/>
      <c r="G671" s="15"/>
      <c r="H671" s="15"/>
      <c r="I671" s="15"/>
      <c r="J671" s="15"/>
      <c r="K671" s="15"/>
      <c r="M671" s="15"/>
      <c r="N671" s="15"/>
      <c r="O671" s="15"/>
      <c r="P671" s="15"/>
    </row>
    <row r="672" spans="1:16" x14ac:dyDescent="0.25">
      <c r="A672" s="15"/>
      <c r="B672" s="15"/>
      <c r="C672" s="15"/>
      <c r="D672" s="15"/>
      <c r="E672" s="15"/>
      <c r="F672" s="15"/>
      <c r="G672" s="15"/>
      <c r="H672" s="15"/>
      <c r="I672" s="15"/>
      <c r="J672" s="15"/>
      <c r="K672" s="15"/>
      <c r="M672" s="15"/>
      <c r="N672" s="15"/>
      <c r="O672" s="15"/>
      <c r="P672" s="15"/>
    </row>
    <row r="673" spans="1:16" x14ac:dyDescent="0.25">
      <c r="A673" s="15"/>
      <c r="B673" s="15"/>
      <c r="C673" s="15"/>
      <c r="D673" s="15"/>
      <c r="E673" s="15"/>
      <c r="F673" s="15"/>
      <c r="G673" s="15"/>
      <c r="H673" s="15"/>
      <c r="I673" s="15"/>
      <c r="J673" s="15"/>
      <c r="K673" s="15"/>
      <c r="M673" s="15"/>
      <c r="N673" s="15"/>
      <c r="O673" s="15"/>
      <c r="P673" s="15"/>
    </row>
    <row r="674" spans="1:16" x14ac:dyDescent="0.25">
      <c r="A674" s="15"/>
      <c r="B674" s="15"/>
      <c r="C674" s="15"/>
      <c r="D674" s="15"/>
      <c r="E674" s="15"/>
      <c r="F674" s="15"/>
      <c r="G674" s="15"/>
      <c r="H674" s="15"/>
      <c r="I674" s="15"/>
      <c r="J674" s="15"/>
      <c r="K674" s="15"/>
      <c r="M674" s="15"/>
      <c r="N674" s="15"/>
      <c r="O674" s="15"/>
      <c r="P674" s="15"/>
    </row>
    <row r="675" spans="1:16" x14ac:dyDescent="0.25">
      <c r="A675" s="15"/>
      <c r="B675" s="15"/>
      <c r="C675" s="15"/>
      <c r="D675" s="15"/>
      <c r="E675" s="15"/>
      <c r="F675" s="15"/>
      <c r="G675" s="15"/>
      <c r="H675" s="15"/>
      <c r="I675" s="15"/>
      <c r="J675" s="15"/>
      <c r="K675" s="15"/>
      <c r="M675" s="15"/>
      <c r="N675" s="15"/>
      <c r="O675" s="15"/>
      <c r="P675" s="15"/>
    </row>
    <row r="676" spans="1:16" x14ac:dyDescent="0.25">
      <c r="A676" s="15"/>
      <c r="B676" s="15"/>
      <c r="C676" s="15"/>
      <c r="D676" s="15"/>
      <c r="E676" s="15"/>
      <c r="F676" s="15"/>
      <c r="G676" s="15"/>
      <c r="H676" s="15"/>
      <c r="I676" s="15"/>
      <c r="J676" s="15"/>
      <c r="K676" s="15"/>
      <c r="M676" s="15"/>
      <c r="N676" s="15"/>
      <c r="O676" s="15"/>
      <c r="P676" s="15"/>
    </row>
    <row r="677" spans="1:16" x14ac:dyDescent="0.25">
      <c r="A677" s="15"/>
      <c r="B677" s="15"/>
      <c r="C677" s="15"/>
      <c r="D677" s="15"/>
      <c r="E677" s="15"/>
      <c r="F677" s="15"/>
      <c r="G677" s="15"/>
      <c r="H677" s="15"/>
      <c r="I677" s="15"/>
      <c r="J677" s="15"/>
      <c r="K677" s="15"/>
      <c r="M677" s="15"/>
      <c r="N677" s="15"/>
      <c r="O677" s="15"/>
      <c r="P677" s="15"/>
    </row>
    <row r="678" spans="1:16" x14ac:dyDescent="0.25">
      <c r="A678" s="15"/>
      <c r="B678" s="15"/>
      <c r="C678" s="15"/>
      <c r="D678" s="15"/>
      <c r="E678" s="15"/>
      <c r="F678" s="15"/>
      <c r="G678" s="15"/>
      <c r="H678" s="15"/>
      <c r="I678" s="15"/>
      <c r="J678" s="15"/>
      <c r="K678" s="15"/>
      <c r="M678" s="15"/>
      <c r="N678" s="15"/>
      <c r="O678" s="15"/>
      <c r="P678" s="15"/>
    </row>
    <row r="679" spans="1:16" x14ac:dyDescent="0.25">
      <c r="A679" s="15"/>
      <c r="B679" s="15"/>
      <c r="C679" s="15"/>
      <c r="D679" s="15"/>
      <c r="E679" s="15"/>
      <c r="F679" s="15"/>
      <c r="G679" s="15"/>
      <c r="H679" s="15"/>
      <c r="I679" s="15"/>
      <c r="J679" s="15"/>
      <c r="K679" s="15"/>
      <c r="M679" s="15"/>
      <c r="N679" s="15"/>
      <c r="O679" s="15"/>
      <c r="P679" s="15"/>
    </row>
    <row r="680" spans="1:16" x14ac:dyDescent="0.25">
      <c r="A680" s="15"/>
      <c r="B680" s="15"/>
      <c r="C680" s="15"/>
      <c r="D680" s="15"/>
      <c r="E680" s="15"/>
      <c r="F680" s="15"/>
      <c r="G680" s="15"/>
      <c r="H680" s="15"/>
      <c r="I680" s="15"/>
      <c r="J680" s="15"/>
      <c r="K680" s="15"/>
      <c r="M680" s="15"/>
      <c r="N680" s="15"/>
      <c r="O680" s="15"/>
      <c r="P680" s="15"/>
    </row>
    <row r="681" spans="1:16" x14ac:dyDescent="0.25">
      <c r="A681" s="15"/>
      <c r="B681" s="15"/>
      <c r="C681" s="15"/>
      <c r="D681" s="15"/>
      <c r="E681" s="15"/>
      <c r="F681" s="15"/>
      <c r="G681" s="15"/>
      <c r="H681" s="15"/>
      <c r="I681" s="15"/>
      <c r="J681" s="15"/>
      <c r="K681" s="15"/>
      <c r="M681" s="15"/>
      <c r="N681" s="15"/>
      <c r="O681" s="15"/>
      <c r="P681" s="15"/>
    </row>
    <row r="682" spans="1:16" x14ac:dyDescent="0.25">
      <c r="A682" s="15"/>
      <c r="B682" s="15"/>
      <c r="C682" s="15"/>
      <c r="D682" s="15"/>
      <c r="E682" s="15"/>
      <c r="F682" s="15"/>
      <c r="G682" s="15"/>
      <c r="H682" s="15"/>
      <c r="I682" s="15"/>
      <c r="J682" s="15"/>
      <c r="K682" s="15"/>
      <c r="M682" s="15"/>
      <c r="N682" s="15"/>
      <c r="O682" s="15"/>
      <c r="P682" s="15"/>
    </row>
    <row r="683" spans="1:16" x14ac:dyDescent="0.25">
      <c r="A683" s="15"/>
      <c r="B683" s="15"/>
      <c r="C683" s="15"/>
      <c r="D683" s="15"/>
      <c r="E683" s="15"/>
      <c r="F683" s="15"/>
      <c r="G683" s="15"/>
      <c r="H683" s="15"/>
      <c r="I683" s="15"/>
      <c r="J683" s="15"/>
      <c r="K683" s="15"/>
      <c r="M683" s="15"/>
      <c r="N683" s="15"/>
      <c r="O683" s="15"/>
      <c r="P683" s="15"/>
    </row>
    <row r="684" spans="1:16" x14ac:dyDescent="0.25">
      <c r="A684" s="15"/>
      <c r="B684" s="15"/>
      <c r="C684" s="15"/>
      <c r="D684" s="15"/>
      <c r="E684" s="15"/>
      <c r="F684" s="15"/>
      <c r="G684" s="15"/>
      <c r="H684" s="15"/>
      <c r="I684" s="15"/>
      <c r="J684" s="15"/>
      <c r="K684" s="15"/>
      <c r="M684" s="15"/>
      <c r="N684" s="15"/>
      <c r="O684" s="15"/>
      <c r="P684" s="15"/>
    </row>
    <row r="685" spans="1:16" x14ac:dyDescent="0.25">
      <c r="A685" s="15"/>
      <c r="B685" s="15"/>
      <c r="C685" s="15"/>
      <c r="D685" s="15"/>
      <c r="E685" s="15"/>
      <c r="F685" s="15"/>
      <c r="G685" s="15"/>
      <c r="H685" s="15"/>
      <c r="I685" s="15"/>
      <c r="J685" s="15"/>
      <c r="K685" s="15"/>
      <c r="M685" s="15"/>
      <c r="N685" s="15"/>
      <c r="O685" s="15"/>
      <c r="P685" s="15"/>
    </row>
    <row r="686" spans="1:16" x14ac:dyDescent="0.25">
      <c r="A686" s="15"/>
      <c r="B686" s="15"/>
      <c r="C686" s="15"/>
      <c r="D686" s="15"/>
      <c r="E686" s="15"/>
      <c r="F686" s="15"/>
      <c r="G686" s="15"/>
      <c r="H686" s="15"/>
      <c r="I686" s="15"/>
      <c r="J686" s="15"/>
      <c r="K686" s="15"/>
      <c r="M686" s="15"/>
      <c r="N686" s="15"/>
      <c r="O686" s="15"/>
      <c r="P686" s="15"/>
    </row>
    <row r="687" spans="1:16" x14ac:dyDescent="0.25">
      <c r="A687" s="15"/>
      <c r="B687" s="15"/>
      <c r="C687" s="15"/>
      <c r="D687" s="15"/>
      <c r="E687" s="15"/>
      <c r="F687" s="15"/>
      <c r="G687" s="15"/>
      <c r="H687" s="15"/>
      <c r="I687" s="15"/>
      <c r="J687" s="15"/>
      <c r="K687" s="15"/>
      <c r="M687" s="15"/>
      <c r="N687" s="15"/>
      <c r="O687" s="15"/>
      <c r="P687" s="15"/>
    </row>
    <row r="688" spans="1:16" x14ac:dyDescent="0.25">
      <c r="A688" s="15"/>
      <c r="B688" s="15"/>
      <c r="C688" s="15"/>
      <c r="D688" s="15"/>
      <c r="E688" s="15"/>
      <c r="F688" s="15"/>
      <c r="G688" s="15"/>
      <c r="H688" s="15"/>
      <c r="I688" s="15"/>
      <c r="J688" s="15"/>
      <c r="K688" s="15"/>
      <c r="M688" s="15"/>
      <c r="N688" s="15"/>
      <c r="O688" s="15"/>
      <c r="P688" s="15"/>
    </row>
    <row r="689" spans="1:16" x14ac:dyDescent="0.25">
      <c r="A689" s="15"/>
      <c r="B689" s="15"/>
      <c r="C689" s="15"/>
      <c r="D689" s="15"/>
      <c r="E689" s="15"/>
      <c r="F689" s="15"/>
      <c r="G689" s="15"/>
      <c r="H689" s="15"/>
      <c r="I689" s="15"/>
      <c r="J689" s="15"/>
      <c r="K689" s="15"/>
      <c r="M689" s="15"/>
      <c r="N689" s="15"/>
      <c r="O689" s="15"/>
      <c r="P689" s="15"/>
    </row>
    <row r="690" spans="1:16" x14ac:dyDescent="0.25">
      <c r="A690" s="15"/>
      <c r="B690" s="15"/>
      <c r="C690" s="15"/>
      <c r="D690" s="15"/>
      <c r="E690" s="15"/>
      <c r="F690" s="15"/>
      <c r="G690" s="15"/>
      <c r="H690" s="15"/>
      <c r="I690" s="15"/>
      <c r="J690" s="15"/>
      <c r="K690" s="15"/>
      <c r="M690" s="15"/>
      <c r="N690" s="15"/>
      <c r="O690" s="15"/>
      <c r="P690" s="15"/>
    </row>
    <row r="691" spans="1:16" x14ac:dyDescent="0.25">
      <c r="A691" s="15"/>
      <c r="B691" s="15"/>
      <c r="C691" s="15"/>
      <c r="D691" s="15"/>
      <c r="E691" s="15"/>
      <c r="F691" s="15"/>
      <c r="G691" s="15"/>
      <c r="H691" s="15"/>
      <c r="I691" s="15"/>
      <c r="J691" s="15"/>
      <c r="K691" s="15"/>
      <c r="M691" s="15"/>
      <c r="N691" s="15"/>
      <c r="O691" s="15"/>
      <c r="P691" s="15"/>
    </row>
    <row r="692" spans="1:16" x14ac:dyDescent="0.25">
      <c r="A692" s="15"/>
      <c r="B692" s="15"/>
      <c r="C692" s="15"/>
      <c r="D692" s="15"/>
      <c r="E692" s="15"/>
      <c r="F692" s="15"/>
      <c r="G692" s="15"/>
      <c r="H692" s="15"/>
      <c r="I692" s="15"/>
      <c r="J692" s="15"/>
      <c r="K692" s="15"/>
      <c r="M692" s="15"/>
      <c r="N692" s="15"/>
      <c r="O692" s="15"/>
      <c r="P692" s="15"/>
    </row>
    <row r="693" spans="1:16" x14ac:dyDescent="0.25">
      <c r="A693" s="15"/>
      <c r="B693" s="15"/>
      <c r="C693" s="15"/>
      <c r="D693" s="15"/>
      <c r="E693" s="15"/>
      <c r="F693" s="15"/>
      <c r="G693" s="15"/>
      <c r="H693" s="15"/>
      <c r="I693" s="15"/>
      <c r="J693" s="15"/>
      <c r="K693" s="15"/>
      <c r="M693" s="15"/>
      <c r="N693" s="15"/>
      <c r="O693" s="15"/>
      <c r="P693" s="15"/>
    </row>
    <row r="694" spans="1:16" x14ac:dyDescent="0.25">
      <c r="A694" s="15"/>
      <c r="B694" s="15"/>
      <c r="C694" s="15"/>
      <c r="D694" s="15"/>
      <c r="E694" s="15"/>
      <c r="F694" s="15"/>
      <c r="G694" s="15"/>
      <c r="H694" s="15"/>
      <c r="I694" s="15"/>
      <c r="J694" s="15"/>
      <c r="K694" s="15"/>
      <c r="M694" s="15"/>
      <c r="N694" s="15"/>
      <c r="O694" s="15"/>
      <c r="P694" s="15"/>
    </row>
    <row r="695" spans="1:16" x14ac:dyDescent="0.25">
      <c r="A695" s="15"/>
      <c r="B695" s="15"/>
      <c r="C695" s="15"/>
      <c r="D695" s="15"/>
      <c r="E695" s="15"/>
      <c r="F695" s="15"/>
      <c r="G695" s="15"/>
      <c r="H695" s="15"/>
      <c r="I695" s="15"/>
      <c r="J695" s="15"/>
      <c r="K695" s="15"/>
      <c r="M695" s="15"/>
      <c r="N695" s="15"/>
      <c r="O695" s="15"/>
      <c r="P695" s="15"/>
    </row>
    <row r="696" spans="1:16" x14ac:dyDescent="0.25">
      <c r="A696" s="15"/>
      <c r="B696" s="15"/>
      <c r="C696" s="15"/>
      <c r="D696" s="15"/>
      <c r="E696" s="15"/>
      <c r="F696" s="15"/>
      <c r="G696" s="15"/>
      <c r="H696" s="15"/>
      <c r="I696" s="15"/>
      <c r="J696" s="15"/>
      <c r="K696" s="15"/>
      <c r="M696" s="15"/>
      <c r="N696" s="15"/>
      <c r="O696" s="15"/>
      <c r="P696" s="15"/>
    </row>
    <row r="697" spans="1:16" x14ac:dyDescent="0.25">
      <c r="A697" s="15"/>
      <c r="B697" s="15"/>
      <c r="C697" s="15"/>
      <c r="D697" s="15"/>
      <c r="E697" s="15"/>
      <c r="F697" s="15"/>
      <c r="G697" s="15"/>
      <c r="H697" s="15"/>
      <c r="I697" s="15"/>
      <c r="J697" s="15"/>
      <c r="K697" s="15"/>
      <c r="M697" s="15"/>
      <c r="N697" s="15"/>
      <c r="O697" s="15"/>
      <c r="P697" s="15"/>
    </row>
    <row r="698" spans="1:16" x14ac:dyDescent="0.25">
      <c r="A698" s="15"/>
      <c r="B698" s="15"/>
      <c r="C698" s="15"/>
      <c r="D698" s="15"/>
      <c r="E698" s="15"/>
      <c r="F698" s="15"/>
      <c r="G698" s="15"/>
      <c r="H698" s="15"/>
      <c r="I698" s="15"/>
      <c r="J698" s="15"/>
      <c r="K698" s="15"/>
      <c r="M698" s="15"/>
      <c r="N698" s="15"/>
      <c r="O698" s="15"/>
      <c r="P698" s="15"/>
    </row>
    <row r="699" spans="1:16" x14ac:dyDescent="0.25">
      <c r="A699" s="15"/>
      <c r="B699" s="15"/>
      <c r="C699" s="15"/>
      <c r="D699" s="15"/>
      <c r="E699" s="15"/>
      <c r="F699" s="15"/>
      <c r="G699" s="15"/>
      <c r="H699" s="15"/>
      <c r="I699" s="15"/>
      <c r="J699" s="15"/>
      <c r="K699" s="15"/>
      <c r="M699" s="15"/>
      <c r="N699" s="15"/>
      <c r="O699" s="15"/>
      <c r="P699" s="15"/>
    </row>
    <row r="700" spans="1:16" x14ac:dyDescent="0.25">
      <c r="A700" s="15"/>
      <c r="B700" s="15"/>
      <c r="C700" s="15"/>
      <c r="D700" s="15"/>
      <c r="E700" s="15"/>
      <c r="F700" s="15"/>
      <c r="G700" s="15"/>
      <c r="H700" s="15"/>
      <c r="I700" s="15"/>
      <c r="J700" s="15"/>
      <c r="K700" s="15"/>
      <c r="M700" s="15"/>
      <c r="N700" s="15"/>
      <c r="O700" s="15"/>
      <c r="P700" s="15"/>
    </row>
    <row r="701" spans="1:16" x14ac:dyDescent="0.25">
      <c r="A701" s="15"/>
      <c r="B701" s="15"/>
      <c r="C701" s="15"/>
      <c r="D701" s="15"/>
      <c r="E701" s="15"/>
      <c r="F701" s="15"/>
      <c r="G701" s="15"/>
      <c r="H701" s="15"/>
      <c r="I701" s="15"/>
      <c r="J701" s="15"/>
      <c r="K701" s="15"/>
      <c r="M701" s="15"/>
      <c r="N701" s="15"/>
      <c r="O701" s="15"/>
      <c r="P701" s="15"/>
    </row>
    <row r="702" spans="1:16" x14ac:dyDescent="0.25">
      <c r="A702" s="15"/>
      <c r="B702" s="15"/>
      <c r="C702" s="15"/>
      <c r="D702" s="15"/>
      <c r="E702" s="15"/>
      <c r="F702" s="15"/>
      <c r="G702" s="15"/>
      <c r="H702" s="15"/>
      <c r="I702" s="15"/>
      <c r="J702" s="15"/>
      <c r="K702" s="15"/>
      <c r="M702" s="15"/>
      <c r="N702" s="15"/>
      <c r="O702" s="15"/>
      <c r="P702" s="15"/>
    </row>
    <row r="703" spans="1:16" x14ac:dyDescent="0.25">
      <c r="A703" s="15"/>
      <c r="B703" s="15"/>
      <c r="C703" s="15"/>
      <c r="D703" s="15"/>
      <c r="E703" s="15"/>
      <c r="F703" s="15"/>
      <c r="G703" s="15"/>
      <c r="H703" s="15"/>
      <c r="I703" s="15"/>
      <c r="J703" s="15"/>
      <c r="K703" s="15"/>
      <c r="M703" s="15"/>
      <c r="N703" s="15"/>
      <c r="O703" s="15"/>
      <c r="P703" s="15"/>
    </row>
    <row r="704" spans="1:16" x14ac:dyDescent="0.25">
      <c r="A704" s="15"/>
      <c r="B704" s="15"/>
      <c r="C704" s="15"/>
      <c r="D704" s="15"/>
      <c r="E704" s="15"/>
      <c r="F704" s="15"/>
      <c r="G704" s="15"/>
      <c r="H704" s="15"/>
      <c r="I704" s="15"/>
      <c r="J704" s="15"/>
      <c r="K704" s="15"/>
      <c r="M704" s="15"/>
      <c r="N704" s="15"/>
      <c r="O704" s="15"/>
      <c r="P704" s="15"/>
    </row>
    <row r="705" spans="1:16" x14ac:dyDescent="0.25">
      <c r="A705" s="15"/>
      <c r="B705" s="15"/>
      <c r="C705" s="15"/>
      <c r="D705" s="15"/>
      <c r="E705" s="15"/>
      <c r="F705" s="15"/>
      <c r="G705" s="15"/>
      <c r="H705" s="15"/>
      <c r="I705" s="15"/>
      <c r="J705" s="15"/>
      <c r="K705" s="15"/>
      <c r="M705" s="15"/>
      <c r="N705" s="15"/>
      <c r="O705" s="15"/>
      <c r="P705" s="15"/>
    </row>
    <row r="706" spans="1:16" x14ac:dyDescent="0.25">
      <c r="A706" s="15"/>
      <c r="B706" s="15"/>
      <c r="C706" s="15"/>
      <c r="D706" s="15"/>
      <c r="E706" s="15"/>
      <c r="F706" s="15"/>
      <c r="G706" s="15"/>
      <c r="H706" s="15"/>
      <c r="I706" s="15"/>
      <c r="J706" s="15"/>
      <c r="K706" s="15"/>
      <c r="M706" s="15"/>
      <c r="N706" s="15"/>
      <c r="O706" s="15"/>
      <c r="P706" s="15"/>
    </row>
    <row r="707" spans="1:16" x14ac:dyDescent="0.25">
      <c r="A707" s="15"/>
      <c r="B707" s="15"/>
      <c r="C707" s="15"/>
      <c r="D707" s="15"/>
      <c r="E707" s="15"/>
      <c r="F707" s="15"/>
      <c r="G707" s="15"/>
      <c r="H707" s="15"/>
      <c r="I707" s="15"/>
      <c r="J707" s="15"/>
      <c r="K707" s="15"/>
      <c r="M707" s="15"/>
      <c r="N707" s="15"/>
      <c r="O707" s="15"/>
      <c r="P707" s="15"/>
    </row>
    <row r="708" spans="1:16" x14ac:dyDescent="0.25">
      <c r="A708" s="15"/>
      <c r="B708" s="15"/>
      <c r="C708" s="15"/>
      <c r="D708" s="15"/>
      <c r="E708" s="15"/>
      <c r="F708" s="15"/>
      <c r="G708" s="15"/>
      <c r="H708" s="15"/>
      <c r="I708" s="15"/>
      <c r="J708" s="15"/>
      <c r="K708" s="15"/>
      <c r="M708" s="15"/>
      <c r="N708" s="15"/>
      <c r="O708" s="15"/>
      <c r="P708" s="15"/>
    </row>
    <row r="709" spans="1:16" x14ac:dyDescent="0.25">
      <c r="A709" s="15"/>
      <c r="B709" s="15"/>
      <c r="C709" s="15"/>
      <c r="D709" s="15"/>
      <c r="E709" s="15"/>
      <c r="F709" s="15"/>
      <c r="G709" s="15"/>
      <c r="H709" s="15"/>
      <c r="I709" s="15"/>
      <c r="J709" s="15"/>
      <c r="K709" s="15"/>
      <c r="M709" s="15"/>
      <c r="N709" s="15"/>
      <c r="O709" s="15"/>
      <c r="P709" s="15"/>
    </row>
    <row r="710" spans="1:16" x14ac:dyDescent="0.25">
      <c r="A710" s="15"/>
      <c r="B710" s="15"/>
      <c r="C710" s="15"/>
      <c r="D710" s="15"/>
      <c r="E710" s="15"/>
      <c r="F710" s="15"/>
      <c r="G710" s="15"/>
      <c r="H710" s="15"/>
      <c r="I710" s="15"/>
      <c r="J710" s="15"/>
      <c r="K710" s="15"/>
      <c r="M710" s="15"/>
      <c r="N710" s="15"/>
      <c r="O710" s="15"/>
      <c r="P710" s="15"/>
    </row>
    <row r="711" spans="1:16" x14ac:dyDescent="0.25">
      <c r="A711" s="15"/>
      <c r="B711" s="15"/>
      <c r="C711" s="15"/>
      <c r="D711" s="15"/>
      <c r="E711" s="15"/>
      <c r="F711" s="15"/>
      <c r="G711" s="15"/>
      <c r="H711" s="15"/>
      <c r="I711" s="15"/>
      <c r="J711" s="15"/>
      <c r="K711" s="15"/>
      <c r="M711" s="15"/>
      <c r="N711" s="15"/>
      <c r="O711" s="15"/>
      <c r="P711" s="15"/>
    </row>
    <row r="712" spans="1:16" x14ac:dyDescent="0.25">
      <c r="A712" s="15"/>
      <c r="B712" s="15"/>
      <c r="C712" s="15"/>
      <c r="D712" s="15"/>
      <c r="E712" s="15"/>
      <c r="F712" s="15"/>
      <c r="G712" s="15"/>
      <c r="H712" s="15"/>
      <c r="I712" s="15"/>
      <c r="J712" s="15"/>
      <c r="K712" s="15"/>
      <c r="M712" s="15"/>
      <c r="N712" s="15"/>
      <c r="O712" s="15"/>
      <c r="P712" s="15"/>
    </row>
    <row r="713" spans="1:16" x14ac:dyDescent="0.25">
      <c r="A713" s="15"/>
      <c r="B713" s="15"/>
      <c r="C713" s="15"/>
      <c r="D713" s="15"/>
      <c r="E713" s="15"/>
      <c r="F713" s="15"/>
      <c r="G713" s="15"/>
      <c r="H713" s="15"/>
      <c r="I713" s="15"/>
      <c r="J713" s="15"/>
      <c r="K713" s="15"/>
      <c r="M713" s="15"/>
      <c r="N713" s="15"/>
      <c r="O713" s="15"/>
      <c r="P713" s="15"/>
    </row>
    <row r="714" spans="1:16" x14ac:dyDescent="0.25">
      <c r="A714" s="15"/>
      <c r="B714" s="15"/>
      <c r="C714" s="15"/>
      <c r="D714" s="15"/>
      <c r="E714" s="15"/>
      <c r="F714" s="15"/>
      <c r="G714" s="15"/>
      <c r="H714" s="15"/>
      <c r="I714" s="15"/>
      <c r="J714" s="15"/>
      <c r="K714" s="15"/>
      <c r="M714" s="15"/>
      <c r="N714" s="15"/>
      <c r="O714" s="15"/>
      <c r="P714" s="15"/>
    </row>
    <row r="715" spans="1:16" x14ac:dyDescent="0.25">
      <c r="A715" s="15"/>
      <c r="B715" s="15"/>
      <c r="C715" s="15"/>
      <c r="D715" s="15"/>
      <c r="E715" s="15"/>
      <c r="F715" s="15"/>
      <c r="G715" s="15"/>
      <c r="H715" s="15"/>
      <c r="I715" s="15"/>
      <c r="J715" s="15"/>
      <c r="K715" s="15"/>
      <c r="M715" s="15"/>
      <c r="N715" s="15"/>
      <c r="O715" s="15"/>
      <c r="P715" s="15"/>
    </row>
    <row r="716" spans="1:16" x14ac:dyDescent="0.25">
      <c r="A716" s="15"/>
      <c r="B716" s="15"/>
      <c r="C716" s="15"/>
      <c r="D716" s="15"/>
      <c r="E716" s="15"/>
      <c r="F716" s="15"/>
      <c r="G716" s="15"/>
      <c r="H716" s="15"/>
      <c r="I716" s="15"/>
      <c r="J716" s="15"/>
      <c r="K716" s="15"/>
      <c r="M716" s="15"/>
      <c r="N716" s="15"/>
      <c r="O716" s="15"/>
      <c r="P716" s="15"/>
    </row>
    <row r="717" spans="1:16" x14ac:dyDescent="0.25">
      <c r="A717" s="15"/>
      <c r="B717" s="15"/>
      <c r="C717" s="15"/>
      <c r="D717" s="15"/>
      <c r="E717" s="15"/>
      <c r="F717" s="15"/>
      <c r="G717" s="15"/>
      <c r="H717" s="15"/>
      <c r="I717" s="15"/>
      <c r="J717" s="15"/>
      <c r="K717" s="15"/>
      <c r="M717" s="15"/>
      <c r="N717" s="15"/>
      <c r="O717" s="15"/>
      <c r="P717" s="15"/>
    </row>
    <row r="718" spans="1:16" x14ac:dyDescent="0.25">
      <c r="A718" s="15"/>
      <c r="B718" s="15"/>
      <c r="C718" s="15"/>
      <c r="D718" s="15"/>
      <c r="E718" s="15"/>
      <c r="F718" s="15"/>
      <c r="G718" s="15"/>
      <c r="H718" s="15"/>
      <c r="I718" s="15"/>
      <c r="J718" s="15"/>
      <c r="K718" s="15"/>
      <c r="M718" s="15"/>
      <c r="N718" s="15"/>
      <c r="O718" s="15"/>
      <c r="P718" s="15"/>
    </row>
    <row r="719" spans="1:16" x14ac:dyDescent="0.25">
      <c r="A719" s="15"/>
      <c r="B719" s="15"/>
      <c r="C719" s="15"/>
      <c r="D719" s="15"/>
      <c r="E719" s="15"/>
      <c r="F719" s="15"/>
      <c r="G719" s="15"/>
      <c r="H719" s="15"/>
      <c r="I719" s="15"/>
      <c r="J719" s="15"/>
      <c r="K719" s="15"/>
      <c r="M719" s="15"/>
      <c r="N719" s="15"/>
      <c r="O719" s="15"/>
      <c r="P719" s="15"/>
    </row>
    <row r="720" spans="1:16" x14ac:dyDescent="0.25">
      <c r="A720" s="15"/>
      <c r="B720" s="15"/>
      <c r="C720" s="15"/>
      <c r="D720" s="15"/>
      <c r="E720" s="15"/>
      <c r="F720" s="15"/>
      <c r="G720" s="15"/>
      <c r="H720" s="15"/>
      <c r="I720" s="15"/>
      <c r="J720" s="15"/>
      <c r="K720" s="15"/>
      <c r="M720" s="15"/>
      <c r="N720" s="15"/>
      <c r="O720" s="15"/>
      <c r="P720" s="15"/>
    </row>
    <row r="721" spans="1:16" x14ac:dyDescent="0.25">
      <c r="A721" s="15"/>
      <c r="B721" s="15"/>
      <c r="C721" s="15"/>
      <c r="D721" s="15"/>
      <c r="E721" s="15"/>
      <c r="F721" s="15"/>
      <c r="G721" s="15"/>
      <c r="H721" s="15"/>
      <c r="I721" s="15"/>
      <c r="J721" s="15"/>
      <c r="K721" s="15"/>
      <c r="M721" s="15"/>
      <c r="N721" s="15"/>
      <c r="O721" s="15"/>
      <c r="P721" s="15"/>
    </row>
    <row r="722" spans="1:16" x14ac:dyDescent="0.25">
      <c r="A722" s="15"/>
      <c r="B722" s="15"/>
      <c r="C722" s="15"/>
      <c r="D722" s="15"/>
      <c r="E722" s="15"/>
      <c r="F722" s="15"/>
      <c r="G722" s="15"/>
      <c r="H722" s="15"/>
      <c r="I722" s="15"/>
      <c r="J722" s="15"/>
      <c r="K722" s="15"/>
      <c r="M722" s="15"/>
      <c r="N722" s="15"/>
      <c r="O722" s="15"/>
      <c r="P722" s="15"/>
    </row>
    <row r="723" spans="1:16" x14ac:dyDescent="0.25">
      <c r="A723" s="15"/>
      <c r="B723" s="15"/>
      <c r="C723" s="15"/>
      <c r="D723" s="15"/>
      <c r="E723" s="15"/>
      <c r="F723" s="15"/>
      <c r="G723" s="15"/>
      <c r="H723" s="15"/>
      <c r="I723" s="15"/>
      <c r="J723" s="15"/>
      <c r="K723" s="15"/>
      <c r="M723" s="15"/>
      <c r="N723" s="15"/>
      <c r="O723" s="15"/>
      <c r="P723" s="15"/>
    </row>
    <row r="724" spans="1:16" x14ac:dyDescent="0.25">
      <c r="A724" s="15"/>
      <c r="B724" s="15"/>
      <c r="C724" s="15"/>
      <c r="D724" s="15"/>
      <c r="E724" s="15"/>
      <c r="F724" s="15"/>
      <c r="G724" s="15"/>
      <c r="H724" s="15"/>
      <c r="I724" s="15"/>
      <c r="J724" s="15"/>
      <c r="K724" s="15"/>
      <c r="M724" s="15"/>
      <c r="N724" s="15"/>
      <c r="O724" s="15"/>
      <c r="P724" s="15"/>
    </row>
    <row r="725" spans="1:16" x14ac:dyDescent="0.25">
      <c r="A725" s="15"/>
      <c r="B725" s="15"/>
      <c r="C725" s="15"/>
      <c r="D725" s="15"/>
      <c r="E725" s="15"/>
      <c r="F725" s="15"/>
      <c r="G725" s="15"/>
      <c r="H725" s="15"/>
      <c r="I725" s="15"/>
      <c r="J725" s="15"/>
      <c r="K725" s="15"/>
      <c r="M725" s="15"/>
      <c r="N725" s="15"/>
      <c r="O725" s="15"/>
      <c r="P725" s="15"/>
    </row>
    <row r="726" spans="1:16" x14ac:dyDescent="0.25">
      <c r="A726" s="15"/>
      <c r="B726" s="15"/>
      <c r="C726" s="15"/>
      <c r="D726" s="15"/>
      <c r="E726" s="15"/>
      <c r="F726" s="15"/>
      <c r="G726" s="15"/>
      <c r="H726" s="15"/>
      <c r="I726" s="15"/>
      <c r="J726" s="15"/>
      <c r="K726" s="15"/>
      <c r="M726" s="15"/>
      <c r="N726" s="15"/>
      <c r="O726" s="15"/>
      <c r="P726" s="15"/>
    </row>
    <row r="727" spans="1:16" x14ac:dyDescent="0.25">
      <c r="A727" s="15"/>
      <c r="B727" s="15"/>
      <c r="C727" s="15"/>
      <c r="D727" s="15"/>
      <c r="E727" s="15"/>
      <c r="F727" s="15"/>
      <c r="G727" s="15"/>
      <c r="H727" s="15"/>
      <c r="I727" s="15"/>
      <c r="J727" s="15"/>
      <c r="K727" s="15"/>
      <c r="M727" s="15"/>
      <c r="N727" s="15"/>
      <c r="O727" s="15"/>
      <c r="P727" s="15"/>
    </row>
    <row r="728" spans="1:16" x14ac:dyDescent="0.25">
      <c r="A728" s="15"/>
      <c r="B728" s="15"/>
      <c r="C728" s="15"/>
      <c r="D728" s="15"/>
      <c r="E728" s="15"/>
      <c r="F728" s="15"/>
      <c r="G728" s="15"/>
      <c r="H728" s="15"/>
      <c r="I728" s="15"/>
      <c r="J728" s="15"/>
      <c r="K728" s="15"/>
      <c r="M728" s="15"/>
      <c r="N728" s="15"/>
      <c r="O728" s="15"/>
      <c r="P728" s="15"/>
    </row>
    <row r="729" spans="1:16" x14ac:dyDescent="0.25">
      <c r="A729" s="15"/>
      <c r="B729" s="15"/>
      <c r="C729" s="15"/>
      <c r="D729" s="15"/>
      <c r="E729" s="15"/>
      <c r="F729" s="15"/>
      <c r="G729" s="15"/>
      <c r="H729" s="15"/>
      <c r="I729" s="15"/>
      <c r="J729" s="15"/>
      <c r="K729" s="15"/>
      <c r="M729" s="15"/>
      <c r="N729" s="15"/>
      <c r="O729" s="15"/>
      <c r="P729" s="15"/>
    </row>
    <row r="730" spans="1:16" x14ac:dyDescent="0.25">
      <c r="A730" s="15"/>
      <c r="B730" s="15"/>
      <c r="C730" s="15"/>
      <c r="D730" s="15"/>
      <c r="E730" s="15"/>
      <c r="F730" s="15"/>
      <c r="G730" s="15"/>
      <c r="H730" s="15"/>
      <c r="I730" s="15"/>
      <c r="J730" s="15"/>
      <c r="K730" s="15"/>
      <c r="M730" s="15"/>
      <c r="N730" s="15"/>
      <c r="O730" s="15"/>
      <c r="P730" s="15"/>
    </row>
    <row r="731" spans="1:16" x14ac:dyDescent="0.25">
      <c r="A731" s="15"/>
      <c r="B731" s="15"/>
      <c r="C731" s="15"/>
      <c r="D731" s="15"/>
      <c r="E731" s="15"/>
      <c r="F731" s="15"/>
      <c r="G731" s="15"/>
      <c r="H731" s="15"/>
      <c r="I731" s="15"/>
      <c r="J731" s="15"/>
      <c r="K731" s="15"/>
      <c r="M731" s="15"/>
      <c r="N731" s="15"/>
      <c r="O731" s="15"/>
      <c r="P731" s="15"/>
    </row>
    <row r="732" spans="1:16" x14ac:dyDescent="0.25">
      <c r="A732" s="15"/>
      <c r="B732" s="15"/>
      <c r="C732" s="15"/>
      <c r="D732" s="15"/>
      <c r="E732" s="15"/>
      <c r="F732" s="15"/>
      <c r="G732" s="15"/>
      <c r="H732" s="15"/>
      <c r="I732" s="15"/>
      <c r="J732" s="15"/>
      <c r="K732" s="15"/>
      <c r="M732" s="15"/>
      <c r="N732" s="15"/>
      <c r="O732" s="15"/>
      <c r="P732" s="15"/>
    </row>
    <row r="733" spans="1:16" x14ac:dyDescent="0.25">
      <c r="A733" s="15"/>
      <c r="B733" s="15"/>
      <c r="C733" s="15"/>
      <c r="D733" s="15"/>
      <c r="E733" s="15"/>
      <c r="F733" s="15"/>
      <c r="G733" s="15"/>
      <c r="H733" s="15"/>
      <c r="I733" s="15"/>
      <c r="J733" s="15"/>
      <c r="K733" s="15"/>
      <c r="M733" s="15"/>
      <c r="N733" s="15"/>
      <c r="O733" s="15"/>
      <c r="P733" s="15"/>
    </row>
    <row r="734" spans="1:16" x14ac:dyDescent="0.25">
      <c r="A734" s="15"/>
      <c r="B734" s="15"/>
      <c r="C734" s="15"/>
      <c r="D734" s="15"/>
      <c r="E734" s="15"/>
      <c r="F734" s="15"/>
      <c r="G734" s="15"/>
      <c r="H734" s="15"/>
      <c r="I734" s="15"/>
      <c r="J734" s="15"/>
      <c r="K734" s="15"/>
      <c r="M734" s="15"/>
      <c r="N734" s="15"/>
      <c r="O734" s="15"/>
      <c r="P734" s="15"/>
    </row>
    <row r="735" spans="1:16" x14ac:dyDescent="0.25">
      <c r="A735" s="15"/>
      <c r="B735" s="15"/>
      <c r="C735" s="15"/>
      <c r="D735" s="15"/>
      <c r="E735" s="15"/>
      <c r="F735" s="15"/>
      <c r="G735" s="15"/>
      <c r="H735" s="15"/>
      <c r="I735" s="15"/>
      <c r="J735" s="15"/>
      <c r="K735" s="15"/>
      <c r="M735" s="15"/>
      <c r="N735" s="15"/>
      <c r="O735" s="15"/>
      <c r="P735" s="15"/>
    </row>
    <row r="736" spans="1:16" x14ac:dyDescent="0.25">
      <c r="A736" s="15"/>
      <c r="B736" s="15"/>
      <c r="C736" s="15"/>
      <c r="D736" s="15"/>
      <c r="E736" s="15"/>
      <c r="F736" s="15"/>
      <c r="G736" s="15"/>
      <c r="H736" s="15"/>
      <c r="I736" s="15"/>
      <c r="J736" s="15"/>
      <c r="K736" s="15"/>
      <c r="M736" s="15"/>
      <c r="N736" s="15"/>
      <c r="O736" s="15"/>
      <c r="P736" s="15"/>
    </row>
    <row r="737" spans="1:16" x14ac:dyDescent="0.25">
      <c r="A737" s="15"/>
      <c r="B737" s="15"/>
      <c r="C737" s="15"/>
      <c r="D737" s="15"/>
      <c r="E737" s="15"/>
      <c r="F737" s="15"/>
      <c r="G737" s="15"/>
      <c r="H737" s="15"/>
      <c r="I737" s="15"/>
      <c r="J737" s="15"/>
      <c r="K737" s="15"/>
      <c r="M737" s="15"/>
      <c r="N737" s="15"/>
      <c r="O737" s="15"/>
      <c r="P737" s="15"/>
    </row>
    <row r="738" spans="1:16" x14ac:dyDescent="0.25">
      <c r="A738" s="15"/>
      <c r="B738" s="15"/>
      <c r="C738" s="15"/>
      <c r="D738" s="15"/>
      <c r="E738" s="15"/>
      <c r="F738" s="15"/>
      <c r="G738" s="15"/>
      <c r="H738" s="15"/>
      <c r="I738" s="15"/>
      <c r="J738" s="15"/>
      <c r="K738" s="15"/>
      <c r="M738" s="15"/>
      <c r="N738" s="15"/>
      <c r="O738" s="15"/>
      <c r="P738" s="15"/>
    </row>
    <row r="739" spans="1:16" x14ac:dyDescent="0.25">
      <c r="A739" s="15"/>
      <c r="B739" s="15"/>
      <c r="C739" s="15"/>
      <c r="D739" s="15"/>
      <c r="E739" s="15"/>
      <c r="F739" s="15"/>
      <c r="G739" s="15"/>
      <c r="H739" s="15"/>
      <c r="I739" s="15"/>
      <c r="J739" s="15"/>
      <c r="K739" s="15"/>
      <c r="M739" s="15"/>
      <c r="N739" s="15"/>
      <c r="O739" s="15"/>
      <c r="P739" s="15"/>
    </row>
    <row r="740" spans="1:16" x14ac:dyDescent="0.25">
      <c r="A740" s="15"/>
      <c r="B740" s="15"/>
      <c r="C740" s="15"/>
      <c r="D740" s="15"/>
      <c r="E740" s="15"/>
      <c r="F740" s="15"/>
      <c r="G740" s="15"/>
      <c r="H740" s="15"/>
      <c r="I740" s="15"/>
      <c r="J740" s="15"/>
      <c r="K740" s="15"/>
      <c r="M740" s="15"/>
      <c r="N740" s="15"/>
      <c r="O740" s="15"/>
      <c r="P740" s="15"/>
    </row>
    <row r="741" spans="1:16" x14ac:dyDescent="0.25">
      <c r="A741" s="15"/>
      <c r="B741" s="15"/>
      <c r="C741" s="15"/>
      <c r="D741" s="15"/>
      <c r="E741" s="15"/>
      <c r="F741" s="15"/>
      <c r="G741" s="15"/>
      <c r="H741" s="15"/>
      <c r="I741" s="15"/>
      <c r="J741" s="15"/>
      <c r="K741" s="15"/>
      <c r="M741" s="15"/>
      <c r="N741" s="15"/>
      <c r="O741" s="15"/>
      <c r="P741" s="15"/>
    </row>
    <row r="742" spans="1:16" x14ac:dyDescent="0.25">
      <c r="A742" s="15"/>
      <c r="B742" s="15"/>
      <c r="C742" s="15"/>
      <c r="D742" s="15"/>
      <c r="E742" s="15"/>
      <c r="F742" s="15"/>
      <c r="G742" s="15"/>
      <c r="H742" s="15"/>
      <c r="I742" s="15"/>
      <c r="J742" s="15"/>
      <c r="K742" s="15"/>
      <c r="M742" s="15"/>
      <c r="N742" s="15"/>
      <c r="O742" s="15"/>
      <c r="P742" s="15"/>
    </row>
    <row r="743" spans="1:16" x14ac:dyDescent="0.25">
      <c r="A743" s="15"/>
      <c r="B743" s="15"/>
      <c r="C743" s="15"/>
      <c r="D743" s="15"/>
      <c r="E743" s="15"/>
      <c r="F743" s="15"/>
      <c r="G743" s="15"/>
      <c r="H743" s="15"/>
      <c r="I743" s="15"/>
      <c r="J743" s="15"/>
      <c r="K743" s="15"/>
      <c r="M743" s="15"/>
      <c r="N743" s="15"/>
      <c r="O743" s="15"/>
      <c r="P743" s="15"/>
    </row>
    <row r="744" spans="1:16" x14ac:dyDescent="0.25">
      <c r="A744" s="15"/>
      <c r="B744" s="15"/>
      <c r="C744" s="15"/>
      <c r="D744" s="15"/>
      <c r="E744" s="15"/>
      <c r="F744" s="15"/>
      <c r="G744" s="15"/>
      <c r="H744" s="15"/>
      <c r="I744" s="15"/>
      <c r="J744" s="15"/>
      <c r="K744" s="15"/>
      <c r="M744" s="15"/>
      <c r="N744" s="15"/>
      <c r="O744" s="15"/>
      <c r="P744" s="15"/>
    </row>
    <row r="745" spans="1:16" x14ac:dyDescent="0.25">
      <c r="A745" s="15"/>
      <c r="B745" s="15"/>
      <c r="C745" s="15"/>
      <c r="D745" s="15"/>
      <c r="E745" s="15"/>
      <c r="F745" s="15"/>
      <c r="G745" s="15"/>
      <c r="H745" s="15"/>
      <c r="I745" s="15"/>
      <c r="J745" s="15"/>
      <c r="K745" s="15"/>
      <c r="M745" s="15"/>
      <c r="N745" s="15"/>
      <c r="O745" s="15"/>
      <c r="P745" s="15"/>
    </row>
    <row r="746" spans="1:16" x14ac:dyDescent="0.25">
      <c r="A746" s="15"/>
      <c r="B746" s="15"/>
      <c r="C746" s="15"/>
      <c r="D746" s="15"/>
      <c r="E746" s="15"/>
      <c r="F746" s="15"/>
      <c r="G746" s="15"/>
      <c r="H746" s="15"/>
      <c r="I746" s="15"/>
      <c r="J746" s="15"/>
      <c r="K746" s="15"/>
      <c r="M746" s="15"/>
      <c r="N746" s="15"/>
      <c r="O746" s="15"/>
      <c r="P746" s="15"/>
    </row>
    <row r="747" spans="1:16" x14ac:dyDescent="0.25">
      <c r="A747" s="15"/>
      <c r="B747" s="15"/>
      <c r="C747" s="15"/>
      <c r="D747" s="15"/>
      <c r="E747" s="15"/>
      <c r="F747" s="15"/>
      <c r="G747" s="15"/>
      <c r="H747" s="15"/>
      <c r="I747" s="15"/>
      <c r="J747" s="15"/>
      <c r="K747" s="15"/>
      <c r="M747" s="15"/>
      <c r="N747" s="15"/>
      <c r="O747" s="15"/>
      <c r="P747" s="15"/>
    </row>
    <row r="748" spans="1:16" x14ac:dyDescent="0.25">
      <c r="A748" s="15"/>
      <c r="B748" s="15"/>
      <c r="C748" s="15"/>
      <c r="D748" s="15"/>
      <c r="E748" s="15"/>
      <c r="F748" s="15"/>
      <c r="G748" s="15"/>
      <c r="H748" s="15"/>
      <c r="I748" s="15"/>
      <c r="J748" s="15"/>
      <c r="K748" s="15"/>
      <c r="M748" s="15"/>
      <c r="N748" s="15"/>
      <c r="O748" s="15"/>
      <c r="P748" s="15"/>
    </row>
    <row r="749" spans="1:16" x14ac:dyDescent="0.25">
      <c r="A749" s="15"/>
      <c r="B749" s="15"/>
      <c r="C749" s="15"/>
      <c r="D749" s="15"/>
      <c r="E749" s="15"/>
      <c r="F749" s="15"/>
      <c r="G749" s="15"/>
      <c r="H749" s="15"/>
      <c r="I749" s="15"/>
      <c r="J749" s="15"/>
      <c r="K749" s="15"/>
      <c r="M749" s="15"/>
      <c r="N749" s="15"/>
      <c r="O749" s="15"/>
      <c r="P749" s="15"/>
    </row>
    <row r="750" spans="1:16" x14ac:dyDescent="0.25">
      <c r="A750" s="15"/>
      <c r="B750" s="15"/>
      <c r="C750" s="15"/>
      <c r="D750" s="15"/>
      <c r="E750" s="15"/>
      <c r="F750" s="15"/>
      <c r="G750" s="15"/>
      <c r="H750" s="15"/>
      <c r="I750" s="15"/>
      <c r="J750" s="15"/>
      <c r="K750" s="15"/>
      <c r="M750" s="15"/>
      <c r="N750" s="15"/>
      <c r="O750" s="15"/>
      <c r="P750" s="15"/>
    </row>
    <row r="751" spans="1:16" x14ac:dyDescent="0.25">
      <c r="A751" s="15"/>
      <c r="B751" s="15"/>
      <c r="C751" s="15"/>
      <c r="D751" s="15"/>
      <c r="E751" s="15"/>
      <c r="F751" s="15"/>
      <c r="G751" s="15"/>
      <c r="H751" s="15"/>
      <c r="I751" s="15"/>
      <c r="J751" s="15"/>
      <c r="K751" s="15"/>
      <c r="M751" s="15"/>
      <c r="N751" s="15"/>
      <c r="O751" s="15"/>
      <c r="P751" s="15"/>
    </row>
    <row r="752" spans="1:16" x14ac:dyDescent="0.25">
      <c r="A752" s="15"/>
      <c r="B752" s="15"/>
      <c r="C752" s="15"/>
      <c r="D752" s="15"/>
      <c r="E752" s="15"/>
      <c r="F752" s="15"/>
      <c r="G752" s="15"/>
      <c r="H752" s="15"/>
      <c r="I752" s="15"/>
      <c r="J752" s="15"/>
      <c r="K752" s="15"/>
      <c r="M752" s="15"/>
      <c r="N752" s="15"/>
      <c r="O752" s="15"/>
      <c r="P752" s="15"/>
    </row>
    <row r="753" spans="1:16" x14ac:dyDescent="0.25">
      <c r="A753" s="15"/>
      <c r="B753" s="15"/>
      <c r="C753" s="15"/>
      <c r="D753" s="15"/>
      <c r="E753" s="15"/>
      <c r="F753" s="15"/>
      <c r="G753" s="15"/>
      <c r="H753" s="15"/>
      <c r="I753" s="15"/>
      <c r="J753" s="15"/>
      <c r="K753" s="15"/>
      <c r="M753" s="15"/>
      <c r="N753" s="15"/>
      <c r="O753" s="15"/>
      <c r="P753" s="15"/>
    </row>
    <row r="754" spans="1:16" x14ac:dyDescent="0.25">
      <c r="A754" s="15"/>
      <c r="B754" s="15"/>
      <c r="C754" s="15"/>
      <c r="D754" s="15"/>
      <c r="E754" s="15"/>
      <c r="F754" s="15"/>
      <c r="G754" s="15"/>
      <c r="H754" s="15"/>
      <c r="I754" s="15"/>
      <c r="J754" s="15"/>
      <c r="K754" s="15"/>
      <c r="M754" s="15"/>
      <c r="N754" s="15"/>
      <c r="O754" s="15"/>
      <c r="P754" s="15"/>
    </row>
    <row r="755" spans="1:16" x14ac:dyDescent="0.25">
      <c r="A755" s="15"/>
      <c r="B755" s="15"/>
      <c r="C755" s="15"/>
      <c r="D755" s="15"/>
      <c r="E755" s="15"/>
      <c r="F755" s="15"/>
      <c r="G755" s="15"/>
      <c r="H755" s="15"/>
      <c r="I755" s="15"/>
      <c r="J755" s="15"/>
      <c r="K755" s="15"/>
      <c r="M755" s="15"/>
      <c r="N755" s="15"/>
      <c r="O755" s="15"/>
      <c r="P755" s="15"/>
    </row>
    <row r="756" spans="1:16" x14ac:dyDescent="0.25">
      <c r="A756" s="15"/>
      <c r="B756" s="15"/>
      <c r="C756" s="15"/>
      <c r="D756" s="15"/>
      <c r="E756" s="15"/>
      <c r="F756" s="15"/>
      <c r="G756" s="15"/>
      <c r="H756" s="15"/>
      <c r="I756" s="15"/>
      <c r="J756" s="15"/>
      <c r="K756" s="15"/>
      <c r="M756" s="15"/>
      <c r="N756" s="15"/>
      <c r="O756" s="15"/>
      <c r="P756" s="15"/>
    </row>
    <row r="757" spans="1:16" x14ac:dyDescent="0.25">
      <c r="A757" s="15"/>
      <c r="B757" s="15"/>
      <c r="C757" s="15"/>
      <c r="D757" s="15"/>
      <c r="E757" s="15"/>
      <c r="F757" s="15"/>
      <c r="G757" s="15"/>
      <c r="H757" s="15"/>
      <c r="I757" s="15"/>
      <c r="J757" s="15"/>
      <c r="K757" s="15"/>
      <c r="M757" s="15"/>
      <c r="N757" s="15"/>
      <c r="O757" s="15"/>
      <c r="P757" s="15"/>
    </row>
    <row r="758" spans="1:16" x14ac:dyDescent="0.25">
      <c r="A758" s="15"/>
      <c r="B758" s="15"/>
      <c r="C758" s="15"/>
      <c r="D758" s="15"/>
      <c r="E758" s="15"/>
      <c r="F758" s="15"/>
      <c r="G758" s="15"/>
      <c r="H758" s="15"/>
      <c r="I758" s="15"/>
      <c r="J758" s="15"/>
      <c r="K758" s="15"/>
      <c r="M758" s="15"/>
      <c r="N758" s="15"/>
      <c r="O758" s="15"/>
      <c r="P758" s="15"/>
    </row>
    <row r="759" spans="1:16" x14ac:dyDescent="0.25">
      <c r="A759" s="15"/>
      <c r="B759" s="15"/>
      <c r="C759" s="15"/>
      <c r="D759" s="15"/>
      <c r="E759" s="15"/>
      <c r="F759" s="15"/>
      <c r="G759" s="15"/>
      <c r="H759" s="15"/>
      <c r="I759" s="15"/>
      <c r="J759" s="15"/>
      <c r="K759" s="15"/>
      <c r="M759" s="15"/>
      <c r="N759" s="15"/>
      <c r="O759" s="15"/>
      <c r="P759" s="15"/>
    </row>
    <row r="760" spans="1:16" x14ac:dyDescent="0.25">
      <c r="A760" s="15"/>
      <c r="B760" s="15"/>
      <c r="C760" s="15"/>
      <c r="D760" s="15"/>
      <c r="E760" s="15"/>
      <c r="F760" s="15"/>
      <c r="G760" s="15"/>
      <c r="H760" s="15"/>
      <c r="I760" s="15"/>
      <c r="J760" s="15"/>
      <c r="K760" s="15"/>
      <c r="M760" s="15"/>
      <c r="N760" s="15"/>
      <c r="O760" s="15"/>
      <c r="P760" s="15"/>
    </row>
    <row r="761" spans="1:16" x14ac:dyDescent="0.25">
      <c r="A761" s="15"/>
      <c r="B761" s="15"/>
      <c r="C761" s="15"/>
      <c r="D761" s="15"/>
      <c r="E761" s="15"/>
      <c r="F761" s="15"/>
      <c r="G761" s="15"/>
      <c r="H761" s="15"/>
      <c r="I761" s="15"/>
      <c r="J761" s="15"/>
      <c r="K761" s="15"/>
      <c r="M761" s="15"/>
      <c r="N761" s="15"/>
      <c r="O761" s="15"/>
      <c r="P761" s="15"/>
    </row>
    <row r="762" spans="1:16" x14ac:dyDescent="0.25">
      <c r="A762" s="15"/>
      <c r="B762" s="15"/>
      <c r="C762" s="15"/>
      <c r="D762" s="15"/>
      <c r="E762" s="15"/>
      <c r="F762" s="15"/>
      <c r="G762" s="15"/>
      <c r="H762" s="15"/>
      <c r="I762" s="15"/>
      <c r="J762" s="15"/>
      <c r="K762" s="15"/>
      <c r="M762" s="15"/>
      <c r="N762" s="15"/>
      <c r="O762" s="15"/>
      <c r="P762" s="15"/>
    </row>
    <row r="763" spans="1:16" x14ac:dyDescent="0.25">
      <c r="A763" s="15"/>
      <c r="B763" s="15"/>
      <c r="C763" s="15"/>
      <c r="D763" s="15"/>
      <c r="E763" s="15"/>
      <c r="F763" s="15"/>
      <c r="G763" s="15"/>
      <c r="H763" s="15"/>
      <c r="I763" s="15"/>
      <c r="J763" s="15"/>
      <c r="K763" s="15"/>
      <c r="M763" s="15"/>
      <c r="N763" s="15"/>
      <c r="O763" s="15"/>
      <c r="P763" s="15"/>
    </row>
    <row r="764" spans="1:16" x14ac:dyDescent="0.25">
      <c r="A764" s="15"/>
      <c r="B764" s="15"/>
      <c r="C764" s="15"/>
      <c r="D764" s="15"/>
      <c r="E764" s="15"/>
      <c r="F764" s="15"/>
      <c r="G764" s="15"/>
      <c r="H764" s="15"/>
      <c r="I764" s="15"/>
      <c r="J764" s="15"/>
      <c r="K764" s="15"/>
      <c r="M764" s="15"/>
      <c r="N764" s="15"/>
      <c r="O764" s="15"/>
      <c r="P764" s="15"/>
    </row>
    <row r="765" spans="1:16" x14ac:dyDescent="0.25">
      <c r="A765" s="15"/>
      <c r="B765" s="15"/>
      <c r="C765" s="15"/>
      <c r="D765" s="15"/>
      <c r="E765" s="15"/>
      <c r="F765" s="15"/>
      <c r="G765" s="15"/>
      <c r="H765" s="15"/>
      <c r="I765" s="15"/>
      <c r="J765" s="15"/>
      <c r="K765" s="15"/>
      <c r="M765" s="15"/>
      <c r="N765" s="15"/>
      <c r="O765" s="15"/>
      <c r="P765" s="15"/>
    </row>
    <row r="766" spans="1:16" x14ac:dyDescent="0.25">
      <c r="A766" s="15"/>
      <c r="B766" s="15"/>
      <c r="C766" s="15"/>
      <c r="D766" s="15"/>
      <c r="E766" s="15"/>
      <c r="F766" s="15"/>
      <c r="G766" s="15"/>
      <c r="H766" s="15"/>
      <c r="I766" s="15"/>
      <c r="J766" s="15"/>
      <c r="K766" s="15"/>
      <c r="M766" s="15"/>
      <c r="N766" s="15"/>
      <c r="O766" s="15"/>
      <c r="P766" s="15"/>
    </row>
    <row r="767" spans="1:16" x14ac:dyDescent="0.25">
      <c r="A767" s="15"/>
      <c r="B767" s="15"/>
      <c r="C767" s="15"/>
      <c r="D767" s="15"/>
      <c r="E767" s="15"/>
      <c r="F767" s="15"/>
      <c r="G767" s="15"/>
      <c r="H767" s="15"/>
      <c r="I767" s="15"/>
      <c r="J767" s="15"/>
      <c r="K767" s="15"/>
      <c r="M767" s="15"/>
      <c r="N767" s="15"/>
      <c r="O767" s="15"/>
      <c r="P767" s="15"/>
    </row>
    <row r="768" spans="1:16" x14ac:dyDescent="0.25">
      <c r="A768" s="15"/>
      <c r="B768" s="15"/>
      <c r="C768" s="15"/>
      <c r="D768" s="15"/>
      <c r="E768" s="15"/>
      <c r="F768" s="15"/>
      <c r="G768" s="15"/>
      <c r="H768" s="15"/>
      <c r="I768" s="15"/>
      <c r="J768" s="15"/>
      <c r="K768" s="15"/>
      <c r="M768" s="15"/>
      <c r="N768" s="15"/>
      <c r="O768" s="15"/>
      <c r="P768" s="15"/>
    </row>
    <row r="769" spans="1:16" x14ac:dyDescent="0.25">
      <c r="A769" s="15"/>
      <c r="B769" s="15"/>
      <c r="C769" s="15"/>
      <c r="D769" s="15"/>
      <c r="E769" s="15"/>
      <c r="F769" s="15"/>
      <c r="G769" s="15"/>
      <c r="H769" s="15"/>
      <c r="I769" s="15"/>
      <c r="J769" s="15"/>
      <c r="K769" s="15"/>
      <c r="M769" s="15"/>
      <c r="N769" s="15"/>
      <c r="O769" s="15"/>
      <c r="P769" s="15"/>
    </row>
    <row r="770" spans="1:16" x14ac:dyDescent="0.25">
      <c r="A770" s="15"/>
      <c r="B770" s="15"/>
      <c r="C770" s="15"/>
      <c r="D770" s="15"/>
      <c r="E770" s="15"/>
      <c r="F770" s="15"/>
      <c r="G770" s="15"/>
      <c r="H770" s="15"/>
      <c r="I770" s="15"/>
      <c r="J770" s="15"/>
      <c r="K770" s="15"/>
      <c r="M770" s="15"/>
      <c r="N770" s="15"/>
      <c r="O770" s="15"/>
      <c r="P770" s="15"/>
    </row>
    <row r="771" spans="1:16" x14ac:dyDescent="0.25">
      <c r="A771" s="15"/>
      <c r="B771" s="15"/>
      <c r="C771" s="15"/>
      <c r="D771" s="15"/>
      <c r="E771" s="15"/>
      <c r="F771" s="15"/>
      <c r="G771" s="15"/>
      <c r="H771" s="15"/>
      <c r="I771" s="15"/>
      <c r="J771" s="15"/>
      <c r="K771" s="15"/>
      <c r="M771" s="15"/>
      <c r="N771" s="15"/>
      <c r="O771" s="15"/>
      <c r="P771" s="15"/>
    </row>
    <row r="772" spans="1:16" x14ac:dyDescent="0.25">
      <c r="A772" s="15"/>
      <c r="B772" s="15"/>
      <c r="C772" s="15"/>
      <c r="D772" s="15"/>
      <c r="E772" s="15"/>
      <c r="F772" s="15"/>
      <c r="G772" s="15"/>
      <c r="H772" s="15"/>
      <c r="I772" s="15"/>
      <c r="J772" s="15"/>
      <c r="K772" s="15"/>
      <c r="M772" s="15"/>
      <c r="N772" s="15"/>
      <c r="O772" s="15"/>
      <c r="P772" s="15"/>
    </row>
    <row r="773" spans="1:16" x14ac:dyDescent="0.25">
      <c r="A773" s="15"/>
      <c r="B773" s="15"/>
      <c r="C773" s="15"/>
      <c r="D773" s="15"/>
      <c r="E773" s="15"/>
      <c r="F773" s="15"/>
      <c r="G773" s="15"/>
      <c r="H773" s="15"/>
      <c r="I773" s="15"/>
      <c r="J773" s="15"/>
      <c r="K773" s="15"/>
      <c r="M773" s="15"/>
      <c r="N773" s="15"/>
      <c r="O773" s="15"/>
      <c r="P773" s="15"/>
    </row>
    <row r="774" spans="1:16" x14ac:dyDescent="0.25">
      <c r="A774" s="15"/>
      <c r="B774" s="15"/>
      <c r="C774" s="15"/>
      <c r="D774" s="15"/>
      <c r="E774" s="15"/>
      <c r="F774" s="15"/>
      <c r="G774" s="15"/>
      <c r="H774" s="15"/>
      <c r="I774" s="15"/>
      <c r="J774" s="15"/>
      <c r="K774" s="15"/>
      <c r="M774" s="15"/>
      <c r="N774" s="15"/>
      <c r="O774" s="15"/>
      <c r="P774" s="15"/>
    </row>
    <row r="775" spans="1:16" x14ac:dyDescent="0.25">
      <c r="A775" s="15"/>
      <c r="B775" s="15"/>
      <c r="C775" s="15"/>
      <c r="D775" s="15"/>
      <c r="E775" s="15"/>
      <c r="F775" s="15"/>
      <c r="G775" s="15"/>
      <c r="H775" s="15"/>
      <c r="I775" s="15"/>
      <c r="J775" s="15"/>
      <c r="K775" s="15"/>
      <c r="M775" s="15"/>
      <c r="N775" s="15"/>
      <c r="O775" s="15"/>
      <c r="P775" s="15"/>
    </row>
    <row r="776" spans="1:16" x14ac:dyDescent="0.25">
      <c r="A776" s="15"/>
      <c r="B776" s="15"/>
      <c r="C776" s="15"/>
      <c r="D776" s="15"/>
      <c r="E776" s="15"/>
      <c r="F776" s="15"/>
      <c r="G776" s="15"/>
      <c r="H776" s="15"/>
      <c r="I776" s="15"/>
      <c r="J776" s="15"/>
      <c r="K776" s="15"/>
      <c r="M776" s="15"/>
      <c r="N776" s="15"/>
      <c r="O776" s="15"/>
      <c r="P776" s="15"/>
    </row>
    <row r="777" spans="1:16" x14ac:dyDescent="0.25">
      <c r="A777" s="15"/>
      <c r="B777" s="15"/>
      <c r="C777" s="15"/>
      <c r="D777" s="15"/>
      <c r="E777" s="15"/>
      <c r="F777" s="15"/>
      <c r="G777" s="15"/>
      <c r="H777" s="15"/>
      <c r="I777" s="15"/>
      <c r="J777" s="15"/>
      <c r="K777" s="15"/>
      <c r="M777" s="15"/>
      <c r="N777" s="15"/>
      <c r="O777" s="15"/>
      <c r="P777" s="15"/>
    </row>
    <row r="778" spans="1:16" x14ac:dyDescent="0.25">
      <c r="A778" s="15"/>
      <c r="B778" s="15"/>
      <c r="C778" s="15"/>
      <c r="D778" s="15"/>
      <c r="E778" s="15"/>
      <c r="F778" s="15"/>
      <c r="G778" s="15"/>
      <c r="H778" s="15"/>
      <c r="I778" s="15"/>
      <c r="J778" s="15"/>
      <c r="K778" s="15"/>
      <c r="M778" s="15"/>
      <c r="N778" s="15"/>
      <c r="O778" s="15"/>
      <c r="P778" s="15"/>
    </row>
    <row r="779" spans="1:16" x14ac:dyDescent="0.25">
      <c r="A779" s="15"/>
      <c r="B779" s="15"/>
      <c r="C779" s="15"/>
      <c r="D779" s="15"/>
      <c r="E779" s="15"/>
      <c r="F779" s="15"/>
      <c r="G779" s="15"/>
      <c r="H779" s="15"/>
      <c r="I779" s="15"/>
      <c r="J779" s="15"/>
      <c r="K779" s="15"/>
      <c r="M779" s="15"/>
      <c r="N779" s="15"/>
      <c r="O779" s="15"/>
      <c r="P779" s="15"/>
    </row>
    <row r="780" spans="1:16" x14ac:dyDescent="0.25">
      <c r="A780" s="15"/>
      <c r="B780" s="15"/>
      <c r="C780" s="15"/>
      <c r="D780" s="15"/>
      <c r="E780" s="15"/>
      <c r="F780" s="15"/>
      <c r="G780" s="15"/>
      <c r="H780" s="15"/>
      <c r="I780" s="15"/>
      <c r="J780" s="15"/>
      <c r="K780" s="15"/>
      <c r="M780" s="15"/>
      <c r="N780" s="15"/>
      <c r="O780" s="15"/>
      <c r="P780" s="15"/>
    </row>
    <row r="781" spans="1:16" x14ac:dyDescent="0.25">
      <c r="A781" s="15"/>
      <c r="B781" s="15"/>
      <c r="C781" s="15"/>
      <c r="D781" s="15"/>
      <c r="E781" s="15"/>
      <c r="F781" s="15"/>
      <c r="G781" s="15"/>
      <c r="H781" s="15"/>
      <c r="I781" s="15"/>
      <c r="J781" s="15"/>
      <c r="K781" s="15"/>
      <c r="M781" s="15"/>
      <c r="N781" s="15"/>
      <c r="O781" s="15"/>
      <c r="P781" s="15"/>
    </row>
    <row r="782" spans="1:16" x14ac:dyDescent="0.25">
      <c r="A782" s="15"/>
      <c r="B782" s="15"/>
      <c r="C782" s="15"/>
      <c r="D782" s="15"/>
      <c r="E782" s="15"/>
      <c r="F782" s="15"/>
      <c r="G782" s="15"/>
      <c r="H782" s="15"/>
      <c r="I782" s="15"/>
      <c r="J782" s="15"/>
      <c r="K782" s="15"/>
      <c r="M782" s="15"/>
      <c r="N782" s="15"/>
      <c r="O782" s="15"/>
      <c r="P782" s="15"/>
    </row>
    <row r="783" spans="1:16" x14ac:dyDescent="0.25">
      <c r="A783" s="15"/>
      <c r="B783" s="15"/>
      <c r="C783" s="15"/>
      <c r="D783" s="15"/>
      <c r="E783" s="15"/>
      <c r="F783" s="15"/>
      <c r="G783" s="15"/>
      <c r="H783" s="15"/>
      <c r="I783" s="15"/>
      <c r="J783" s="15"/>
      <c r="K783" s="15"/>
      <c r="M783" s="15"/>
      <c r="N783" s="15"/>
      <c r="O783" s="15"/>
      <c r="P783" s="15"/>
    </row>
    <row r="784" spans="1:16" x14ac:dyDescent="0.25">
      <c r="A784" s="15"/>
      <c r="B784" s="15"/>
      <c r="C784" s="15"/>
      <c r="D784" s="15"/>
      <c r="E784" s="15"/>
      <c r="F784" s="15"/>
      <c r="G784" s="15"/>
      <c r="H784" s="15"/>
      <c r="I784" s="15"/>
      <c r="J784" s="15"/>
      <c r="K784" s="15"/>
      <c r="M784" s="15"/>
      <c r="N784" s="15"/>
      <c r="O784" s="15"/>
      <c r="P784" s="15"/>
    </row>
    <row r="785" spans="1:16" x14ac:dyDescent="0.25">
      <c r="A785" s="15"/>
      <c r="B785" s="15"/>
      <c r="C785" s="15"/>
      <c r="D785" s="15"/>
      <c r="E785" s="15"/>
      <c r="F785" s="15"/>
      <c r="G785" s="15"/>
      <c r="H785" s="15"/>
      <c r="I785" s="15"/>
      <c r="J785" s="15"/>
      <c r="K785" s="15"/>
      <c r="M785" s="15"/>
      <c r="N785" s="15"/>
      <c r="O785" s="15"/>
      <c r="P785" s="15"/>
    </row>
    <row r="786" spans="1:16" x14ac:dyDescent="0.25">
      <c r="A786" s="15"/>
      <c r="B786" s="15"/>
      <c r="C786" s="15"/>
      <c r="D786" s="15"/>
      <c r="E786" s="15"/>
      <c r="F786" s="15"/>
      <c r="G786" s="15"/>
      <c r="H786" s="15"/>
      <c r="I786" s="15"/>
      <c r="J786" s="15"/>
      <c r="K786" s="15"/>
      <c r="M786" s="15"/>
      <c r="N786" s="15"/>
      <c r="O786" s="15"/>
      <c r="P786" s="15"/>
    </row>
    <row r="787" spans="1:16" x14ac:dyDescent="0.25">
      <c r="A787" s="15"/>
      <c r="B787" s="15"/>
      <c r="C787" s="15"/>
      <c r="D787" s="15"/>
      <c r="E787" s="15"/>
      <c r="F787" s="15"/>
      <c r="G787" s="15"/>
      <c r="H787" s="15"/>
      <c r="I787" s="15"/>
      <c r="J787" s="15"/>
      <c r="K787" s="15"/>
      <c r="M787" s="15"/>
      <c r="N787" s="15"/>
      <c r="O787" s="15"/>
      <c r="P787" s="15"/>
    </row>
    <row r="788" spans="1:16" x14ac:dyDescent="0.25">
      <c r="A788" s="15"/>
      <c r="B788" s="15"/>
      <c r="C788" s="15"/>
      <c r="D788" s="15"/>
      <c r="E788" s="15"/>
      <c r="F788" s="15"/>
      <c r="G788" s="15"/>
      <c r="H788" s="15"/>
      <c r="I788" s="15"/>
      <c r="J788" s="15"/>
      <c r="K788" s="15"/>
      <c r="M788" s="15"/>
      <c r="N788" s="15"/>
      <c r="O788" s="15"/>
      <c r="P788" s="15"/>
    </row>
    <row r="789" spans="1:16" x14ac:dyDescent="0.25">
      <c r="A789" s="15"/>
      <c r="B789" s="15"/>
      <c r="C789" s="15"/>
      <c r="D789" s="15"/>
      <c r="E789" s="15"/>
      <c r="F789" s="15"/>
      <c r="G789" s="15"/>
      <c r="H789" s="15"/>
      <c r="I789" s="15"/>
      <c r="J789" s="15"/>
      <c r="K789" s="15"/>
      <c r="M789" s="15"/>
      <c r="N789" s="15"/>
      <c r="O789" s="15"/>
      <c r="P789" s="15"/>
    </row>
    <row r="790" spans="1:16" x14ac:dyDescent="0.25">
      <c r="A790" s="15"/>
      <c r="B790" s="15"/>
      <c r="C790" s="15"/>
      <c r="D790" s="15"/>
      <c r="E790" s="15"/>
      <c r="F790" s="15"/>
      <c r="G790" s="15"/>
      <c r="H790" s="15"/>
      <c r="I790" s="15"/>
      <c r="J790" s="15"/>
      <c r="K790" s="15"/>
      <c r="M790" s="15"/>
      <c r="N790" s="15"/>
      <c r="O790" s="15"/>
      <c r="P790" s="15"/>
    </row>
    <row r="791" spans="1:16" x14ac:dyDescent="0.25">
      <c r="A791" s="15"/>
      <c r="B791" s="15"/>
      <c r="C791" s="15"/>
      <c r="D791" s="15"/>
      <c r="E791" s="15"/>
      <c r="F791" s="15"/>
      <c r="G791" s="15"/>
      <c r="H791" s="15"/>
      <c r="I791" s="15"/>
      <c r="J791" s="15"/>
      <c r="K791" s="15"/>
      <c r="M791" s="15"/>
      <c r="N791" s="15"/>
      <c r="O791" s="15"/>
      <c r="P791" s="15"/>
    </row>
    <row r="792" spans="1:16" x14ac:dyDescent="0.25">
      <c r="A792" s="15"/>
      <c r="B792" s="15"/>
      <c r="C792" s="15"/>
      <c r="D792" s="15"/>
      <c r="E792" s="15"/>
      <c r="F792" s="15"/>
      <c r="G792" s="15"/>
      <c r="H792" s="15"/>
      <c r="I792" s="15"/>
      <c r="J792" s="15"/>
      <c r="K792" s="15"/>
      <c r="M792" s="15"/>
      <c r="N792" s="15"/>
      <c r="O792" s="15"/>
      <c r="P792" s="15"/>
    </row>
    <row r="793" spans="1:16" x14ac:dyDescent="0.25">
      <c r="A793" s="15"/>
      <c r="B793" s="15"/>
      <c r="C793" s="15"/>
      <c r="D793" s="15"/>
      <c r="E793" s="15"/>
      <c r="F793" s="15"/>
      <c r="G793" s="15"/>
      <c r="H793" s="15"/>
      <c r="I793" s="15"/>
      <c r="J793" s="15"/>
      <c r="K793" s="15"/>
      <c r="M793" s="15"/>
      <c r="N793" s="15"/>
      <c r="O793" s="15"/>
      <c r="P793" s="15"/>
    </row>
    <row r="794" spans="1:16" x14ac:dyDescent="0.25">
      <c r="A794" s="15"/>
      <c r="B794" s="15"/>
      <c r="C794" s="15"/>
      <c r="D794" s="15"/>
      <c r="E794" s="15"/>
      <c r="F794" s="15"/>
      <c r="G794" s="15"/>
      <c r="H794" s="15"/>
      <c r="I794" s="15"/>
      <c r="J794" s="15"/>
      <c r="K794" s="15"/>
      <c r="M794" s="15"/>
      <c r="N794" s="15"/>
      <c r="O794" s="15"/>
      <c r="P794" s="15"/>
    </row>
    <row r="795" spans="1:16" x14ac:dyDescent="0.25">
      <c r="A795" s="15"/>
      <c r="B795" s="15"/>
      <c r="C795" s="15"/>
      <c r="D795" s="15"/>
      <c r="E795" s="15"/>
      <c r="F795" s="15"/>
      <c r="G795" s="15"/>
      <c r="H795" s="15"/>
      <c r="I795" s="15"/>
      <c r="J795" s="15"/>
      <c r="K795" s="15"/>
      <c r="M795" s="15"/>
      <c r="N795" s="15"/>
      <c r="O795" s="15"/>
      <c r="P795" s="15"/>
    </row>
    <row r="796" spans="1:16" x14ac:dyDescent="0.25">
      <c r="A796" s="15"/>
      <c r="B796" s="15"/>
      <c r="C796" s="15"/>
      <c r="D796" s="15"/>
      <c r="E796" s="15"/>
      <c r="F796" s="15"/>
      <c r="G796" s="15"/>
      <c r="H796" s="15"/>
      <c r="I796" s="15"/>
      <c r="J796" s="15"/>
      <c r="K796" s="15"/>
      <c r="M796" s="15"/>
      <c r="N796" s="15"/>
      <c r="O796" s="15"/>
      <c r="P796" s="15"/>
    </row>
    <row r="797" spans="1:16" x14ac:dyDescent="0.25">
      <c r="A797" s="15"/>
      <c r="B797" s="15"/>
      <c r="C797" s="15"/>
      <c r="D797" s="15"/>
      <c r="E797" s="15"/>
      <c r="F797" s="15"/>
      <c r="G797" s="15"/>
      <c r="H797" s="15"/>
      <c r="I797" s="15"/>
      <c r="J797" s="15"/>
      <c r="K797" s="15"/>
      <c r="M797" s="15"/>
      <c r="N797" s="15"/>
      <c r="O797" s="15"/>
      <c r="P797" s="15"/>
    </row>
    <row r="798" spans="1:16" x14ac:dyDescent="0.25">
      <c r="A798" s="15"/>
      <c r="B798" s="15"/>
      <c r="C798" s="15"/>
      <c r="D798" s="15"/>
      <c r="E798" s="15"/>
      <c r="F798" s="15"/>
      <c r="G798" s="15"/>
      <c r="H798" s="15"/>
      <c r="I798" s="15"/>
      <c r="J798" s="15"/>
      <c r="K798" s="15"/>
      <c r="M798" s="15"/>
      <c r="N798" s="15"/>
      <c r="O798" s="15"/>
      <c r="P798" s="15"/>
    </row>
    <row r="799" spans="1:16" x14ac:dyDescent="0.25">
      <c r="A799" s="15"/>
      <c r="B799" s="15"/>
      <c r="C799" s="15"/>
      <c r="D799" s="15"/>
      <c r="E799" s="15"/>
      <c r="F799" s="15"/>
      <c r="G799" s="15"/>
      <c r="H799" s="15"/>
      <c r="I799" s="15"/>
      <c r="J799" s="15"/>
      <c r="K799" s="15"/>
      <c r="M799" s="15"/>
      <c r="N799" s="15"/>
      <c r="O799" s="15"/>
      <c r="P799" s="15"/>
    </row>
    <row r="800" spans="1:16" x14ac:dyDescent="0.25">
      <c r="A800" s="15"/>
      <c r="B800" s="15"/>
      <c r="C800" s="15"/>
      <c r="D800" s="15"/>
      <c r="E800" s="15"/>
      <c r="F800" s="15"/>
      <c r="G800" s="15"/>
      <c r="H800" s="15"/>
      <c r="I800" s="15"/>
      <c r="J800" s="15"/>
      <c r="K800" s="15"/>
      <c r="M800" s="15"/>
      <c r="N800" s="15"/>
      <c r="O800" s="15"/>
      <c r="P800" s="15"/>
    </row>
    <row r="801" spans="1:16" x14ac:dyDescent="0.25">
      <c r="A801" s="15"/>
      <c r="B801" s="15"/>
      <c r="C801" s="15"/>
      <c r="D801" s="15"/>
      <c r="E801" s="15"/>
      <c r="F801" s="15"/>
      <c r="G801" s="15"/>
      <c r="H801" s="15"/>
      <c r="I801" s="15"/>
      <c r="J801" s="15"/>
      <c r="K801" s="15"/>
      <c r="M801" s="15"/>
      <c r="N801" s="15"/>
      <c r="O801" s="15"/>
      <c r="P801" s="15"/>
    </row>
    <row r="802" spans="1:16" x14ac:dyDescent="0.25">
      <c r="A802" s="15"/>
      <c r="B802" s="15"/>
      <c r="C802" s="15"/>
      <c r="D802" s="15"/>
      <c r="E802" s="15"/>
      <c r="F802" s="15"/>
      <c r="G802" s="15"/>
      <c r="H802" s="15"/>
      <c r="I802" s="15"/>
      <c r="J802" s="15"/>
      <c r="K802" s="15"/>
      <c r="M802" s="15"/>
      <c r="N802" s="15"/>
      <c r="O802" s="15"/>
      <c r="P802" s="15"/>
    </row>
    <row r="803" spans="1:16" x14ac:dyDescent="0.25">
      <c r="A803" s="15"/>
      <c r="B803" s="15"/>
      <c r="C803" s="15"/>
      <c r="D803" s="15"/>
      <c r="E803" s="15"/>
      <c r="F803" s="15"/>
      <c r="G803" s="15"/>
      <c r="H803" s="15"/>
      <c r="I803" s="15"/>
      <c r="J803" s="15"/>
      <c r="K803" s="15"/>
      <c r="M803" s="15"/>
      <c r="N803" s="15"/>
      <c r="O803" s="15"/>
      <c r="P803" s="15"/>
    </row>
    <row r="804" spans="1:16" x14ac:dyDescent="0.25">
      <c r="A804" s="15"/>
      <c r="B804" s="15"/>
      <c r="C804" s="15"/>
      <c r="D804" s="15"/>
      <c r="E804" s="15"/>
      <c r="F804" s="15"/>
      <c r="G804" s="15"/>
      <c r="H804" s="15"/>
      <c r="I804" s="15"/>
      <c r="J804" s="15"/>
      <c r="K804" s="15"/>
      <c r="M804" s="15"/>
      <c r="N804" s="15"/>
      <c r="O804" s="15"/>
      <c r="P804" s="15"/>
    </row>
    <row r="805" spans="1:16" x14ac:dyDescent="0.25">
      <c r="A805" s="15"/>
      <c r="B805" s="15"/>
      <c r="C805" s="15"/>
      <c r="D805" s="15"/>
      <c r="E805" s="15"/>
      <c r="F805" s="15"/>
      <c r="G805" s="15"/>
      <c r="H805" s="15"/>
      <c r="I805" s="15"/>
      <c r="J805" s="15"/>
      <c r="K805" s="15"/>
      <c r="M805" s="15"/>
      <c r="N805" s="15"/>
      <c r="O805" s="15"/>
      <c r="P805" s="15"/>
    </row>
    <row r="806" spans="1:16" x14ac:dyDescent="0.25">
      <c r="A806" s="15"/>
      <c r="B806" s="15"/>
      <c r="C806" s="15"/>
      <c r="D806" s="15"/>
      <c r="E806" s="15"/>
      <c r="F806" s="15"/>
      <c r="G806" s="15"/>
      <c r="H806" s="15"/>
      <c r="I806" s="15"/>
      <c r="J806" s="15"/>
      <c r="K806" s="15"/>
      <c r="M806" s="15"/>
      <c r="N806" s="15"/>
      <c r="O806" s="15"/>
      <c r="P806" s="15"/>
    </row>
    <row r="807" spans="1:16" x14ac:dyDescent="0.25">
      <c r="A807" s="15"/>
      <c r="B807" s="15"/>
      <c r="C807" s="15"/>
      <c r="D807" s="15"/>
      <c r="E807" s="15"/>
      <c r="F807" s="15"/>
      <c r="G807" s="15"/>
      <c r="H807" s="15"/>
      <c r="I807" s="15"/>
      <c r="J807" s="15"/>
      <c r="K807" s="15"/>
      <c r="M807" s="15"/>
      <c r="N807" s="15"/>
      <c r="O807" s="15"/>
      <c r="P807" s="15"/>
    </row>
    <row r="808" spans="1:16" x14ac:dyDescent="0.25">
      <c r="A808" s="15"/>
      <c r="B808" s="15"/>
      <c r="C808" s="15"/>
      <c r="D808" s="15"/>
      <c r="E808" s="15"/>
      <c r="F808" s="15"/>
      <c r="G808" s="15"/>
      <c r="H808" s="15"/>
      <c r="I808" s="15"/>
      <c r="J808" s="15"/>
      <c r="K808" s="15"/>
      <c r="M808" s="15"/>
      <c r="N808" s="15"/>
      <c r="O808" s="15"/>
      <c r="P808" s="15"/>
    </row>
    <row r="809" spans="1:16" x14ac:dyDescent="0.25">
      <c r="A809" s="15"/>
      <c r="B809" s="15"/>
      <c r="C809" s="15"/>
      <c r="D809" s="15"/>
      <c r="E809" s="15"/>
      <c r="F809" s="15"/>
      <c r="G809" s="15"/>
      <c r="H809" s="15"/>
      <c r="I809" s="15"/>
      <c r="J809" s="15"/>
      <c r="K809" s="15"/>
      <c r="M809" s="15"/>
      <c r="N809" s="15"/>
      <c r="O809" s="15"/>
      <c r="P809" s="15"/>
    </row>
    <row r="810" spans="1:16" x14ac:dyDescent="0.25">
      <c r="A810" s="15"/>
      <c r="B810" s="15"/>
      <c r="C810" s="15"/>
      <c r="D810" s="15"/>
      <c r="E810" s="15"/>
      <c r="F810" s="15"/>
      <c r="G810" s="15"/>
      <c r="H810" s="15"/>
      <c r="I810" s="15"/>
      <c r="J810" s="15"/>
      <c r="K810" s="15"/>
      <c r="M810" s="15"/>
      <c r="N810" s="15"/>
      <c r="O810" s="15"/>
      <c r="P810" s="15"/>
    </row>
    <row r="811" spans="1:16" x14ac:dyDescent="0.25">
      <c r="A811" s="15"/>
      <c r="B811" s="15"/>
      <c r="C811" s="15"/>
      <c r="D811" s="15"/>
      <c r="E811" s="15"/>
      <c r="F811" s="15"/>
      <c r="G811" s="15"/>
      <c r="H811" s="15"/>
      <c r="I811" s="15"/>
      <c r="J811" s="15"/>
      <c r="K811" s="15"/>
      <c r="M811" s="15"/>
      <c r="N811" s="15"/>
      <c r="O811" s="15"/>
      <c r="P811" s="15"/>
    </row>
    <row r="812" spans="1:16" x14ac:dyDescent="0.25">
      <c r="A812" s="15"/>
      <c r="B812" s="15"/>
      <c r="C812" s="15"/>
      <c r="D812" s="15"/>
      <c r="E812" s="15"/>
      <c r="F812" s="15"/>
      <c r="G812" s="15"/>
      <c r="H812" s="15"/>
      <c r="I812" s="15"/>
      <c r="J812" s="15"/>
      <c r="K812" s="15"/>
      <c r="M812" s="15"/>
      <c r="N812" s="15"/>
      <c r="O812" s="15"/>
      <c r="P812" s="15"/>
    </row>
    <row r="813" spans="1:16" x14ac:dyDescent="0.25">
      <c r="A813" s="15"/>
      <c r="B813" s="15"/>
      <c r="C813" s="15"/>
      <c r="D813" s="15"/>
      <c r="E813" s="15"/>
      <c r="F813" s="15"/>
      <c r="G813" s="15"/>
      <c r="H813" s="15"/>
      <c r="I813" s="15"/>
      <c r="J813" s="15"/>
      <c r="K813" s="15"/>
      <c r="M813" s="15"/>
      <c r="N813" s="15"/>
      <c r="O813" s="15"/>
      <c r="P813" s="15"/>
    </row>
    <row r="814" spans="1:16" x14ac:dyDescent="0.25">
      <c r="A814" s="15"/>
      <c r="B814" s="15"/>
      <c r="C814" s="15"/>
      <c r="D814" s="15"/>
      <c r="E814" s="15"/>
      <c r="F814" s="15"/>
      <c r="G814" s="15"/>
      <c r="H814" s="15"/>
      <c r="I814" s="15"/>
      <c r="J814" s="15"/>
      <c r="K814" s="15"/>
      <c r="M814" s="15"/>
      <c r="N814" s="15"/>
      <c r="O814" s="15"/>
      <c r="P814" s="15"/>
    </row>
    <row r="815" spans="1:16" x14ac:dyDescent="0.25">
      <c r="A815" s="15"/>
      <c r="B815" s="15"/>
      <c r="C815" s="15"/>
      <c r="D815" s="15"/>
      <c r="E815" s="15"/>
      <c r="F815" s="15"/>
      <c r="G815" s="15"/>
      <c r="H815" s="15"/>
      <c r="I815" s="15"/>
      <c r="J815" s="15"/>
      <c r="K815" s="15"/>
      <c r="M815" s="15"/>
      <c r="N815" s="15"/>
      <c r="O815" s="15"/>
      <c r="P815" s="15"/>
    </row>
    <row r="816" spans="1:16" x14ac:dyDescent="0.25">
      <c r="A816" s="15"/>
      <c r="B816" s="15"/>
      <c r="C816" s="15"/>
      <c r="D816" s="15"/>
      <c r="E816" s="15"/>
      <c r="F816" s="15"/>
      <c r="G816" s="15"/>
      <c r="H816" s="15"/>
      <c r="I816" s="15"/>
      <c r="J816" s="15"/>
      <c r="K816" s="15"/>
      <c r="M816" s="15"/>
      <c r="N816" s="15"/>
      <c r="O816" s="15"/>
      <c r="P816" s="15"/>
    </row>
    <row r="817" spans="1:16" x14ac:dyDescent="0.25">
      <c r="A817" s="15"/>
      <c r="B817" s="15"/>
      <c r="C817" s="15"/>
      <c r="D817" s="15"/>
      <c r="E817" s="15"/>
      <c r="F817" s="15"/>
      <c r="G817" s="15"/>
      <c r="H817" s="15"/>
      <c r="I817" s="15"/>
      <c r="J817" s="15"/>
      <c r="K817" s="15"/>
      <c r="M817" s="15"/>
      <c r="N817" s="15"/>
      <c r="O817" s="15"/>
      <c r="P817" s="15"/>
    </row>
    <row r="818" spans="1:16" x14ac:dyDescent="0.25">
      <c r="A818" s="15"/>
      <c r="B818" s="15"/>
      <c r="C818" s="15"/>
      <c r="D818" s="15"/>
      <c r="E818" s="15"/>
      <c r="F818" s="15"/>
      <c r="G818" s="15"/>
      <c r="H818" s="15"/>
      <c r="I818" s="15"/>
      <c r="J818" s="15"/>
      <c r="K818" s="15"/>
      <c r="M818" s="15"/>
      <c r="N818" s="15"/>
      <c r="O818" s="15"/>
      <c r="P818" s="15"/>
    </row>
    <row r="819" spans="1:16" x14ac:dyDescent="0.25">
      <c r="A819" s="15"/>
      <c r="B819" s="15"/>
      <c r="C819" s="15"/>
      <c r="D819" s="15"/>
      <c r="E819" s="15"/>
      <c r="F819" s="15"/>
      <c r="G819" s="15"/>
      <c r="H819" s="15"/>
      <c r="I819" s="15"/>
      <c r="J819" s="15"/>
      <c r="K819" s="15"/>
      <c r="M819" s="15"/>
      <c r="N819" s="15"/>
      <c r="O819" s="15"/>
      <c r="P819" s="15"/>
    </row>
    <row r="820" spans="1:16" x14ac:dyDescent="0.25">
      <c r="A820" s="15"/>
      <c r="B820" s="15"/>
      <c r="C820" s="15"/>
      <c r="D820" s="15"/>
      <c r="E820" s="15"/>
      <c r="F820" s="15"/>
      <c r="G820" s="15"/>
      <c r="H820" s="15"/>
      <c r="I820" s="15"/>
      <c r="J820" s="15"/>
      <c r="K820" s="15"/>
      <c r="M820" s="15"/>
      <c r="N820" s="15"/>
      <c r="O820" s="15"/>
      <c r="P820" s="15"/>
    </row>
    <row r="821" spans="1:16" x14ac:dyDescent="0.25">
      <c r="A821" s="15"/>
      <c r="B821" s="15"/>
      <c r="C821" s="15"/>
      <c r="D821" s="15"/>
      <c r="E821" s="15"/>
      <c r="F821" s="15"/>
      <c r="G821" s="15"/>
      <c r="H821" s="15"/>
      <c r="I821" s="15"/>
      <c r="J821" s="15"/>
      <c r="K821" s="15"/>
      <c r="M821" s="15"/>
      <c r="N821" s="15"/>
      <c r="O821" s="15"/>
      <c r="P821" s="15"/>
    </row>
    <row r="822" spans="1:16" x14ac:dyDescent="0.25">
      <c r="A822" s="15"/>
      <c r="B822" s="15"/>
      <c r="C822" s="15"/>
      <c r="D822" s="15"/>
      <c r="E822" s="15"/>
      <c r="F822" s="15"/>
      <c r="G822" s="15"/>
      <c r="H822" s="15"/>
      <c r="I822" s="15"/>
      <c r="J822" s="15"/>
      <c r="K822" s="15"/>
      <c r="M822" s="15"/>
      <c r="N822" s="15"/>
      <c r="O822" s="15"/>
      <c r="P822" s="15"/>
    </row>
    <row r="823" spans="1:16" x14ac:dyDescent="0.25">
      <c r="A823" s="15"/>
      <c r="B823" s="15"/>
      <c r="C823" s="15"/>
      <c r="D823" s="15"/>
      <c r="E823" s="15"/>
      <c r="F823" s="15"/>
      <c r="G823" s="15"/>
      <c r="H823" s="15"/>
      <c r="I823" s="15"/>
      <c r="J823" s="15"/>
      <c r="K823" s="15"/>
      <c r="M823" s="15"/>
      <c r="N823" s="15"/>
      <c r="O823" s="15"/>
      <c r="P823" s="15"/>
    </row>
    <row r="824" spans="1:16" x14ac:dyDescent="0.25">
      <c r="A824" s="15"/>
      <c r="B824" s="15"/>
      <c r="C824" s="15"/>
      <c r="D824" s="15"/>
      <c r="E824" s="15"/>
      <c r="F824" s="15"/>
      <c r="G824" s="15"/>
      <c r="H824" s="15"/>
      <c r="I824" s="15"/>
      <c r="J824" s="15"/>
      <c r="K824" s="15"/>
      <c r="M824" s="15"/>
      <c r="N824" s="15"/>
      <c r="O824" s="15"/>
      <c r="P824" s="15"/>
    </row>
    <row r="825" spans="1:16" x14ac:dyDescent="0.25">
      <c r="A825" s="15"/>
      <c r="B825" s="15"/>
      <c r="C825" s="15"/>
      <c r="D825" s="15"/>
      <c r="E825" s="15"/>
      <c r="F825" s="15"/>
      <c r="G825" s="15"/>
      <c r="H825" s="15"/>
      <c r="I825" s="15"/>
      <c r="J825" s="15"/>
      <c r="K825" s="15"/>
      <c r="M825" s="15"/>
      <c r="N825" s="15"/>
      <c r="O825" s="15"/>
      <c r="P825" s="15"/>
    </row>
    <row r="826" spans="1:16" x14ac:dyDescent="0.25">
      <c r="A826" s="15"/>
      <c r="B826" s="15"/>
      <c r="C826" s="15"/>
      <c r="D826" s="15"/>
      <c r="E826" s="15"/>
      <c r="F826" s="15"/>
      <c r="G826" s="15"/>
      <c r="H826" s="15"/>
      <c r="I826" s="15"/>
      <c r="J826" s="15"/>
      <c r="K826" s="15"/>
      <c r="M826" s="15"/>
      <c r="N826" s="15"/>
      <c r="O826" s="15"/>
      <c r="P826" s="15"/>
    </row>
    <row r="827" spans="1:16" x14ac:dyDescent="0.25">
      <c r="A827" s="15"/>
      <c r="B827" s="15"/>
      <c r="C827" s="15"/>
      <c r="D827" s="15"/>
      <c r="E827" s="15"/>
      <c r="F827" s="15"/>
      <c r="G827" s="15"/>
      <c r="H827" s="15"/>
      <c r="I827" s="15"/>
      <c r="J827" s="15"/>
      <c r="K827" s="15"/>
      <c r="M827" s="15"/>
      <c r="N827" s="15"/>
      <c r="O827" s="15"/>
      <c r="P827" s="15"/>
    </row>
    <row r="828" spans="1:16" x14ac:dyDescent="0.25">
      <c r="A828" s="15"/>
      <c r="B828" s="15"/>
      <c r="C828" s="15"/>
      <c r="D828" s="15"/>
      <c r="E828" s="15"/>
      <c r="F828" s="15"/>
      <c r="G828" s="15"/>
      <c r="H828" s="15"/>
      <c r="I828" s="15"/>
      <c r="J828" s="15"/>
      <c r="K828" s="15"/>
      <c r="M828" s="15"/>
      <c r="N828" s="15"/>
      <c r="O828" s="15"/>
      <c r="P828" s="15"/>
    </row>
    <row r="829" spans="1:16" x14ac:dyDescent="0.25">
      <c r="A829" s="15"/>
      <c r="B829" s="15"/>
      <c r="C829" s="15"/>
      <c r="D829" s="15"/>
      <c r="E829" s="15"/>
      <c r="F829" s="15"/>
      <c r="G829" s="15"/>
      <c r="H829" s="15"/>
      <c r="I829" s="15"/>
      <c r="J829" s="15"/>
      <c r="K829" s="15"/>
      <c r="M829" s="15"/>
      <c r="N829" s="15"/>
      <c r="O829" s="15"/>
      <c r="P829" s="15"/>
    </row>
    <row r="830" spans="1:16" x14ac:dyDescent="0.25">
      <c r="A830" s="15"/>
      <c r="B830" s="15"/>
      <c r="C830" s="15"/>
      <c r="D830" s="15"/>
      <c r="E830" s="15"/>
      <c r="F830" s="15"/>
      <c r="G830" s="15"/>
      <c r="H830" s="15"/>
      <c r="I830" s="15"/>
      <c r="J830" s="15"/>
      <c r="K830" s="15"/>
      <c r="M830" s="15"/>
      <c r="N830" s="15"/>
      <c r="O830" s="15"/>
      <c r="P830" s="15"/>
    </row>
    <row r="831" spans="1:16" x14ac:dyDescent="0.25">
      <c r="A831" s="15"/>
      <c r="B831" s="15"/>
      <c r="C831" s="15"/>
      <c r="D831" s="15"/>
      <c r="E831" s="15"/>
      <c r="F831" s="15"/>
      <c r="G831" s="15"/>
      <c r="H831" s="15"/>
      <c r="I831" s="15"/>
      <c r="J831" s="15"/>
      <c r="K831" s="15"/>
      <c r="M831" s="15"/>
      <c r="N831" s="15"/>
      <c r="O831" s="15"/>
      <c r="P831" s="15"/>
    </row>
    <row r="832" spans="1:16" x14ac:dyDescent="0.25">
      <c r="A832" s="15"/>
      <c r="B832" s="15"/>
      <c r="C832" s="15"/>
      <c r="D832" s="15"/>
      <c r="E832" s="15"/>
      <c r="F832" s="15"/>
      <c r="G832" s="15"/>
      <c r="H832" s="15"/>
      <c r="I832" s="15"/>
      <c r="J832" s="15"/>
      <c r="K832" s="15"/>
      <c r="M832" s="15"/>
      <c r="N832" s="15"/>
      <c r="O832" s="15"/>
      <c r="P832" s="15"/>
    </row>
    <row r="833" spans="1:16" x14ac:dyDescent="0.25">
      <c r="A833" s="15"/>
      <c r="B833" s="15"/>
      <c r="C833" s="15"/>
      <c r="D833" s="15"/>
      <c r="E833" s="15"/>
      <c r="F833" s="15"/>
      <c r="G833" s="15"/>
      <c r="H833" s="15"/>
      <c r="I833" s="15"/>
      <c r="J833" s="15"/>
      <c r="K833" s="15"/>
      <c r="M833" s="15"/>
      <c r="N833" s="15"/>
      <c r="O833" s="15"/>
      <c r="P833" s="15"/>
    </row>
    <row r="834" spans="1:16" x14ac:dyDescent="0.25">
      <c r="A834" s="15"/>
      <c r="B834" s="15"/>
      <c r="C834" s="15"/>
      <c r="D834" s="15"/>
      <c r="E834" s="15"/>
      <c r="F834" s="15"/>
      <c r="G834" s="15"/>
      <c r="H834" s="15"/>
      <c r="I834" s="15"/>
      <c r="J834" s="15"/>
      <c r="K834" s="15"/>
      <c r="M834" s="15"/>
      <c r="N834" s="15"/>
      <c r="O834" s="15"/>
      <c r="P834" s="15"/>
    </row>
    <row r="835" spans="1:16" x14ac:dyDescent="0.25">
      <c r="A835" s="15"/>
      <c r="B835" s="15"/>
      <c r="C835" s="15"/>
      <c r="D835" s="15"/>
      <c r="E835" s="15"/>
      <c r="F835" s="15"/>
      <c r="G835" s="15"/>
      <c r="H835" s="15"/>
      <c r="I835" s="15"/>
      <c r="J835" s="15"/>
      <c r="K835" s="15"/>
      <c r="M835" s="15"/>
      <c r="N835" s="15"/>
      <c r="O835" s="15"/>
      <c r="P835" s="15"/>
    </row>
    <row r="836" spans="1:16" x14ac:dyDescent="0.25">
      <c r="A836" s="15"/>
      <c r="B836" s="15"/>
      <c r="C836" s="15"/>
      <c r="D836" s="15"/>
      <c r="E836" s="15"/>
      <c r="F836" s="15"/>
      <c r="G836" s="15"/>
      <c r="H836" s="15"/>
      <c r="I836" s="15"/>
      <c r="J836" s="15"/>
      <c r="K836" s="15"/>
      <c r="M836" s="15"/>
      <c r="N836" s="15"/>
      <c r="O836" s="15"/>
      <c r="P836" s="15"/>
    </row>
    <row r="837" spans="1:16" x14ac:dyDescent="0.25">
      <c r="A837" s="15"/>
      <c r="B837" s="15"/>
      <c r="C837" s="15"/>
      <c r="D837" s="15"/>
      <c r="E837" s="15"/>
      <c r="F837" s="15"/>
      <c r="G837" s="15"/>
      <c r="H837" s="15"/>
      <c r="I837" s="15"/>
      <c r="J837" s="15"/>
      <c r="K837" s="15"/>
      <c r="M837" s="15"/>
      <c r="N837" s="15"/>
      <c r="O837" s="15"/>
      <c r="P837" s="15"/>
    </row>
    <row r="838" spans="1:16" x14ac:dyDescent="0.25">
      <c r="A838" s="15"/>
      <c r="B838" s="15"/>
      <c r="C838" s="15"/>
      <c r="D838" s="15"/>
      <c r="E838" s="15"/>
      <c r="F838" s="15"/>
      <c r="G838" s="15"/>
      <c r="H838" s="15"/>
      <c r="I838" s="15"/>
      <c r="J838" s="15"/>
      <c r="K838" s="15"/>
      <c r="M838" s="15"/>
      <c r="N838" s="15"/>
      <c r="O838" s="15"/>
      <c r="P838" s="15"/>
    </row>
    <row r="839" spans="1:16" x14ac:dyDescent="0.25">
      <c r="A839" s="15"/>
      <c r="B839" s="15"/>
      <c r="C839" s="15"/>
      <c r="D839" s="15"/>
      <c r="E839" s="15"/>
      <c r="F839" s="15"/>
      <c r="G839" s="15"/>
      <c r="H839" s="15"/>
      <c r="I839" s="15"/>
      <c r="J839" s="15"/>
      <c r="K839" s="15"/>
      <c r="M839" s="15"/>
      <c r="N839" s="15"/>
      <c r="O839" s="15"/>
      <c r="P839" s="15"/>
    </row>
    <row r="840" spans="1:16" x14ac:dyDescent="0.25">
      <c r="A840" s="15"/>
      <c r="B840" s="15"/>
      <c r="C840" s="15"/>
      <c r="D840" s="15"/>
      <c r="E840" s="15"/>
      <c r="F840" s="15"/>
      <c r="G840" s="15"/>
      <c r="H840" s="15"/>
      <c r="I840" s="15"/>
      <c r="J840" s="15"/>
      <c r="K840" s="15"/>
      <c r="M840" s="15"/>
      <c r="N840" s="15"/>
      <c r="O840" s="15"/>
      <c r="P840" s="15"/>
    </row>
    <row r="841" spans="1:16" x14ac:dyDescent="0.25">
      <c r="A841" s="15"/>
      <c r="B841" s="15"/>
      <c r="C841" s="15"/>
      <c r="D841" s="15"/>
      <c r="E841" s="15"/>
      <c r="F841" s="15"/>
      <c r="G841" s="15"/>
      <c r="H841" s="15"/>
      <c r="I841" s="15"/>
      <c r="J841" s="15"/>
      <c r="K841" s="15"/>
      <c r="M841" s="15"/>
      <c r="N841" s="15"/>
      <c r="O841" s="15"/>
      <c r="P841" s="15"/>
    </row>
    <row r="842" spans="1:16" x14ac:dyDescent="0.25">
      <c r="A842" s="15"/>
      <c r="B842" s="15"/>
      <c r="C842" s="15"/>
      <c r="D842" s="15"/>
      <c r="E842" s="15"/>
      <c r="F842" s="15"/>
      <c r="G842" s="15"/>
      <c r="H842" s="15"/>
      <c r="I842" s="15"/>
      <c r="J842" s="15"/>
      <c r="K842" s="15"/>
      <c r="M842" s="15"/>
      <c r="N842" s="15"/>
      <c r="O842" s="15"/>
      <c r="P842" s="15"/>
    </row>
    <row r="843" spans="1:16" x14ac:dyDescent="0.25">
      <c r="A843" s="15"/>
      <c r="B843" s="15"/>
      <c r="C843" s="15"/>
      <c r="D843" s="15"/>
      <c r="E843" s="15"/>
      <c r="F843" s="15"/>
      <c r="G843" s="15"/>
      <c r="H843" s="15"/>
      <c r="I843" s="15"/>
      <c r="J843" s="15"/>
      <c r="K843" s="15"/>
      <c r="M843" s="15"/>
      <c r="N843" s="15"/>
      <c r="O843" s="15"/>
      <c r="P843" s="15"/>
    </row>
    <row r="844" spans="1:16" x14ac:dyDescent="0.25">
      <c r="A844" s="15"/>
      <c r="B844" s="15"/>
      <c r="C844" s="15"/>
      <c r="D844" s="15"/>
      <c r="E844" s="15"/>
      <c r="F844" s="15"/>
      <c r="G844" s="15"/>
      <c r="H844" s="15"/>
      <c r="I844" s="15"/>
      <c r="J844" s="15"/>
      <c r="K844" s="15"/>
      <c r="M844" s="15"/>
      <c r="N844" s="15"/>
      <c r="O844" s="15"/>
      <c r="P844" s="15"/>
    </row>
    <row r="845" spans="1:16" x14ac:dyDescent="0.25">
      <c r="A845" s="15"/>
      <c r="B845" s="15"/>
      <c r="C845" s="15"/>
      <c r="D845" s="15"/>
      <c r="E845" s="15"/>
      <c r="F845" s="15"/>
      <c r="G845" s="15"/>
      <c r="H845" s="15"/>
      <c r="I845" s="15"/>
      <c r="J845" s="15"/>
      <c r="K845" s="15"/>
      <c r="M845" s="15"/>
      <c r="N845" s="15"/>
      <c r="O845" s="15"/>
      <c r="P845" s="15"/>
    </row>
    <row r="846" spans="1:16" x14ac:dyDescent="0.25">
      <c r="A846" s="15"/>
      <c r="B846" s="15"/>
      <c r="C846" s="15"/>
      <c r="D846" s="15"/>
      <c r="E846" s="15"/>
      <c r="F846" s="15"/>
      <c r="G846" s="15"/>
      <c r="H846" s="15"/>
      <c r="I846" s="15"/>
      <c r="J846" s="15"/>
      <c r="K846" s="15"/>
      <c r="M846" s="15"/>
      <c r="N846" s="15"/>
      <c r="O846" s="15"/>
      <c r="P846" s="15"/>
    </row>
    <row r="847" spans="1:16" x14ac:dyDescent="0.25">
      <c r="A847" s="15"/>
      <c r="B847" s="15"/>
      <c r="C847" s="15"/>
      <c r="D847" s="15"/>
      <c r="E847" s="15"/>
      <c r="F847" s="15"/>
      <c r="G847" s="15"/>
      <c r="H847" s="15"/>
      <c r="I847" s="15"/>
      <c r="J847" s="15"/>
      <c r="K847" s="15"/>
      <c r="M847" s="15"/>
      <c r="N847" s="15"/>
      <c r="O847" s="15"/>
      <c r="P847" s="15"/>
    </row>
    <row r="848" spans="1:16" x14ac:dyDescent="0.25">
      <c r="A848" s="15"/>
      <c r="B848" s="15"/>
      <c r="C848" s="15"/>
      <c r="D848" s="15"/>
      <c r="E848" s="15"/>
      <c r="F848" s="15"/>
      <c r="G848" s="15"/>
      <c r="H848" s="15"/>
      <c r="I848" s="15"/>
      <c r="J848" s="15"/>
      <c r="K848" s="15"/>
      <c r="M848" s="15"/>
      <c r="N848" s="15"/>
      <c r="O848" s="15"/>
      <c r="P848" s="15"/>
    </row>
    <row r="849" spans="1:16" x14ac:dyDescent="0.25">
      <c r="A849" s="15"/>
      <c r="B849" s="15"/>
      <c r="C849" s="15"/>
      <c r="D849" s="15"/>
      <c r="E849" s="15"/>
      <c r="F849" s="15"/>
      <c r="G849" s="15"/>
      <c r="H849" s="15"/>
      <c r="I849" s="15"/>
      <c r="J849" s="15"/>
      <c r="K849" s="15"/>
      <c r="M849" s="15"/>
      <c r="N849" s="15"/>
      <c r="O849" s="15"/>
      <c r="P849" s="15"/>
    </row>
    <row r="850" spans="1:16" x14ac:dyDescent="0.25">
      <c r="A850" s="15"/>
      <c r="B850" s="15"/>
      <c r="C850" s="15"/>
      <c r="D850" s="15"/>
      <c r="E850" s="15"/>
      <c r="F850" s="15"/>
      <c r="G850" s="15"/>
      <c r="H850" s="15"/>
      <c r="I850" s="15"/>
      <c r="J850" s="15"/>
      <c r="K850" s="15"/>
      <c r="M850" s="15"/>
      <c r="N850" s="15"/>
      <c r="O850" s="15"/>
      <c r="P850" s="15"/>
    </row>
    <row r="851" spans="1:16" x14ac:dyDescent="0.25">
      <c r="A851" s="15"/>
      <c r="B851" s="15"/>
      <c r="C851" s="15"/>
      <c r="D851" s="15"/>
      <c r="E851" s="15"/>
      <c r="F851" s="15"/>
      <c r="G851" s="15"/>
      <c r="H851" s="15"/>
      <c r="I851" s="15"/>
      <c r="J851" s="15"/>
      <c r="K851" s="15"/>
      <c r="M851" s="15"/>
      <c r="N851" s="15"/>
      <c r="O851" s="15"/>
      <c r="P851" s="15"/>
    </row>
    <row r="852" spans="1:16" x14ac:dyDescent="0.25">
      <c r="A852" s="15"/>
      <c r="B852" s="15"/>
      <c r="C852" s="15"/>
      <c r="D852" s="15"/>
      <c r="E852" s="15"/>
      <c r="F852" s="15"/>
      <c r="G852" s="15"/>
      <c r="H852" s="15"/>
      <c r="I852" s="15"/>
      <c r="J852" s="15"/>
      <c r="K852" s="15"/>
      <c r="M852" s="15"/>
      <c r="N852" s="15"/>
      <c r="O852" s="15"/>
      <c r="P852" s="15"/>
    </row>
    <row r="853" spans="1:16" x14ac:dyDescent="0.25">
      <c r="A853" s="15"/>
      <c r="B853" s="15"/>
      <c r="C853" s="15"/>
      <c r="D853" s="15"/>
      <c r="E853" s="15"/>
      <c r="F853" s="15"/>
      <c r="G853" s="15"/>
      <c r="H853" s="15"/>
      <c r="I853" s="15"/>
      <c r="J853" s="15"/>
      <c r="K853" s="15"/>
      <c r="M853" s="15"/>
      <c r="N853" s="15"/>
      <c r="O853" s="15"/>
      <c r="P853" s="15"/>
    </row>
    <row r="854" spans="1:16" x14ac:dyDescent="0.25">
      <c r="A854" s="15"/>
      <c r="B854" s="15"/>
      <c r="C854" s="15"/>
      <c r="D854" s="15"/>
      <c r="E854" s="15"/>
      <c r="F854" s="15"/>
      <c r="G854" s="15"/>
      <c r="H854" s="15"/>
      <c r="I854" s="15"/>
      <c r="J854" s="15"/>
      <c r="K854" s="15"/>
      <c r="M854" s="15"/>
      <c r="N854" s="15"/>
      <c r="O854" s="15"/>
      <c r="P854" s="15"/>
    </row>
    <row r="855" spans="1:16" x14ac:dyDescent="0.25">
      <c r="A855" s="15"/>
      <c r="B855" s="15"/>
      <c r="C855" s="15"/>
      <c r="D855" s="15"/>
      <c r="E855" s="15"/>
      <c r="F855" s="15"/>
      <c r="G855" s="15"/>
      <c r="H855" s="15"/>
      <c r="I855" s="15"/>
      <c r="J855" s="15"/>
      <c r="K855" s="15"/>
      <c r="M855" s="15"/>
      <c r="N855" s="15"/>
      <c r="O855" s="15"/>
      <c r="P855" s="15"/>
    </row>
    <row r="856" spans="1:16" x14ac:dyDescent="0.25">
      <c r="A856" s="15"/>
      <c r="B856" s="15"/>
      <c r="C856" s="15"/>
      <c r="D856" s="15"/>
      <c r="E856" s="15"/>
      <c r="F856" s="15"/>
      <c r="G856" s="15"/>
      <c r="H856" s="15"/>
      <c r="I856" s="15"/>
      <c r="J856" s="15"/>
      <c r="K856" s="15"/>
      <c r="M856" s="15"/>
      <c r="N856" s="15"/>
      <c r="O856" s="15"/>
      <c r="P856" s="15"/>
    </row>
    <row r="857" spans="1:16" x14ac:dyDescent="0.25">
      <c r="A857" s="15"/>
      <c r="B857" s="15"/>
      <c r="C857" s="15"/>
      <c r="D857" s="15"/>
      <c r="E857" s="15"/>
      <c r="F857" s="15"/>
      <c r="G857" s="15"/>
      <c r="H857" s="15"/>
      <c r="I857" s="15"/>
      <c r="J857" s="15"/>
      <c r="K857" s="15"/>
      <c r="M857" s="15"/>
      <c r="N857" s="15"/>
      <c r="O857" s="15"/>
      <c r="P857" s="15"/>
    </row>
    <row r="858" spans="1:16" x14ac:dyDescent="0.25">
      <c r="A858" s="15"/>
      <c r="B858" s="15"/>
      <c r="C858" s="15"/>
      <c r="D858" s="15"/>
      <c r="E858" s="15"/>
      <c r="F858" s="15"/>
      <c r="G858" s="15"/>
      <c r="H858" s="15"/>
      <c r="I858" s="15"/>
      <c r="J858" s="15"/>
      <c r="K858" s="15"/>
      <c r="M858" s="15"/>
      <c r="N858" s="15"/>
      <c r="O858" s="15"/>
      <c r="P858" s="15"/>
    </row>
    <row r="859" spans="1:16" x14ac:dyDescent="0.25">
      <c r="A859" s="15"/>
      <c r="B859" s="15"/>
      <c r="C859" s="15"/>
      <c r="D859" s="15"/>
      <c r="E859" s="15"/>
      <c r="F859" s="15"/>
      <c r="G859" s="15"/>
      <c r="H859" s="15"/>
      <c r="I859" s="15"/>
      <c r="J859" s="15"/>
      <c r="K859" s="15"/>
      <c r="M859" s="15"/>
      <c r="N859" s="15"/>
      <c r="O859" s="15"/>
      <c r="P859" s="15"/>
    </row>
    <row r="860" spans="1:16" x14ac:dyDescent="0.25">
      <c r="A860" s="15"/>
      <c r="B860" s="15"/>
      <c r="C860" s="15"/>
      <c r="D860" s="15"/>
      <c r="E860" s="15"/>
      <c r="F860" s="15"/>
      <c r="G860" s="15"/>
      <c r="H860" s="15"/>
      <c r="I860" s="15"/>
      <c r="J860" s="15"/>
      <c r="K860" s="15"/>
      <c r="M860" s="15"/>
      <c r="N860" s="15"/>
      <c r="O860" s="15"/>
      <c r="P860" s="15"/>
    </row>
    <row r="861" spans="1:16" x14ac:dyDescent="0.25">
      <c r="A861" s="15"/>
      <c r="B861" s="15"/>
      <c r="C861" s="15"/>
      <c r="D861" s="15"/>
      <c r="E861" s="15"/>
      <c r="F861" s="15"/>
      <c r="G861" s="15"/>
      <c r="H861" s="15"/>
      <c r="I861" s="15"/>
      <c r="J861" s="15"/>
      <c r="K861" s="15"/>
      <c r="M861" s="15"/>
      <c r="N861" s="15"/>
      <c r="O861" s="15"/>
      <c r="P861" s="15"/>
    </row>
    <row r="862" spans="1:16" x14ac:dyDescent="0.25">
      <c r="A862" s="15"/>
      <c r="B862" s="15"/>
      <c r="C862" s="15"/>
      <c r="D862" s="15"/>
      <c r="E862" s="15"/>
      <c r="F862" s="15"/>
      <c r="G862" s="15"/>
      <c r="H862" s="15"/>
      <c r="I862" s="15"/>
      <c r="J862" s="15"/>
      <c r="K862" s="15"/>
      <c r="M862" s="15"/>
      <c r="N862" s="15"/>
      <c r="O862" s="15"/>
      <c r="P862" s="15"/>
    </row>
    <row r="863" spans="1:16" x14ac:dyDescent="0.25">
      <c r="A863" s="15"/>
      <c r="B863" s="15"/>
      <c r="C863" s="15"/>
      <c r="D863" s="15"/>
      <c r="E863" s="15"/>
      <c r="F863" s="15"/>
      <c r="G863" s="15"/>
      <c r="H863" s="15"/>
      <c r="I863" s="15"/>
      <c r="J863" s="15"/>
      <c r="K863" s="15"/>
      <c r="M863" s="15"/>
      <c r="N863" s="15"/>
      <c r="O863" s="15"/>
      <c r="P863" s="15"/>
    </row>
    <row r="864" spans="1:16" x14ac:dyDescent="0.25">
      <c r="A864" s="15"/>
      <c r="B864" s="15"/>
      <c r="C864" s="15"/>
      <c r="D864" s="15"/>
      <c r="E864" s="15"/>
      <c r="F864" s="15"/>
      <c r="G864" s="15"/>
      <c r="H864" s="15"/>
      <c r="I864" s="15"/>
      <c r="J864" s="15"/>
      <c r="K864" s="15"/>
      <c r="M864" s="15"/>
      <c r="N864" s="15"/>
      <c r="O864" s="15"/>
      <c r="P864" s="15"/>
    </row>
    <row r="865" spans="1:16" x14ac:dyDescent="0.25">
      <c r="A865" s="15"/>
      <c r="B865" s="15"/>
      <c r="C865" s="15"/>
      <c r="D865" s="15"/>
      <c r="E865" s="15"/>
      <c r="F865" s="15"/>
      <c r="G865" s="15"/>
      <c r="H865" s="15"/>
      <c r="I865" s="15"/>
      <c r="J865" s="15"/>
      <c r="K865" s="15"/>
      <c r="M865" s="15"/>
      <c r="N865" s="15"/>
      <c r="O865" s="15"/>
      <c r="P865" s="15"/>
    </row>
    <row r="866" spans="1:16" x14ac:dyDescent="0.25">
      <c r="A866" s="15"/>
      <c r="B866" s="15"/>
      <c r="C866" s="15"/>
      <c r="D866" s="15"/>
      <c r="E866" s="15"/>
      <c r="F866" s="15"/>
      <c r="G866" s="15"/>
      <c r="H866" s="15"/>
      <c r="I866" s="15"/>
      <c r="J866" s="15"/>
      <c r="K866" s="15"/>
      <c r="M866" s="15"/>
      <c r="N866" s="15"/>
      <c r="O866" s="15"/>
      <c r="P866" s="15"/>
    </row>
    <row r="867" spans="1:16" x14ac:dyDescent="0.25">
      <c r="A867" s="15"/>
      <c r="B867" s="15"/>
      <c r="C867" s="15"/>
      <c r="D867" s="15"/>
      <c r="E867" s="15"/>
      <c r="F867" s="15"/>
      <c r="G867" s="15"/>
      <c r="H867" s="15"/>
      <c r="I867" s="15"/>
      <c r="J867" s="15"/>
      <c r="K867" s="15"/>
      <c r="M867" s="15"/>
      <c r="N867" s="15"/>
      <c r="O867" s="15"/>
      <c r="P867" s="15"/>
    </row>
    <row r="868" spans="1:16" x14ac:dyDescent="0.25">
      <c r="A868" s="15"/>
      <c r="B868" s="15"/>
      <c r="C868" s="15"/>
      <c r="D868" s="15"/>
      <c r="E868" s="15"/>
      <c r="F868" s="15"/>
      <c r="G868" s="15"/>
      <c r="H868" s="15"/>
      <c r="I868" s="15"/>
      <c r="J868" s="15"/>
      <c r="K868" s="15"/>
      <c r="M868" s="15"/>
      <c r="N868" s="15"/>
      <c r="O868" s="15"/>
      <c r="P868" s="15"/>
    </row>
    <row r="869" spans="1:16" x14ac:dyDescent="0.25">
      <c r="A869" s="15"/>
      <c r="B869" s="15"/>
      <c r="C869" s="15"/>
      <c r="D869" s="15"/>
      <c r="E869" s="15"/>
      <c r="F869" s="15"/>
      <c r="G869" s="15"/>
      <c r="H869" s="15"/>
      <c r="I869" s="15"/>
      <c r="J869" s="15"/>
      <c r="K869" s="15"/>
      <c r="M869" s="15"/>
      <c r="N869" s="15"/>
      <c r="O869" s="15"/>
      <c r="P869" s="15"/>
    </row>
    <row r="870" spans="1:16" x14ac:dyDescent="0.25">
      <c r="A870" s="15"/>
      <c r="B870" s="15"/>
      <c r="C870" s="15"/>
      <c r="D870" s="15"/>
      <c r="E870" s="15"/>
      <c r="F870" s="15"/>
      <c r="G870" s="15"/>
      <c r="H870" s="15"/>
      <c r="I870" s="15"/>
      <c r="J870" s="15"/>
      <c r="K870" s="15"/>
      <c r="M870" s="15"/>
      <c r="N870" s="15"/>
      <c r="O870" s="15"/>
      <c r="P870" s="15"/>
    </row>
    <row r="871" spans="1:16" x14ac:dyDescent="0.25">
      <c r="A871" s="15"/>
      <c r="B871" s="15"/>
      <c r="C871" s="15"/>
      <c r="D871" s="15"/>
      <c r="E871" s="15"/>
      <c r="F871" s="15"/>
      <c r="G871" s="15"/>
      <c r="H871" s="15"/>
      <c r="I871" s="15"/>
      <c r="J871" s="15"/>
      <c r="K871" s="15"/>
      <c r="M871" s="15"/>
      <c r="N871" s="15"/>
      <c r="O871" s="15"/>
      <c r="P871" s="15"/>
    </row>
    <row r="872" spans="1:16" x14ac:dyDescent="0.25">
      <c r="A872" s="15"/>
      <c r="B872" s="15"/>
      <c r="C872" s="15"/>
      <c r="D872" s="15"/>
      <c r="E872" s="15"/>
      <c r="F872" s="15"/>
      <c r="G872" s="15"/>
      <c r="H872" s="15"/>
      <c r="I872" s="15"/>
      <c r="J872" s="15"/>
      <c r="K872" s="15"/>
      <c r="M872" s="15"/>
      <c r="N872" s="15"/>
      <c r="O872" s="15"/>
      <c r="P872" s="15"/>
    </row>
    <row r="873" spans="1:16" x14ac:dyDescent="0.25">
      <c r="A873" s="15"/>
      <c r="B873" s="15"/>
      <c r="C873" s="15"/>
      <c r="D873" s="15"/>
      <c r="E873" s="15"/>
      <c r="F873" s="15"/>
      <c r="G873" s="15"/>
      <c r="H873" s="15"/>
      <c r="I873" s="15"/>
      <c r="J873" s="15"/>
      <c r="K873" s="15"/>
      <c r="M873" s="15"/>
      <c r="N873" s="15"/>
      <c r="O873" s="15"/>
      <c r="P873" s="15"/>
    </row>
    <row r="874" spans="1:16" x14ac:dyDescent="0.25">
      <c r="A874" s="15"/>
      <c r="B874" s="15"/>
      <c r="C874" s="15"/>
      <c r="D874" s="15"/>
      <c r="E874" s="15"/>
      <c r="F874" s="15"/>
      <c r="G874" s="15"/>
      <c r="H874" s="15"/>
      <c r="I874" s="15"/>
      <c r="J874" s="15"/>
      <c r="K874" s="15"/>
      <c r="M874" s="15"/>
      <c r="N874" s="15"/>
      <c r="O874" s="15"/>
      <c r="P874" s="15"/>
    </row>
    <row r="875" spans="1:16" x14ac:dyDescent="0.25">
      <c r="A875" s="15"/>
      <c r="B875" s="15"/>
      <c r="C875" s="15"/>
      <c r="D875" s="15"/>
      <c r="E875" s="15"/>
      <c r="F875" s="15"/>
      <c r="G875" s="15"/>
      <c r="H875" s="15"/>
      <c r="I875" s="15"/>
      <c r="J875" s="15"/>
      <c r="K875" s="15"/>
      <c r="M875" s="15"/>
      <c r="N875" s="15"/>
      <c r="O875" s="15"/>
      <c r="P875" s="15"/>
    </row>
    <row r="876" spans="1:16" x14ac:dyDescent="0.25">
      <c r="A876" s="15"/>
      <c r="B876" s="15"/>
      <c r="C876" s="15"/>
      <c r="D876" s="15"/>
      <c r="E876" s="15"/>
      <c r="F876" s="15"/>
      <c r="G876" s="15"/>
      <c r="H876" s="15"/>
      <c r="I876" s="15"/>
      <c r="J876" s="15"/>
      <c r="K876" s="15"/>
      <c r="M876" s="15"/>
      <c r="N876" s="15"/>
      <c r="O876" s="15"/>
      <c r="P876" s="15"/>
    </row>
    <row r="877" spans="1:16" x14ac:dyDescent="0.25">
      <c r="A877" s="15"/>
      <c r="B877" s="15"/>
      <c r="C877" s="15"/>
      <c r="D877" s="15"/>
      <c r="E877" s="15"/>
      <c r="F877" s="15"/>
      <c r="G877" s="15"/>
      <c r="H877" s="15"/>
      <c r="I877" s="15"/>
      <c r="J877" s="15"/>
      <c r="K877" s="15"/>
      <c r="M877" s="15"/>
      <c r="N877" s="15"/>
      <c r="O877" s="15"/>
      <c r="P877" s="15"/>
    </row>
    <row r="878" spans="1:16" x14ac:dyDescent="0.25">
      <c r="A878" s="15"/>
      <c r="B878" s="15"/>
      <c r="C878" s="15"/>
      <c r="D878" s="15"/>
      <c r="E878" s="15"/>
      <c r="F878" s="15"/>
      <c r="G878" s="15"/>
      <c r="H878" s="15"/>
      <c r="I878" s="15"/>
      <c r="J878" s="15"/>
      <c r="K878" s="15"/>
      <c r="M878" s="15"/>
      <c r="N878" s="15"/>
      <c r="O878" s="15"/>
      <c r="P878" s="15"/>
    </row>
    <row r="879" spans="1:16" x14ac:dyDescent="0.25">
      <c r="A879" s="15"/>
      <c r="B879" s="15"/>
      <c r="C879" s="15"/>
      <c r="D879" s="15"/>
      <c r="E879" s="15"/>
      <c r="F879" s="15"/>
      <c r="G879" s="15"/>
      <c r="H879" s="15"/>
      <c r="I879" s="15"/>
      <c r="J879" s="15"/>
      <c r="K879" s="15"/>
      <c r="M879" s="15"/>
      <c r="N879" s="15"/>
      <c r="O879" s="15"/>
      <c r="P879" s="15"/>
    </row>
    <row r="880" spans="1:16" x14ac:dyDescent="0.25">
      <c r="A880" s="15"/>
      <c r="B880" s="15"/>
      <c r="C880" s="15"/>
      <c r="D880" s="15"/>
      <c r="E880" s="15"/>
      <c r="F880" s="15"/>
      <c r="G880" s="15"/>
      <c r="H880" s="15"/>
      <c r="I880" s="15"/>
      <c r="J880" s="15"/>
      <c r="K880" s="15"/>
      <c r="M880" s="15"/>
      <c r="N880" s="15"/>
      <c r="O880" s="15"/>
      <c r="P880" s="15"/>
    </row>
    <row r="881" spans="1:16" x14ac:dyDescent="0.25">
      <c r="A881" s="15"/>
      <c r="B881" s="15"/>
      <c r="C881" s="15"/>
      <c r="D881" s="15"/>
      <c r="E881" s="15"/>
      <c r="F881" s="15"/>
      <c r="G881" s="15"/>
      <c r="H881" s="15"/>
      <c r="I881" s="15"/>
      <c r="J881" s="15"/>
      <c r="K881" s="15"/>
      <c r="M881" s="15"/>
      <c r="N881" s="15"/>
      <c r="O881" s="15"/>
      <c r="P881" s="15"/>
    </row>
    <row r="882" spans="1:16" x14ac:dyDescent="0.25">
      <c r="A882" s="15"/>
      <c r="B882" s="15"/>
      <c r="C882" s="15"/>
      <c r="D882" s="15"/>
      <c r="E882" s="15"/>
      <c r="F882" s="15"/>
      <c r="G882" s="15"/>
      <c r="H882" s="15"/>
      <c r="I882" s="15"/>
      <c r="J882" s="15"/>
      <c r="K882" s="15"/>
      <c r="M882" s="15"/>
      <c r="N882" s="15"/>
      <c r="O882" s="15"/>
      <c r="P882" s="15"/>
    </row>
    <row r="883" spans="1:16" x14ac:dyDescent="0.25">
      <c r="A883" s="15"/>
      <c r="B883" s="15"/>
      <c r="C883" s="15"/>
      <c r="D883" s="15"/>
      <c r="E883" s="15"/>
      <c r="F883" s="15"/>
      <c r="G883" s="15"/>
      <c r="H883" s="15"/>
      <c r="I883" s="15"/>
      <c r="J883" s="15"/>
      <c r="K883" s="15"/>
      <c r="M883" s="15"/>
      <c r="N883" s="15"/>
      <c r="O883" s="15"/>
      <c r="P883" s="15"/>
    </row>
    <row r="884" spans="1:16" x14ac:dyDescent="0.25">
      <c r="A884" s="15"/>
      <c r="B884" s="15"/>
      <c r="C884" s="15"/>
      <c r="D884" s="15"/>
      <c r="E884" s="15"/>
      <c r="F884" s="15"/>
      <c r="G884" s="15"/>
      <c r="H884" s="15"/>
      <c r="I884" s="15"/>
      <c r="J884" s="15"/>
      <c r="K884" s="15"/>
      <c r="M884" s="15"/>
      <c r="N884" s="15"/>
      <c r="O884" s="15"/>
      <c r="P884" s="15"/>
    </row>
    <row r="885" spans="1:16" x14ac:dyDescent="0.25">
      <c r="A885" s="15"/>
      <c r="B885" s="15"/>
      <c r="C885" s="15"/>
      <c r="D885" s="15"/>
      <c r="E885" s="15"/>
      <c r="F885" s="15"/>
      <c r="G885" s="15"/>
      <c r="H885" s="15"/>
      <c r="I885" s="15"/>
      <c r="J885" s="15"/>
      <c r="K885" s="15"/>
      <c r="M885" s="15"/>
      <c r="N885" s="15"/>
      <c r="O885" s="15"/>
      <c r="P885" s="15"/>
    </row>
    <row r="886" spans="1:16" x14ac:dyDescent="0.25">
      <c r="A886" s="15"/>
      <c r="B886" s="15"/>
      <c r="C886" s="15"/>
      <c r="D886" s="15"/>
      <c r="E886" s="15"/>
      <c r="F886" s="15"/>
      <c r="G886" s="15"/>
      <c r="H886" s="15"/>
      <c r="I886" s="15"/>
      <c r="J886" s="15"/>
      <c r="K886" s="15"/>
      <c r="M886" s="15"/>
      <c r="N886" s="15"/>
      <c r="O886" s="15"/>
      <c r="P886" s="15"/>
    </row>
    <row r="887" spans="1:16" x14ac:dyDescent="0.25">
      <c r="A887" s="15"/>
      <c r="B887" s="15"/>
      <c r="C887" s="15"/>
      <c r="D887" s="15"/>
      <c r="E887" s="15"/>
      <c r="F887" s="15"/>
      <c r="G887" s="15"/>
      <c r="H887" s="15"/>
      <c r="I887" s="15"/>
      <c r="J887" s="15"/>
      <c r="K887" s="15"/>
      <c r="M887" s="15"/>
      <c r="N887" s="15"/>
      <c r="O887" s="15"/>
      <c r="P887" s="15"/>
    </row>
    <row r="888" spans="1:16" x14ac:dyDescent="0.25">
      <c r="A888" s="15"/>
      <c r="B888" s="15"/>
      <c r="C888" s="15"/>
      <c r="D888" s="15"/>
      <c r="E888" s="15"/>
      <c r="F888" s="15"/>
      <c r="G888" s="15"/>
      <c r="H888" s="15"/>
      <c r="I888" s="15"/>
      <c r="J888" s="15"/>
      <c r="K888" s="15"/>
      <c r="M888" s="15"/>
      <c r="N888" s="15"/>
      <c r="O888" s="15"/>
      <c r="P888" s="15"/>
    </row>
    <row r="889" spans="1:16" x14ac:dyDescent="0.25">
      <c r="A889" s="15"/>
      <c r="B889" s="15"/>
      <c r="C889" s="15"/>
      <c r="D889" s="15"/>
      <c r="E889" s="15"/>
      <c r="F889" s="15"/>
      <c r="G889" s="15"/>
      <c r="H889" s="15"/>
      <c r="I889" s="15"/>
      <c r="J889" s="15"/>
      <c r="K889" s="15"/>
      <c r="M889" s="15"/>
      <c r="N889" s="15"/>
      <c r="O889" s="15"/>
      <c r="P889" s="15"/>
    </row>
    <row r="890" spans="1:16" x14ac:dyDescent="0.25">
      <c r="A890" s="15"/>
      <c r="B890" s="15"/>
      <c r="C890" s="15"/>
      <c r="D890" s="15"/>
      <c r="E890" s="15"/>
      <c r="F890" s="15"/>
      <c r="G890" s="15"/>
      <c r="H890" s="15"/>
      <c r="I890" s="15"/>
      <c r="J890" s="15"/>
      <c r="K890" s="15"/>
      <c r="M890" s="15"/>
      <c r="N890" s="15"/>
      <c r="O890" s="15"/>
      <c r="P890" s="15"/>
    </row>
    <row r="891" spans="1:16" x14ac:dyDescent="0.25">
      <c r="A891" s="15"/>
      <c r="B891" s="15"/>
      <c r="C891" s="15"/>
      <c r="D891" s="15"/>
      <c r="E891" s="15"/>
      <c r="F891" s="15"/>
      <c r="G891" s="15"/>
      <c r="H891" s="15"/>
      <c r="I891" s="15"/>
      <c r="J891" s="15"/>
      <c r="K891" s="15"/>
      <c r="M891" s="15"/>
      <c r="N891" s="15"/>
      <c r="O891" s="15"/>
      <c r="P891" s="15"/>
    </row>
    <row r="892" spans="1:16" x14ac:dyDescent="0.25">
      <c r="A892" s="15"/>
      <c r="B892" s="15"/>
      <c r="C892" s="15"/>
      <c r="D892" s="15"/>
      <c r="E892" s="15"/>
      <c r="F892" s="15"/>
      <c r="G892" s="15"/>
      <c r="H892" s="15"/>
      <c r="I892" s="15"/>
      <c r="J892" s="15"/>
      <c r="K892" s="15"/>
      <c r="M892" s="15"/>
      <c r="N892" s="15"/>
      <c r="O892" s="15"/>
      <c r="P892" s="15"/>
    </row>
    <row r="893" spans="1:16" x14ac:dyDescent="0.25">
      <c r="A893" s="15"/>
      <c r="B893" s="15"/>
      <c r="C893" s="15"/>
      <c r="D893" s="15"/>
      <c r="E893" s="15"/>
      <c r="F893" s="15"/>
      <c r="G893" s="15"/>
      <c r="H893" s="15"/>
      <c r="I893" s="15"/>
      <c r="J893" s="15"/>
      <c r="K893" s="15"/>
      <c r="M893" s="15"/>
      <c r="N893" s="15"/>
      <c r="O893" s="15"/>
      <c r="P893" s="15"/>
    </row>
    <row r="894" spans="1:16" x14ac:dyDescent="0.25">
      <c r="A894" s="15"/>
      <c r="B894" s="15"/>
      <c r="C894" s="15"/>
      <c r="D894" s="15"/>
      <c r="E894" s="15"/>
      <c r="F894" s="15"/>
      <c r="G894" s="15"/>
      <c r="H894" s="15"/>
      <c r="I894" s="15"/>
      <c r="J894" s="15"/>
      <c r="K894" s="15"/>
      <c r="M894" s="15"/>
      <c r="N894" s="15"/>
      <c r="O894" s="15"/>
      <c r="P894" s="15"/>
    </row>
    <row r="895" spans="1:16" x14ac:dyDescent="0.25">
      <c r="P895" s="15"/>
    </row>
    <row r="896" spans="1:16" x14ac:dyDescent="0.25">
      <c r="P896" s="15"/>
    </row>
    <row r="897" spans="16:16" x14ac:dyDescent="0.25">
      <c r="P897" s="15"/>
    </row>
  </sheetData>
  <sheetProtection algorithmName="SHA-512" hashValue="+G3n2Pv3iyVRcYfVKC8agJ2VTlKtSXvf+O0FI6OxHqAz55rF1SMXcMnMhj3uLA11HUZz+Qfq4zpOEXWIa8v4Lw==" saltValue="vImHYU5Jt9gQNANVppQ3NA==" spinCount="100000" sheet="1" objects="1" scenarios="1" autoFilter="0"/>
  <autoFilter ref="A7:S137" xr:uid="{00000000-0001-0000-0500-000000000000}"/>
  <sortState xmlns:xlrd2="http://schemas.microsoft.com/office/spreadsheetml/2017/richdata2" ref="B9:S18">
    <sortCondition ref="I9:I18"/>
    <sortCondition ref="H9:H18"/>
    <sortCondition ref="J9:J18"/>
    <sortCondition ref="F9:F18"/>
  </sortState>
  <phoneticPr fontId="25" type="noConversion"/>
  <conditionalFormatting sqref="P7:S137">
    <cfRule type="expression" dxfId="2511" priority="561" stopIfTrue="1">
      <formula>MOD(ROW(),2)=0</formula>
    </cfRule>
    <cfRule type="expression" dxfId="2510" priority="562" stopIfTrue="1">
      <formula>MOD(ROW(),2)&lt;&gt;0</formula>
    </cfRule>
  </conditionalFormatting>
  <conditionalFormatting sqref="P69:S137 A7:S68">
    <cfRule type="expression" priority="563" stopIfTrue="1">
      <formula>MOD(ROW(),2)=0</formula>
    </cfRule>
    <cfRule type="expression" priority="564" stopIfTrue="1">
      <formula>MOD(ROW(),2)&lt;&gt;0</formula>
    </cfRule>
    <cfRule type="expression" priority="565" stopIfTrue="1">
      <formula>MOD(ROW(),2)=0</formula>
    </cfRule>
    <cfRule type="expression" priority="566" stopIfTrue="1">
      <formula>MOD(ROW(),2)&lt;&gt;0</formula>
    </cfRule>
    <cfRule type="expression" priority="567" stopIfTrue="1">
      <formula>MOD(ROW(),2)=0</formula>
    </cfRule>
    <cfRule type="expression" priority="568" stopIfTrue="1">
      <formula>MOD(ROW(),2)&lt;&gt;0</formula>
    </cfRule>
  </conditionalFormatting>
  <conditionalFormatting sqref="A7:S8 P9:S137">
    <cfRule type="expression" priority="143" stopIfTrue="1">
      <formula>MOD(ROW(),2)=0</formula>
    </cfRule>
    <cfRule type="expression" priority="144" stopIfTrue="1">
      <formula>MOD(ROW(),2)&lt;&gt;0</formula>
    </cfRule>
  </conditionalFormatting>
  <conditionalFormatting sqref="D70:O70 A125:K131 A134:K137 L71:L78 H97:K99 D71:K90 M131:O137 D100:K124 L104:L124 D91:G99 A70:C124 H91:L96 M71:O125 M9:O68 O96:O137 A9:G67">
    <cfRule type="expression" dxfId="2509" priority="117" stopIfTrue="1">
      <formula>MOD(ROW(),2)=0</formula>
    </cfRule>
    <cfRule type="expression" dxfId="2508" priority="118" stopIfTrue="1">
      <formula>MOD(ROW(),2)&lt;&gt;0</formula>
    </cfRule>
  </conditionalFormatting>
  <conditionalFormatting sqref="O125 M125">
    <cfRule type="expression" dxfId="2507" priority="115" stopIfTrue="1">
      <formula>MOD(ROW(),2)=0</formula>
    </cfRule>
    <cfRule type="expression" dxfId="2506" priority="116" stopIfTrue="1">
      <formula>MOD(ROW(),2)&lt;&gt;0</formula>
    </cfRule>
  </conditionalFormatting>
  <conditionalFormatting sqref="M125:O125">
    <cfRule type="expression" dxfId="2505" priority="113" stopIfTrue="1">
      <formula>MOD(ROW(),2)=0</formula>
    </cfRule>
    <cfRule type="expression" dxfId="2504" priority="114" stopIfTrue="1">
      <formula>MOD(ROW(),2)&lt;&gt;0</formula>
    </cfRule>
  </conditionalFormatting>
  <conditionalFormatting sqref="L125">
    <cfRule type="expression" dxfId="2503" priority="111" stopIfTrue="1">
      <formula>MOD(ROW(),2)=0</formula>
    </cfRule>
    <cfRule type="expression" dxfId="2502" priority="112" stopIfTrue="1">
      <formula>MOD(ROW(),2)&lt;&gt;0</formula>
    </cfRule>
  </conditionalFormatting>
  <conditionalFormatting sqref="M126 M128 O126:O137">
    <cfRule type="expression" dxfId="2501" priority="109" stopIfTrue="1">
      <formula>MOD(ROW(),2)=0</formula>
    </cfRule>
    <cfRule type="expression" dxfId="2500" priority="110" stopIfTrue="1">
      <formula>MOD(ROW(),2)&lt;&gt;0</formula>
    </cfRule>
  </conditionalFormatting>
  <conditionalFormatting sqref="M126:O126 M128:O128 O127 O129:O137">
    <cfRule type="expression" dxfId="2499" priority="107" stopIfTrue="1">
      <formula>MOD(ROW(),2)=0</formula>
    </cfRule>
    <cfRule type="expression" dxfId="2498" priority="108" stopIfTrue="1">
      <formula>MOD(ROW(),2)&lt;&gt;0</formula>
    </cfRule>
  </conditionalFormatting>
  <conditionalFormatting sqref="L126">
    <cfRule type="expression" dxfId="2497" priority="105" stopIfTrue="1">
      <formula>MOD(ROW(),2)=0</formula>
    </cfRule>
    <cfRule type="expression" dxfId="2496" priority="106" stopIfTrue="1">
      <formula>MOD(ROW(),2)&lt;&gt;0</formula>
    </cfRule>
  </conditionalFormatting>
  <conditionalFormatting sqref="O127 M127 O129 M129">
    <cfRule type="expression" dxfId="2495" priority="103" stopIfTrue="1">
      <formula>MOD(ROW(),2)=0</formula>
    </cfRule>
    <cfRule type="expression" dxfId="2494" priority="104" stopIfTrue="1">
      <formula>MOD(ROW(),2)&lt;&gt;0</formula>
    </cfRule>
  </conditionalFormatting>
  <conditionalFormatting sqref="M127:O127 M129:O129">
    <cfRule type="expression" dxfId="2493" priority="101" stopIfTrue="1">
      <formula>MOD(ROW(),2)=0</formula>
    </cfRule>
    <cfRule type="expression" dxfId="2492" priority="102" stopIfTrue="1">
      <formula>MOD(ROW(),2)&lt;&gt;0</formula>
    </cfRule>
  </conditionalFormatting>
  <conditionalFormatting sqref="L127">
    <cfRule type="expression" dxfId="2491" priority="99" stopIfTrue="1">
      <formula>MOD(ROW(),2)=0</formula>
    </cfRule>
    <cfRule type="expression" dxfId="2490" priority="100" stopIfTrue="1">
      <formula>MOD(ROW(),2)&lt;&gt;0</formula>
    </cfRule>
  </conditionalFormatting>
  <conditionalFormatting sqref="O128 M128">
    <cfRule type="expression" dxfId="2489" priority="97" stopIfTrue="1">
      <formula>MOD(ROW(),2)=0</formula>
    </cfRule>
    <cfRule type="expression" dxfId="2488" priority="98" stopIfTrue="1">
      <formula>MOD(ROW(),2)&lt;&gt;0</formula>
    </cfRule>
  </conditionalFormatting>
  <conditionalFormatting sqref="M128:O128">
    <cfRule type="expression" dxfId="2487" priority="95" stopIfTrue="1">
      <formula>MOD(ROW(),2)=0</formula>
    </cfRule>
    <cfRule type="expression" dxfId="2486" priority="96" stopIfTrue="1">
      <formula>MOD(ROW(),2)&lt;&gt;0</formula>
    </cfRule>
  </conditionalFormatting>
  <conditionalFormatting sqref="L128">
    <cfRule type="expression" dxfId="2485" priority="93" stopIfTrue="1">
      <formula>MOD(ROW(),2)=0</formula>
    </cfRule>
    <cfRule type="expression" dxfId="2484" priority="94" stopIfTrue="1">
      <formula>MOD(ROW(),2)&lt;&gt;0</formula>
    </cfRule>
  </conditionalFormatting>
  <conditionalFormatting sqref="O129:O130 M129:M130 M132 M134 M136">
    <cfRule type="expression" dxfId="2483" priority="91" stopIfTrue="1">
      <formula>MOD(ROW(),2)=0</formula>
    </cfRule>
    <cfRule type="expression" dxfId="2482" priority="92" stopIfTrue="1">
      <formula>MOD(ROW(),2)&lt;&gt;0</formula>
    </cfRule>
  </conditionalFormatting>
  <conditionalFormatting sqref="M129:O130 M132 M134 M136">
    <cfRule type="expression" dxfId="2481" priority="89" stopIfTrue="1">
      <formula>MOD(ROW(),2)=0</formula>
    </cfRule>
    <cfRule type="expression" dxfId="2480" priority="90" stopIfTrue="1">
      <formula>MOD(ROW(),2)&lt;&gt;0</formula>
    </cfRule>
  </conditionalFormatting>
  <conditionalFormatting sqref="L129:L131">
    <cfRule type="expression" dxfId="2479" priority="87" stopIfTrue="1">
      <formula>MOD(ROW(),2)=0</formula>
    </cfRule>
    <cfRule type="expression" dxfId="2478" priority="88" stopIfTrue="1">
      <formula>MOD(ROW(),2)&lt;&gt;0</formula>
    </cfRule>
  </conditionalFormatting>
  <conditionalFormatting sqref="A132:K133">
    <cfRule type="expression" dxfId="2477" priority="85" stopIfTrue="1">
      <formula>MOD(ROW(),2)=0</formula>
    </cfRule>
    <cfRule type="expression" dxfId="2476" priority="86" stopIfTrue="1">
      <formula>MOD(ROW(),2)&lt;&gt;0</formula>
    </cfRule>
  </conditionalFormatting>
  <conditionalFormatting sqref="L132">
    <cfRule type="expression" dxfId="2475" priority="83" stopIfTrue="1">
      <formula>MOD(ROW(),2)=0</formula>
    </cfRule>
    <cfRule type="expression" dxfId="2474" priority="84" stopIfTrue="1">
      <formula>MOD(ROW(),2)&lt;&gt;0</formula>
    </cfRule>
  </conditionalFormatting>
  <conditionalFormatting sqref="L133">
    <cfRule type="expression" dxfId="2473" priority="81" stopIfTrue="1">
      <formula>MOD(ROW(),2)=0</formula>
    </cfRule>
    <cfRule type="expression" dxfId="2472" priority="82" stopIfTrue="1">
      <formula>MOD(ROW(),2)&lt;&gt;0</formula>
    </cfRule>
  </conditionalFormatting>
  <conditionalFormatting sqref="L134">
    <cfRule type="expression" dxfId="2471" priority="79" stopIfTrue="1">
      <formula>MOD(ROW(),2)=0</formula>
    </cfRule>
    <cfRule type="expression" dxfId="2470" priority="80" stopIfTrue="1">
      <formula>MOD(ROW(),2)&lt;&gt;0</formula>
    </cfRule>
  </conditionalFormatting>
  <conditionalFormatting sqref="L135">
    <cfRule type="expression" dxfId="2469" priority="77" stopIfTrue="1">
      <formula>MOD(ROW(),2)=0</formula>
    </cfRule>
    <cfRule type="expression" dxfId="2468" priority="78" stopIfTrue="1">
      <formula>MOD(ROW(),2)&lt;&gt;0</formula>
    </cfRule>
  </conditionalFormatting>
  <conditionalFormatting sqref="L136">
    <cfRule type="expression" dxfId="2467" priority="75" stopIfTrue="1">
      <formula>MOD(ROW(),2)=0</formula>
    </cfRule>
    <cfRule type="expression" dxfId="2466" priority="76" stopIfTrue="1">
      <formula>MOD(ROW(),2)&lt;&gt;0</formula>
    </cfRule>
  </conditionalFormatting>
  <conditionalFormatting sqref="L137">
    <cfRule type="expression" dxfId="2465" priority="73" stopIfTrue="1">
      <formula>MOD(ROW(),2)=0</formula>
    </cfRule>
    <cfRule type="expression" dxfId="2464" priority="74" stopIfTrue="1">
      <formula>MOD(ROW(),2)&lt;&gt;0</formula>
    </cfRule>
  </conditionalFormatting>
  <conditionalFormatting sqref="A69 C69:O69">
    <cfRule type="expression" dxfId="2463" priority="71" stopIfTrue="1">
      <formula>MOD(ROW(),2)=0</formula>
    </cfRule>
    <cfRule type="expression" dxfId="2462" priority="72" stopIfTrue="1">
      <formula>MOD(ROW(),2)&lt;&gt;0</formula>
    </cfRule>
  </conditionalFormatting>
  <conditionalFormatting sqref="B69">
    <cfRule type="expression" dxfId="2461" priority="69" stopIfTrue="1">
      <formula>MOD(ROW(),2)=0</formula>
    </cfRule>
    <cfRule type="expression" dxfId="2460" priority="70" stopIfTrue="1">
      <formula>MOD(ROW(),2)&lt;&gt;0</formula>
    </cfRule>
  </conditionalFormatting>
  <conditionalFormatting sqref="L79">
    <cfRule type="expression" dxfId="2459" priority="67" stopIfTrue="1">
      <formula>MOD(ROW(),2)=0</formula>
    </cfRule>
    <cfRule type="expression" dxfId="2458" priority="68" stopIfTrue="1">
      <formula>MOD(ROW(),2)&lt;&gt;0</formula>
    </cfRule>
  </conditionalFormatting>
  <conditionalFormatting sqref="L80">
    <cfRule type="expression" dxfId="2457" priority="65" stopIfTrue="1">
      <formula>MOD(ROW(),2)=0</formula>
    </cfRule>
    <cfRule type="expression" dxfId="2456" priority="66" stopIfTrue="1">
      <formula>MOD(ROW(),2)&lt;&gt;0</formula>
    </cfRule>
  </conditionalFormatting>
  <conditionalFormatting sqref="L81">
    <cfRule type="expression" dxfId="2455" priority="63" stopIfTrue="1">
      <formula>MOD(ROW(),2)=0</formula>
    </cfRule>
    <cfRule type="expression" dxfId="2454" priority="64" stopIfTrue="1">
      <formula>MOD(ROW(),2)&lt;&gt;0</formula>
    </cfRule>
  </conditionalFormatting>
  <conditionalFormatting sqref="L82">
    <cfRule type="expression" dxfId="2453" priority="61" stopIfTrue="1">
      <formula>MOD(ROW(),2)=0</formula>
    </cfRule>
    <cfRule type="expression" dxfId="2452" priority="62" stopIfTrue="1">
      <formula>MOD(ROW(),2)&lt;&gt;0</formula>
    </cfRule>
  </conditionalFormatting>
  <conditionalFormatting sqref="L83">
    <cfRule type="expression" dxfId="2451" priority="59" stopIfTrue="1">
      <formula>MOD(ROW(),2)=0</formula>
    </cfRule>
    <cfRule type="expression" dxfId="2450" priority="60" stopIfTrue="1">
      <formula>MOD(ROW(),2)&lt;&gt;0</formula>
    </cfRule>
  </conditionalFormatting>
  <conditionalFormatting sqref="L84">
    <cfRule type="expression" dxfId="2449" priority="57" stopIfTrue="1">
      <formula>MOD(ROW(),2)=0</formula>
    </cfRule>
    <cfRule type="expression" dxfId="2448" priority="58" stopIfTrue="1">
      <formula>MOD(ROW(),2)&lt;&gt;0</formula>
    </cfRule>
  </conditionalFormatting>
  <conditionalFormatting sqref="L85">
    <cfRule type="expression" dxfId="2447" priority="55" stopIfTrue="1">
      <formula>MOD(ROW(),2)=0</formula>
    </cfRule>
    <cfRule type="expression" dxfId="2446" priority="56" stopIfTrue="1">
      <formula>MOD(ROW(),2)&lt;&gt;0</formula>
    </cfRule>
  </conditionalFormatting>
  <conditionalFormatting sqref="L86">
    <cfRule type="expression" dxfId="2445" priority="53" stopIfTrue="1">
      <formula>MOD(ROW(),2)=0</formula>
    </cfRule>
    <cfRule type="expression" dxfId="2444" priority="54" stopIfTrue="1">
      <formula>MOD(ROW(),2)&lt;&gt;0</formula>
    </cfRule>
  </conditionalFormatting>
  <conditionalFormatting sqref="L87">
    <cfRule type="expression" dxfId="2443" priority="51" stopIfTrue="1">
      <formula>MOD(ROW(),2)=0</formula>
    </cfRule>
    <cfRule type="expression" dxfId="2442" priority="52" stopIfTrue="1">
      <formula>MOD(ROW(),2)&lt;&gt;0</formula>
    </cfRule>
  </conditionalFormatting>
  <conditionalFormatting sqref="L88">
    <cfRule type="expression" dxfId="2441" priority="49" stopIfTrue="1">
      <formula>MOD(ROW(),2)=0</formula>
    </cfRule>
    <cfRule type="expression" dxfId="2440" priority="50" stopIfTrue="1">
      <formula>MOD(ROW(),2)&lt;&gt;0</formula>
    </cfRule>
  </conditionalFormatting>
  <conditionalFormatting sqref="L90">
    <cfRule type="expression" dxfId="2439" priority="47" stopIfTrue="1">
      <formula>MOD(ROW(),2)=0</formula>
    </cfRule>
    <cfRule type="expression" dxfId="2438" priority="48" stopIfTrue="1">
      <formula>MOD(ROW(),2)&lt;&gt;0</formula>
    </cfRule>
  </conditionalFormatting>
  <conditionalFormatting sqref="L89">
    <cfRule type="expression" dxfId="2437" priority="45" stopIfTrue="1">
      <formula>MOD(ROW(),2)=0</formula>
    </cfRule>
    <cfRule type="expression" dxfId="2436" priority="46" stopIfTrue="1">
      <formula>MOD(ROW(),2)&lt;&gt;0</formula>
    </cfRule>
  </conditionalFormatting>
  <conditionalFormatting sqref="L102">
    <cfRule type="expression" dxfId="2435" priority="43" stopIfTrue="1">
      <formula>MOD(ROW(),2)=0</formula>
    </cfRule>
    <cfRule type="expression" dxfId="2434" priority="44" stopIfTrue="1">
      <formula>MOD(ROW(),2)&lt;&gt;0</formula>
    </cfRule>
  </conditionalFormatting>
  <conditionalFormatting sqref="L103">
    <cfRule type="expression" dxfId="2433" priority="41" stopIfTrue="1">
      <formula>MOD(ROW(),2)=0</formula>
    </cfRule>
    <cfRule type="expression" dxfId="2432" priority="42" stopIfTrue="1">
      <formula>MOD(ROW(),2)&lt;&gt;0</formula>
    </cfRule>
  </conditionalFormatting>
  <conditionalFormatting sqref="L101">
    <cfRule type="expression" dxfId="2431" priority="39" stopIfTrue="1">
      <formula>MOD(ROW(),2)=0</formula>
    </cfRule>
    <cfRule type="expression" dxfId="2430" priority="40" stopIfTrue="1">
      <formula>MOD(ROW(),2)&lt;&gt;0</formula>
    </cfRule>
  </conditionalFormatting>
  <conditionalFormatting sqref="L100">
    <cfRule type="expression" dxfId="2429" priority="37" stopIfTrue="1">
      <formula>MOD(ROW(),2)=0</formula>
    </cfRule>
    <cfRule type="expression" dxfId="2428" priority="38" stopIfTrue="1">
      <formula>MOD(ROW(),2)&lt;&gt;0</formula>
    </cfRule>
  </conditionalFormatting>
  <conditionalFormatting sqref="L99">
    <cfRule type="expression" dxfId="2427" priority="35" stopIfTrue="1">
      <formula>MOD(ROW(),2)=0</formula>
    </cfRule>
    <cfRule type="expression" dxfId="2426" priority="36" stopIfTrue="1">
      <formula>MOD(ROW(),2)&lt;&gt;0</formula>
    </cfRule>
  </conditionalFormatting>
  <conditionalFormatting sqref="L98">
    <cfRule type="expression" dxfId="2425" priority="33" stopIfTrue="1">
      <formula>MOD(ROW(),2)=0</formula>
    </cfRule>
    <cfRule type="expression" dxfId="2424" priority="34" stopIfTrue="1">
      <formula>MOD(ROW(),2)&lt;&gt;0</formula>
    </cfRule>
  </conditionalFormatting>
  <conditionalFormatting sqref="L97">
    <cfRule type="expression" dxfId="2423" priority="31" stopIfTrue="1">
      <formula>MOD(ROW(),2)=0</formula>
    </cfRule>
    <cfRule type="expression" dxfId="2422" priority="32" stopIfTrue="1">
      <formula>MOD(ROW(),2)&lt;&gt;0</formula>
    </cfRule>
  </conditionalFormatting>
  <conditionalFormatting sqref="A69:O137">
    <cfRule type="expression" priority="119" stopIfTrue="1">
      <formula>MOD(ROW(),2)=0</formula>
    </cfRule>
    <cfRule type="expression" priority="120" stopIfTrue="1">
      <formula>MOD(ROW(),2)&lt;&gt;0</formula>
    </cfRule>
    <cfRule type="expression" priority="121" stopIfTrue="1">
      <formula>MOD(ROW(),2)=0</formula>
    </cfRule>
    <cfRule type="expression" priority="122" stopIfTrue="1">
      <formula>MOD(ROW(),2)&lt;&gt;0</formula>
    </cfRule>
    <cfRule type="expression" priority="123" stopIfTrue="1">
      <formula>MOD(ROW(),2)=0</formula>
    </cfRule>
    <cfRule type="expression" priority="124" stopIfTrue="1">
      <formula>MOD(ROW(),2)&lt;&gt;0</formula>
    </cfRule>
  </conditionalFormatting>
  <conditionalFormatting sqref="L97">
    <cfRule type="expression" dxfId="2421" priority="29" stopIfTrue="1">
      <formula>MOD(ROW(),2)=0</formula>
    </cfRule>
    <cfRule type="expression" dxfId="2420" priority="30" stopIfTrue="1">
      <formula>MOD(ROW(),2)&lt;&gt;0</formula>
    </cfRule>
  </conditionalFormatting>
  <conditionalFormatting sqref="L128">
    <cfRule type="expression" dxfId="2419" priority="27" stopIfTrue="1">
      <formula>MOD(ROW(),2)=0</formula>
    </cfRule>
    <cfRule type="expression" dxfId="2418" priority="28" stopIfTrue="1">
      <formula>MOD(ROW(),2)&lt;&gt;0</formula>
    </cfRule>
  </conditionalFormatting>
  <conditionalFormatting sqref="L97:L99">
    <cfRule type="expression" dxfId="2417" priority="25" stopIfTrue="1">
      <formula>MOD(ROW(),2)=0</formula>
    </cfRule>
    <cfRule type="expression" dxfId="2416" priority="26" stopIfTrue="1">
      <formula>MOD(ROW(),2)&lt;&gt;0</formula>
    </cfRule>
  </conditionalFormatting>
  <conditionalFormatting sqref="H19:K19 H25:K25 H31:K31 H37:K37 H43:K43 H49:K49 H55:K55 H61:K61 H67:K67 H20:L24 H26:L30 H32:L36 H38:L42 H44:L48 H50:L54 H56:L60 H62:L66 A68:L68 H9:L18">
    <cfRule type="expression" dxfId="2415" priority="7" stopIfTrue="1">
      <formula>MOD(ROW(),2)=0</formula>
    </cfRule>
    <cfRule type="expression" dxfId="2414" priority="8" stopIfTrue="1">
      <formula>MOD(ROW(),2)&lt;&gt;0</formula>
    </cfRule>
  </conditionalFormatting>
  <conditionalFormatting sqref="L19 L25 L31 L37 L43 L49 L55 L61 L67">
    <cfRule type="expression" dxfId="2413" priority="5" stopIfTrue="1">
      <formula>MOD(ROW(),2)=0</formula>
    </cfRule>
    <cfRule type="expression" dxfId="2412" priority="6" stopIfTrue="1">
      <formula>MOD(ROW(),2)&lt;&gt;0</formula>
    </cfRule>
  </conditionalFormatting>
  <conditionalFormatting sqref="L19 L25 L31 L37 L43 L49 L55 L61 L67">
    <cfRule type="expression" dxfId="2411" priority="3" stopIfTrue="1">
      <formula>MOD(ROW(),2)=0</formula>
    </cfRule>
    <cfRule type="expression" dxfId="2410" priority="4" stopIfTrue="1">
      <formula>MOD(ROW(),2)&lt;&gt;0</formula>
    </cfRule>
  </conditionalFormatting>
  <conditionalFormatting sqref="L19 L25 L31 L37 L43 L49 L55 L61 L67">
    <cfRule type="expression" dxfId="2409" priority="1" stopIfTrue="1">
      <formula>MOD(ROW(),2)=0</formula>
    </cfRule>
    <cfRule type="expression" dxfId="240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3"/>
  <dimension ref="A1:I81"/>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x-609</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405</v>
      </c>
      <c r="C8" s="93"/>
    </row>
    <row r="9" spans="1:9" x14ac:dyDescent="0.25">
      <c r="A9" s="92" t="s">
        <v>17</v>
      </c>
      <c r="B9" s="93" t="s">
        <v>627</v>
      </c>
      <c r="C9" s="93"/>
    </row>
    <row r="10" spans="1:9" ht="26.4" x14ac:dyDescent="0.25">
      <c r="A10" s="92" t="s">
        <v>2</v>
      </c>
      <c r="B10" s="93" t="s">
        <v>680</v>
      </c>
      <c r="C10" s="93"/>
    </row>
    <row r="11" spans="1:9" x14ac:dyDescent="0.25">
      <c r="A11" s="92" t="s">
        <v>23</v>
      </c>
      <c r="B11" s="93" t="s">
        <v>275</v>
      </c>
      <c r="C11" s="93"/>
    </row>
    <row r="12" spans="1:9" x14ac:dyDescent="0.25">
      <c r="A12" s="92" t="s">
        <v>271</v>
      </c>
      <c r="B12" s="93" t="s">
        <v>406</v>
      </c>
      <c r="C12" s="93"/>
    </row>
    <row r="13" spans="1:9" x14ac:dyDescent="0.25">
      <c r="A13" s="92" t="s">
        <v>372</v>
      </c>
      <c r="B13" s="93">
        <v>1</v>
      </c>
      <c r="C13" s="93"/>
    </row>
    <row r="14" spans="1:9" x14ac:dyDescent="0.25">
      <c r="A14" s="92" t="s">
        <v>18</v>
      </c>
      <c r="B14" s="93">
        <v>609</v>
      </c>
      <c r="C14" s="93"/>
    </row>
    <row r="15" spans="1:9" x14ac:dyDescent="0.25">
      <c r="A15" s="92" t="s">
        <v>58</v>
      </c>
      <c r="B15" s="93" t="s">
        <v>681</v>
      </c>
      <c r="C15" s="93"/>
    </row>
    <row r="16" spans="1:9" x14ac:dyDescent="0.25">
      <c r="A16" s="92" t="s">
        <v>411</v>
      </c>
      <c r="B16" s="93" t="s">
        <v>644</v>
      </c>
      <c r="C16" s="93"/>
    </row>
    <row r="17" spans="1:3" ht="75.45" customHeight="1" x14ac:dyDescent="0.25">
      <c r="A17" s="92" t="s">
        <v>350</v>
      </c>
      <c r="B17" s="93" t="s">
        <v>1007</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20</v>
      </c>
      <c r="B26" s="122">
        <v>40.31</v>
      </c>
      <c r="C26" s="122">
        <v>40.31</v>
      </c>
    </row>
    <row r="27" spans="1:3" x14ac:dyDescent="0.25">
      <c r="A27" s="121">
        <v>21</v>
      </c>
      <c r="B27" s="122">
        <v>39.96</v>
      </c>
      <c r="C27" s="122">
        <v>39.96</v>
      </c>
    </row>
    <row r="28" spans="1:3" x14ac:dyDescent="0.25">
      <c r="A28" s="121">
        <v>22</v>
      </c>
      <c r="B28" s="122">
        <v>39.61</v>
      </c>
      <c r="C28" s="122">
        <v>39.61</v>
      </c>
    </row>
    <row r="29" spans="1:3" x14ac:dyDescent="0.25">
      <c r="A29" s="121">
        <v>23</v>
      </c>
      <c r="B29" s="122">
        <v>39.25</v>
      </c>
      <c r="C29" s="122">
        <v>39.25</v>
      </c>
    </row>
    <row r="30" spans="1:3" x14ac:dyDescent="0.25">
      <c r="A30" s="121">
        <v>24</v>
      </c>
      <c r="B30" s="122">
        <v>38.89</v>
      </c>
      <c r="C30" s="122">
        <v>38.89</v>
      </c>
    </row>
    <row r="31" spans="1:3" x14ac:dyDescent="0.25">
      <c r="A31" s="121">
        <v>25</v>
      </c>
      <c r="B31" s="122">
        <v>38.520000000000003</v>
      </c>
      <c r="C31" s="122">
        <v>38.520000000000003</v>
      </c>
    </row>
    <row r="32" spans="1:3" x14ac:dyDescent="0.25">
      <c r="A32" s="121">
        <v>26</v>
      </c>
      <c r="B32" s="122">
        <v>38.14</v>
      </c>
      <c r="C32" s="122">
        <v>38.14</v>
      </c>
    </row>
    <row r="33" spans="1:3" x14ac:dyDescent="0.25">
      <c r="A33" s="121">
        <v>27</v>
      </c>
      <c r="B33" s="122">
        <v>37.76</v>
      </c>
      <c r="C33" s="122">
        <v>37.76</v>
      </c>
    </row>
    <row r="34" spans="1:3" x14ac:dyDescent="0.25">
      <c r="A34" s="121">
        <v>28</v>
      </c>
      <c r="B34" s="122">
        <v>37.369999999999997</v>
      </c>
      <c r="C34" s="122">
        <v>37.369999999999997</v>
      </c>
    </row>
    <row r="35" spans="1:3" x14ac:dyDescent="0.25">
      <c r="A35" s="121">
        <v>29</v>
      </c>
      <c r="B35" s="122">
        <v>36.97</v>
      </c>
      <c r="C35" s="122">
        <v>36.97</v>
      </c>
    </row>
    <row r="36" spans="1:3" x14ac:dyDescent="0.25">
      <c r="A36" s="121">
        <v>30</v>
      </c>
      <c r="B36" s="122">
        <v>36.57</v>
      </c>
      <c r="C36" s="122">
        <v>36.57</v>
      </c>
    </row>
    <row r="37" spans="1:3" x14ac:dyDescent="0.25">
      <c r="A37" s="121">
        <v>31</v>
      </c>
      <c r="B37" s="122">
        <v>36.159999999999997</v>
      </c>
      <c r="C37" s="122">
        <v>36.159999999999997</v>
      </c>
    </row>
    <row r="38" spans="1:3" x14ac:dyDescent="0.25">
      <c r="A38" s="121">
        <v>32</v>
      </c>
      <c r="B38" s="122">
        <v>35.74</v>
      </c>
      <c r="C38" s="122">
        <v>35.74</v>
      </c>
    </row>
    <row r="39" spans="1:3" x14ac:dyDescent="0.25">
      <c r="A39" s="121">
        <v>33</v>
      </c>
      <c r="B39" s="122">
        <v>35.32</v>
      </c>
      <c r="C39" s="122">
        <v>35.32</v>
      </c>
    </row>
    <row r="40" spans="1:3" x14ac:dyDescent="0.25">
      <c r="A40" s="121">
        <v>34</v>
      </c>
      <c r="B40" s="122">
        <v>34.89</v>
      </c>
      <c r="C40" s="122">
        <v>34.89</v>
      </c>
    </row>
    <row r="41" spans="1:3" x14ac:dyDescent="0.25">
      <c r="A41" s="121">
        <v>35</v>
      </c>
      <c r="B41" s="122">
        <v>34.46</v>
      </c>
      <c r="C41" s="122">
        <v>34.46</v>
      </c>
    </row>
    <row r="42" spans="1:3" x14ac:dyDescent="0.25">
      <c r="A42" s="121">
        <v>36</v>
      </c>
      <c r="B42" s="122">
        <v>34.01</v>
      </c>
      <c r="C42" s="122">
        <v>34.01</v>
      </c>
    </row>
    <row r="43" spans="1:3" x14ac:dyDescent="0.25">
      <c r="A43" s="121">
        <v>37</v>
      </c>
      <c r="B43" s="122">
        <v>33.56</v>
      </c>
      <c r="C43" s="122">
        <v>33.56</v>
      </c>
    </row>
    <row r="44" spans="1:3" x14ac:dyDescent="0.25">
      <c r="A44" s="121">
        <v>38</v>
      </c>
      <c r="B44" s="122">
        <v>33.11</v>
      </c>
      <c r="C44" s="122">
        <v>33.11</v>
      </c>
    </row>
    <row r="45" spans="1:3" x14ac:dyDescent="0.25">
      <c r="A45" s="121">
        <v>39</v>
      </c>
      <c r="B45" s="122">
        <v>32.64</v>
      </c>
      <c r="C45" s="122">
        <v>32.64</v>
      </c>
    </row>
    <row r="46" spans="1:3" x14ac:dyDescent="0.25">
      <c r="A46" s="121">
        <v>40</v>
      </c>
      <c r="B46" s="122">
        <v>32.17</v>
      </c>
      <c r="C46" s="122">
        <v>32.17</v>
      </c>
    </row>
    <row r="47" spans="1:3" x14ac:dyDescent="0.25">
      <c r="A47" s="121">
        <v>41</v>
      </c>
      <c r="B47" s="122">
        <v>31.69</v>
      </c>
      <c r="C47" s="122">
        <v>31.69</v>
      </c>
    </row>
    <row r="48" spans="1:3" x14ac:dyDescent="0.25">
      <c r="A48" s="121">
        <v>42</v>
      </c>
      <c r="B48" s="122">
        <v>31.2</v>
      </c>
      <c r="C48" s="122">
        <v>31.2</v>
      </c>
    </row>
    <row r="49" spans="1:3" x14ac:dyDescent="0.25">
      <c r="A49" s="121">
        <v>43</v>
      </c>
      <c r="B49" s="122">
        <v>30.71</v>
      </c>
      <c r="C49" s="122">
        <v>30.71</v>
      </c>
    </row>
    <row r="50" spans="1:3" x14ac:dyDescent="0.25">
      <c r="A50" s="121">
        <v>44</v>
      </c>
      <c r="B50" s="122">
        <v>30.21</v>
      </c>
      <c r="C50" s="122">
        <v>30.21</v>
      </c>
    </row>
    <row r="51" spans="1:3" x14ac:dyDescent="0.25">
      <c r="A51" s="121">
        <v>45</v>
      </c>
      <c r="B51" s="122">
        <v>29.7</v>
      </c>
      <c r="C51" s="122">
        <v>29.7</v>
      </c>
    </row>
    <row r="52" spans="1:3" x14ac:dyDescent="0.25">
      <c r="A52" s="121">
        <v>46</v>
      </c>
      <c r="B52" s="122">
        <v>29.19</v>
      </c>
      <c r="C52" s="122">
        <v>29.19</v>
      </c>
    </row>
    <row r="53" spans="1:3" x14ac:dyDescent="0.25">
      <c r="A53" s="121">
        <v>47</v>
      </c>
      <c r="B53" s="122">
        <v>28.66</v>
      </c>
      <c r="C53" s="122">
        <v>28.66</v>
      </c>
    </row>
    <row r="54" spans="1:3" x14ac:dyDescent="0.25">
      <c r="A54" s="121">
        <v>48</v>
      </c>
      <c r="B54" s="122">
        <v>28.13</v>
      </c>
      <c r="C54" s="122">
        <v>28.13</v>
      </c>
    </row>
    <row r="55" spans="1:3" x14ac:dyDescent="0.25">
      <c r="A55" s="121">
        <v>49</v>
      </c>
      <c r="B55" s="122">
        <v>27.6</v>
      </c>
      <c r="C55" s="122">
        <v>27.6</v>
      </c>
    </row>
    <row r="56" spans="1:3" x14ac:dyDescent="0.25">
      <c r="A56" s="121">
        <v>50</v>
      </c>
      <c r="B56" s="122">
        <v>27.05</v>
      </c>
      <c r="C56" s="122">
        <v>27.05</v>
      </c>
    </row>
    <row r="57" spans="1:3" x14ac:dyDescent="0.25">
      <c r="A57" s="121">
        <v>51</v>
      </c>
      <c r="B57" s="122">
        <v>26.5</v>
      </c>
      <c r="C57" s="122">
        <v>26.5</v>
      </c>
    </row>
    <row r="58" spans="1:3" x14ac:dyDescent="0.25">
      <c r="A58" s="121">
        <v>52</v>
      </c>
      <c r="B58" s="122">
        <v>25.94</v>
      </c>
      <c r="C58" s="122">
        <v>25.94</v>
      </c>
    </row>
    <row r="59" spans="1:3" x14ac:dyDescent="0.25">
      <c r="A59" s="121">
        <v>53</v>
      </c>
      <c r="B59" s="122">
        <v>25.37</v>
      </c>
      <c r="C59" s="122">
        <v>25.37</v>
      </c>
    </row>
    <row r="60" spans="1:3" x14ac:dyDescent="0.25">
      <c r="A60" s="121">
        <v>54</v>
      </c>
      <c r="B60" s="122">
        <v>24.8</v>
      </c>
      <c r="C60" s="122">
        <v>24.8</v>
      </c>
    </row>
    <row r="61" spans="1:3" x14ac:dyDescent="0.25">
      <c r="A61" s="121">
        <v>55</v>
      </c>
      <c r="B61" s="122">
        <v>24.22</v>
      </c>
      <c r="C61" s="122">
        <v>24.22</v>
      </c>
    </row>
    <row r="62" spans="1:3" x14ac:dyDescent="0.25">
      <c r="A62" s="121">
        <v>56</v>
      </c>
      <c r="B62" s="122">
        <v>23.63</v>
      </c>
      <c r="C62" s="122">
        <v>23.63</v>
      </c>
    </row>
    <row r="63" spans="1:3" x14ac:dyDescent="0.25">
      <c r="A63" s="121">
        <v>57</v>
      </c>
      <c r="B63" s="122">
        <v>23.04</v>
      </c>
      <c r="C63" s="122">
        <v>23.04</v>
      </c>
    </row>
    <row r="64" spans="1:3" x14ac:dyDescent="0.25">
      <c r="A64" s="121">
        <v>58</v>
      </c>
      <c r="B64" s="122">
        <v>22.44</v>
      </c>
      <c r="C64" s="122">
        <v>22.44</v>
      </c>
    </row>
    <row r="65" spans="1:3" x14ac:dyDescent="0.25">
      <c r="A65" s="121">
        <v>59</v>
      </c>
      <c r="B65" s="122">
        <v>21.83</v>
      </c>
      <c r="C65" s="122">
        <v>21.83</v>
      </c>
    </row>
    <row r="66" spans="1:3" x14ac:dyDescent="0.25">
      <c r="A66" s="121">
        <v>60</v>
      </c>
      <c r="B66" s="122">
        <v>21.22</v>
      </c>
      <c r="C66" s="122">
        <v>21.22</v>
      </c>
    </row>
    <row r="67" spans="1:3" x14ac:dyDescent="0.25">
      <c r="A67" s="121">
        <v>61</v>
      </c>
      <c r="B67" s="122">
        <v>20.61</v>
      </c>
      <c r="C67" s="122">
        <v>20.61</v>
      </c>
    </row>
    <row r="68" spans="1:3" x14ac:dyDescent="0.25">
      <c r="A68" s="121">
        <v>62</v>
      </c>
      <c r="B68" s="122">
        <v>19.989999999999998</v>
      </c>
      <c r="C68" s="122">
        <v>19.989999999999998</v>
      </c>
    </row>
    <row r="69" spans="1:3" x14ac:dyDescent="0.25">
      <c r="A69" s="121">
        <v>63</v>
      </c>
      <c r="B69" s="122">
        <v>19.37</v>
      </c>
      <c r="C69" s="122">
        <v>19.37</v>
      </c>
    </row>
    <row r="70" spans="1:3" x14ac:dyDescent="0.25">
      <c r="A70" s="121">
        <v>64</v>
      </c>
      <c r="B70" s="122">
        <v>18.75</v>
      </c>
      <c r="C70" s="122">
        <v>18.75</v>
      </c>
    </row>
    <row r="71" spans="1:3" x14ac:dyDescent="0.25">
      <c r="A71" s="121">
        <v>65</v>
      </c>
      <c r="B71" s="122">
        <v>18.11</v>
      </c>
      <c r="C71" s="122">
        <v>18.11</v>
      </c>
    </row>
    <row r="72" spans="1:3" x14ac:dyDescent="0.25">
      <c r="A72" s="121">
        <v>66</v>
      </c>
      <c r="B72" s="122">
        <v>17.45</v>
      </c>
      <c r="C72" s="122">
        <v>17.45</v>
      </c>
    </row>
    <row r="73" spans="1:3" x14ac:dyDescent="0.25">
      <c r="A73" s="121">
        <v>67</v>
      </c>
      <c r="B73" s="122">
        <v>16.79</v>
      </c>
      <c r="C73" s="122">
        <v>16.79</v>
      </c>
    </row>
    <row r="74" spans="1:3" x14ac:dyDescent="0.25">
      <c r="A74" s="121">
        <v>68</v>
      </c>
      <c r="B74" s="122">
        <v>16.13</v>
      </c>
      <c r="C74" s="122">
        <v>16.13</v>
      </c>
    </row>
    <row r="75" spans="1:3" x14ac:dyDescent="0.25">
      <c r="A75" s="121">
        <v>69</v>
      </c>
      <c r="B75" s="122">
        <v>15.48</v>
      </c>
      <c r="C75" s="122">
        <v>15.48</v>
      </c>
    </row>
    <row r="76" spans="1:3" x14ac:dyDescent="0.25">
      <c r="A76" s="121">
        <v>70</v>
      </c>
      <c r="B76" s="122">
        <v>14.84</v>
      </c>
      <c r="C76" s="122">
        <v>14.84</v>
      </c>
    </row>
    <row r="77" spans="1:3" x14ac:dyDescent="0.25">
      <c r="A77" s="121">
        <v>71</v>
      </c>
      <c r="B77" s="122">
        <v>14.2</v>
      </c>
      <c r="C77" s="122">
        <v>14.2</v>
      </c>
    </row>
    <row r="78" spans="1:3" x14ac:dyDescent="0.25">
      <c r="A78" s="121">
        <v>72</v>
      </c>
      <c r="B78" s="122">
        <v>13.57</v>
      </c>
      <c r="C78" s="122">
        <v>13.57</v>
      </c>
    </row>
    <row r="79" spans="1:3" x14ac:dyDescent="0.25">
      <c r="A79" s="121">
        <v>73</v>
      </c>
      <c r="B79" s="122">
        <v>12.94</v>
      </c>
      <c r="C79" s="122">
        <v>12.94</v>
      </c>
    </row>
    <row r="80" spans="1:3" x14ac:dyDescent="0.25">
      <c r="A80" s="121">
        <v>74</v>
      </c>
      <c r="B80" s="122">
        <v>12.31</v>
      </c>
      <c r="C80" s="122">
        <v>12.31</v>
      </c>
    </row>
    <row r="81" spans="1:3" x14ac:dyDescent="0.25">
      <c r="A81" s="121">
        <v>75</v>
      </c>
      <c r="B81" s="122">
        <v>11.69</v>
      </c>
      <c r="C81" s="122">
        <v>11.69</v>
      </c>
    </row>
  </sheetData>
  <sheetProtection algorithmName="SHA-512" hashValue="xcVSfm13b9xVySoeuEQxo5j58ElBTRpmZOQNLKNQVcYEBEqmudswZp997+6bjH/bcw4YUxZAvSTBBKmS3kP+3A==" saltValue="/FSSLAgjldkyL1AxrEHMKA==" spinCount="100000" sheet="1" objects="1" scenarios="1"/>
  <conditionalFormatting sqref="A6">
    <cfRule type="expression" dxfId="1197" priority="23" stopIfTrue="1">
      <formula>MOD(ROW(),2)=0</formula>
    </cfRule>
    <cfRule type="expression" dxfId="1196" priority="24" stopIfTrue="1">
      <formula>MOD(ROW(),2)&lt;&gt;0</formula>
    </cfRule>
  </conditionalFormatting>
  <conditionalFormatting sqref="B6:C6 B8:C16 C7 C17:C20">
    <cfRule type="expression" dxfId="1195" priority="25" stopIfTrue="1">
      <formula>MOD(ROW(),2)=0</formula>
    </cfRule>
    <cfRule type="expression" dxfId="1194" priority="26" stopIfTrue="1">
      <formula>MOD(ROW(),2)&lt;&gt;0</formula>
    </cfRule>
  </conditionalFormatting>
  <conditionalFormatting sqref="A7:A20">
    <cfRule type="expression" dxfId="1193" priority="17" stopIfTrue="1">
      <formula>MOD(ROW(),2)=0</formula>
    </cfRule>
    <cfRule type="expression" dxfId="1192" priority="18" stopIfTrue="1">
      <formula>MOD(ROW(),2)&lt;&gt;0</formula>
    </cfRule>
  </conditionalFormatting>
  <conditionalFormatting sqref="B7">
    <cfRule type="expression" dxfId="1191" priority="15" stopIfTrue="1">
      <formula>MOD(ROW(),2)=0</formula>
    </cfRule>
    <cfRule type="expression" dxfId="1190" priority="16" stopIfTrue="1">
      <formula>MOD(ROW(),2)&lt;&gt;0</formula>
    </cfRule>
  </conditionalFormatting>
  <conditionalFormatting sqref="B17">
    <cfRule type="expression" dxfId="1189" priority="13" stopIfTrue="1">
      <formula>MOD(ROW(),2)=0</formula>
    </cfRule>
    <cfRule type="expression" dxfId="1188" priority="14" stopIfTrue="1">
      <formula>MOD(ROW(),2)&lt;&gt;0</formula>
    </cfRule>
  </conditionalFormatting>
  <conditionalFormatting sqref="B19:B20">
    <cfRule type="expression" dxfId="1187" priority="11" stopIfTrue="1">
      <formula>MOD(ROW(),2)=0</formula>
    </cfRule>
    <cfRule type="expression" dxfId="1186" priority="12" stopIfTrue="1">
      <formula>MOD(ROW(),2)&lt;&gt;0</formula>
    </cfRule>
  </conditionalFormatting>
  <conditionalFormatting sqref="B18">
    <cfRule type="expression" dxfId="1185" priority="9" stopIfTrue="1">
      <formula>MOD(ROW(),2)=0</formula>
    </cfRule>
    <cfRule type="expression" dxfId="1184" priority="10" stopIfTrue="1">
      <formula>MOD(ROW(),2)&lt;&gt;0</formula>
    </cfRule>
  </conditionalFormatting>
  <conditionalFormatting sqref="A25:A81">
    <cfRule type="expression" dxfId="1183" priority="1" stopIfTrue="1">
      <formula>MOD(ROW(),2)=0</formula>
    </cfRule>
    <cfRule type="expression" dxfId="1182" priority="2" stopIfTrue="1">
      <formula>MOD(ROW(),2)&lt;&gt;0</formula>
    </cfRule>
  </conditionalFormatting>
  <conditionalFormatting sqref="B25:C81">
    <cfRule type="expression" dxfId="1181" priority="3" stopIfTrue="1">
      <formula>MOD(ROW(),2)=0</formula>
    </cfRule>
    <cfRule type="expression" dxfId="11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4"/>
  <dimension ref="A1:I76"/>
  <sheetViews>
    <sheetView showGridLines="0" zoomScale="85" zoomScaleNormal="85" workbookViewId="0"/>
  </sheetViews>
  <sheetFormatPr defaultColWidth="10" defaultRowHeight="13.2" x14ac:dyDescent="0.25"/>
  <cols>
    <col min="1" max="1" width="31.5546875" style="31" customWidth="1"/>
    <col min="2" max="9" width="22.5546875" style="31" customWidth="1"/>
    <col min="10" max="10" width="10" style="31"/>
    <col min="11" max="11" width="31.5546875" style="31" customWidth="1"/>
    <col min="12" max="13" width="22.5546875" style="31" customWidth="1"/>
    <col min="14" max="15" width="10" style="31"/>
    <col min="16" max="16" width="31.5546875" style="31" customWidth="1"/>
    <col min="17" max="18" width="22.5546875" style="31" customWidth="1"/>
    <col min="19"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x-610</v>
      </c>
      <c r="B3" s="48"/>
      <c r="C3" s="48"/>
      <c r="D3" s="48"/>
      <c r="E3" s="48"/>
      <c r="F3" s="48"/>
      <c r="G3" s="48"/>
      <c r="H3" s="48"/>
      <c r="I3" s="48"/>
    </row>
    <row r="4" spans="1:9" x14ac:dyDescent="0.25">
      <c r="A4" s="50"/>
    </row>
    <row r="6" spans="1:9" x14ac:dyDescent="0.25">
      <c r="A6" s="103" t="s">
        <v>24</v>
      </c>
      <c r="B6" s="104" t="s">
        <v>26</v>
      </c>
      <c r="C6" s="104"/>
      <c r="D6" s="104"/>
      <c r="E6" s="104"/>
      <c r="F6" s="104"/>
      <c r="G6" s="104"/>
      <c r="H6" s="104"/>
      <c r="I6" s="104"/>
    </row>
    <row r="7" spans="1:9" x14ac:dyDescent="0.25">
      <c r="A7" s="92" t="s">
        <v>354</v>
      </c>
      <c r="B7" s="93" t="s">
        <v>358</v>
      </c>
      <c r="C7" s="93"/>
      <c r="D7" s="93"/>
      <c r="E7" s="93"/>
      <c r="F7" s="93"/>
      <c r="G7" s="93"/>
      <c r="H7" s="93"/>
      <c r="I7" s="93"/>
    </row>
    <row r="8" spans="1:9" x14ac:dyDescent="0.25">
      <c r="A8" s="92" t="s">
        <v>360</v>
      </c>
      <c r="B8" s="93" t="s">
        <v>50</v>
      </c>
      <c r="C8" s="93"/>
      <c r="D8" s="93"/>
      <c r="E8" s="93"/>
      <c r="F8" s="93"/>
      <c r="G8" s="93"/>
      <c r="H8" s="93"/>
      <c r="I8" s="93"/>
    </row>
    <row r="9" spans="1:9" x14ac:dyDescent="0.25">
      <c r="A9" s="92" t="s">
        <v>17</v>
      </c>
      <c r="B9" s="93" t="s">
        <v>627</v>
      </c>
      <c r="C9" s="93"/>
      <c r="D9" s="93"/>
      <c r="E9" s="93"/>
      <c r="F9" s="93"/>
      <c r="G9" s="93"/>
      <c r="H9" s="93"/>
      <c r="I9" s="93"/>
    </row>
    <row r="10" spans="1:9" x14ac:dyDescent="0.25">
      <c r="A10" s="92" t="s">
        <v>2</v>
      </c>
      <c r="B10" s="93" t="s">
        <v>682</v>
      </c>
      <c r="C10" s="93"/>
      <c r="D10" s="93"/>
      <c r="E10" s="93"/>
      <c r="F10" s="93"/>
      <c r="G10" s="93"/>
      <c r="H10" s="93"/>
      <c r="I10" s="93"/>
    </row>
    <row r="11" spans="1:9" x14ac:dyDescent="0.25">
      <c r="A11" s="92" t="s">
        <v>23</v>
      </c>
      <c r="B11" s="93" t="s">
        <v>275</v>
      </c>
      <c r="C11" s="93"/>
      <c r="D11" s="93"/>
      <c r="E11" s="93"/>
      <c r="F11" s="93"/>
      <c r="G11" s="93"/>
      <c r="H11" s="93"/>
      <c r="I11" s="93"/>
    </row>
    <row r="12" spans="1:9" x14ac:dyDescent="0.25">
      <c r="A12" s="92" t="s">
        <v>271</v>
      </c>
      <c r="B12" s="93" t="s">
        <v>667</v>
      </c>
      <c r="C12" s="93"/>
      <c r="D12" s="93"/>
      <c r="E12" s="93"/>
      <c r="F12" s="93"/>
      <c r="G12" s="93"/>
      <c r="H12" s="93"/>
      <c r="I12" s="93"/>
    </row>
    <row r="13" spans="1:9" x14ac:dyDescent="0.25">
      <c r="A13" s="92" t="s">
        <v>372</v>
      </c>
      <c r="B13" s="93">
        <v>0</v>
      </c>
      <c r="C13" s="93"/>
      <c r="D13" s="93"/>
      <c r="E13" s="93"/>
      <c r="F13" s="93"/>
      <c r="G13" s="93"/>
      <c r="H13" s="93"/>
      <c r="I13" s="93"/>
    </row>
    <row r="14" spans="1:9" x14ac:dyDescent="0.25">
      <c r="A14" s="92" t="s">
        <v>18</v>
      </c>
      <c r="B14" s="93">
        <v>610</v>
      </c>
      <c r="C14" s="93"/>
      <c r="D14" s="93"/>
      <c r="E14" s="93"/>
      <c r="F14" s="93"/>
      <c r="G14" s="93"/>
      <c r="H14" s="93"/>
      <c r="I14" s="93"/>
    </row>
    <row r="15" spans="1:9" x14ac:dyDescent="0.25">
      <c r="A15" s="92" t="s">
        <v>58</v>
      </c>
      <c r="B15" s="93" t="s">
        <v>719</v>
      </c>
      <c r="C15" s="93"/>
      <c r="D15" s="93"/>
      <c r="E15" s="93"/>
      <c r="F15" s="93"/>
      <c r="G15" s="93"/>
      <c r="H15" s="93"/>
      <c r="I15" s="93"/>
    </row>
    <row r="16" spans="1:9" x14ac:dyDescent="0.25">
      <c r="A16" s="92" t="s">
        <v>411</v>
      </c>
      <c r="B16" s="93" t="s">
        <v>662</v>
      </c>
      <c r="C16" s="93"/>
      <c r="D16" s="93"/>
      <c r="E16" s="93"/>
      <c r="F16" s="93"/>
      <c r="G16" s="93"/>
      <c r="H16" s="93"/>
      <c r="I16" s="93"/>
    </row>
    <row r="17" spans="1:9" ht="52.8" x14ac:dyDescent="0.25">
      <c r="A17" s="92" t="s">
        <v>350</v>
      </c>
      <c r="B17" s="93" t="s">
        <v>1008</v>
      </c>
      <c r="C17" s="93"/>
      <c r="D17" s="93"/>
      <c r="E17" s="93"/>
      <c r="F17" s="93"/>
      <c r="G17" s="93"/>
      <c r="H17" s="93"/>
      <c r="I17" s="93"/>
    </row>
    <row r="18" spans="1:9" x14ac:dyDescent="0.25">
      <c r="A18" s="92" t="s">
        <v>19</v>
      </c>
      <c r="B18" s="181">
        <v>45071</v>
      </c>
      <c r="C18" s="93"/>
      <c r="D18" s="93"/>
      <c r="E18" s="93"/>
      <c r="F18" s="93"/>
      <c r="G18" s="93"/>
      <c r="H18" s="93"/>
      <c r="I18" s="93"/>
    </row>
    <row r="19" spans="1:9" x14ac:dyDescent="0.25">
      <c r="A19" s="92" t="s">
        <v>20</v>
      </c>
      <c r="B19" s="93"/>
      <c r="C19" s="93"/>
      <c r="D19" s="93"/>
      <c r="E19" s="93"/>
      <c r="F19" s="93"/>
      <c r="G19" s="93"/>
      <c r="H19" s="93"/>
      <c r="I19" s="93"/>
    </row>
    <row r="20" spans="1:9" x14ac:dyDescent="0.25">
      <c r="A20" s="92" t="s">
        <v>269</v>
      </c>
      <c r="B20" s="93" t="s">
        <v>353</v>
      </c>
      <c r="C20" s="93"/>
      <c r="D20" s="93"/>
      <c r="E20" s="93"/>
      <c r="F20" s="93"/>
      <c r="G20" s="93"/>
      <c r="H20" s="93"/>
      <c r="I20" s="93"/>
    </row>
    <row r="22" spans="1:9" x14ac:dyDescent="0.25">
      <c r="B22" s="119" t="str">
        <f>HYPERLINK("#'Factor List'!A1","Back to Factor List")</f>
        <v>Back to Factor List</v>
      </c>
    </row>
    <row r="23" spans="1:9" x14ac:dyDescent="0.25">
      <c r="A23" s="62"/>
    </row>
    <row r="25" spans="1:9" x14ac:dyDescent="0.25">
      <c r="A25" s="150" t="s">
        <v>663</v>
      </c>
      <c r="B25" s="150" t="s">
        <v>631</v>
      </c>
      <c r="C25" s="150" t="s">
        <v>633</v>
      </c>
      <c r="D25" s="150" t="s">
        <v>635</v>
      </c>
      <c r="E25" s="150" t="s">
        <v>637</v>
      </c>
      <c r="F25" s="150" t="s">
        <v>632</v>
      </c>
      <c r="G25" s="150" t="s">
        <v>634</v>
      </c>
      <c r="H25" s="150" t="s">
        <v>636</v>
      </c>
      <c r="I25" s="150" t="s">
        <v>638</v>
      </c>
    </row>
    <row r="26" spans="1:9" x14ac:dyDescent="0.25">
      <c r="A26" s="151">
        <v>0</v>
      </c>
      <c r="B26" s="152">
        <v>1</v>
      </c>
      <c r="C26" s="152">
        <v>1</v>
      </c>
      <c r="D26" s="152">
        <v>1</v>
      </c>
      <c r="E26" s="152">
        <v>1</v>
      </c>
      <c r="F26" s="152">
        <v>1</v>
      </c>
      <c r="G26" s="152">
        <v>1</v>
      </c>
      <c r="H26" s="152">
        <v>1</v>
      </c>
      <c r="I26" s="152">
        <v>1</v>
      </c>
    </row>
    <row r="27" spans="1:9" x14ac:dyDescent="0.25">
      <c r="A27" s="151">
        <v>1</v>
      </c>
      <c r="B27" s="152">
        <v>0.94799999999999995</v>
      </c>
      <c r="C27" s="152">
        <v>0.94699999999999995</v>
      </c>
      <c r="D27" s="152">
        <v>0.94499999999999995</v>
      </c>
      <c r="E27" s="152">
        <v>0.94299999999999995</v>
      </c>
      <c r="F27" s="152">
        <v>0.94799999999999995</v>
      </c>
      <c r="G27" s="152">
        <v>0.94699999999999995</v>
      </c>
      <c r="H27" s="152">
        <v>0.94499999999999995</v>
      </c>
      <c r="I27" s="152">
        <v>0.94299999999999995</v>
      </c>
    </row>
    <row r="28" spans="1:9" x14ac:dyDescent="0.25">
      <c r="A28" s="151">
        <v>2</v>
      </c>
      <c r="B28" s="152">
        <v>0.90100000000000002</v>
      </c>
      <c r="C28" s="152">
        <v>0.89800000000000002</v>
      </c>
      <c r="D28" s="152">
        <v>0.89500000000000002</v>
      </c>
      <c r="E28" s="152">
        <v>0.89100000000000001</v>
      </c>
      <c r="F28" s="152">
        <v>0.90100000000000002</v>
      </c>
      <c r="G28" s="152">
        <v>0.89800000000000002</v>
      </c>
      <c r="H28" s="152">
        <v>0.89500000000000002</v>
      </c>
      <c r="I28" s="152">
        <v>0.89100000000000001</v>
      </c>
    </row>
    <row r="29" spans="1:9" x14ac:dyDescent="0.25">
      <c r="A29" s="151">
        <v>3</v>
      </c>
      <c r="B29" s="152">
        <v>0.85799999999999998</v>
      </c>
      <c r="C29" s="152">
        <v>0.85299999999999998</v>
      </c>
      <c r="D29" s="152">
        <v>0.84899999999999998</v>
      </c>
      <c r="E29" s="152">
        <v>0.84399999999999997</v>
      </c>
      <c r="F29" s="152">
        <v>0.85799999999999998</v>
      </c>
      <c r="G29" s="152">
        <v>0.85299999999999998</v>
      </c>
      <c r="H29" s="152">
        <v>0.84899999999999998</v>
      </c>
      <c r="I29" s="152">
        <v>0.84399999999999997</v>
      </c>
    </row>
    <row r="30" spans="1:9" x14ac:dyDescent="0.25">
      <c r="A30" s="151">
        <v>4</v>
      </c>
      <c r="B30" s="152">
        <v>0.81799999999999995</v>
      </c>
      <c r="C30" s="152">
        <v>0.81200000000000006</v>
      </c>
      <c r="D30" s="152">
        <v>0.80700000000000005</v>
      </c>
      <c r="E30" s="152">
        <v>0.80100000000000005</v>
      </c>
      <c r="F30" s="152">
        <v>0.81799999999999995</v>
      </c>
      <c r="G30" s="152">
        <v>0.81200000000000006</v>
      </c>
      <c r="H30" s="152">
        <v>0.80700000000000005</v>
      </c>
      <c r="I30" s="152">
        <v>0.80100000000000005</v>
      </c>
    </row>
    <row r="31" spans="1:9" x14ac:dyDescent="0.25">
      <c r="A31" s="151">
        <v>5</v>
      </c>
      <c r="B31" s="152">
        <v>0.78100000000000003</v>
      </c>
      <c r="C31" s="152">
        <v>0.77400000000000002</v>
      </c>
      <c r="D31" s="152">
        <v>0.76800000000000002</v>
      </c>
      <c r="E31" s="152">
        <v>0.76100000000000001</v>
      </c>
      <c r="F31" s="152">
        <v>0.78100000000000003</v>
      </c>
      <c r="G31" s="152">
        <v>0.77400000000000002</v>
      </c>
      <c r="H31" s="152">
        <v>0.76800000000000002</v>
      </c>
      <c r="I31" s="152">
        <v>0.76100000000000001</v>
      </c>
    </row>
    <row r="32" spans="1:9" x14ac:dyDescent="0.25">
      <c r="A32" s="151">
        <v>6</v>
      </c>
      <c r="B32" s="152">
        <v>0.746</v>
      </c>
      <c r="C32" s="152">
        <v>0.74</v>
      </c>
      <c r="D32" s="152">
        <v>0.73199999999999998</v>
      </c>
      <c r="E32" s="152">
        <v>0.72499999999999998</v>
      </c>
      <c r="F32" s="152">
        <v>0.746</v>
      </c>
      <c r="G32" s="152">
        <v>0.74</v>
      </c>
      <c r="H32" s="152">
        <v>0.73199999999999998</v>
      </c>
      <c r="I32" s="152">
        <v>0.72499999999999998</v>
      </c>
    </row>
    <row r="33" spans="1:9" x14ac:dyDescent="0.25">
      <c r="A33" s="151">
        <v>7</v>
      </c>
      <c r="B33" s="152">
        <v>0.71399999999999997</v>
      </c>
      <c r="C33" s="152">
        <v>0.70699999999999996</v>
      </c>
      <c r="D33" s="152">
        <v>0.69899999999999995</v>
      </c>
      <c r="E33" s="152">
        <v>0.69099999999999995</v>
      </c>
      <c r="F33" s="152">
        <v>0.71399999999999997</v>
      </c>
      <c r="G33" s="152">
        <v>0.70699999999999996</v>
      </c>
      <c r="H33" s="152">
        <v>0.69899999999999995</v>
      </c>
      <c r="I33" s="152">
        <v>0.69099999999999995</v>
      </c>
    </row>
    <row r="34" spans="1:9" x14ac:dyDescent="0.25">
      <c r="A34" s="151">
        <v>8</v>
      </c>
      <c r="B34" s="152">
        <v>0.68500000000000005</v>
      </c>
      <c r="C34" s="152">
        <v>0.67700000000000005</v>
      </c>
      <c r="D34" s="152">
        <v>0.66900000000000004</v>
      </c>
      <c r="E34" s="152">
        <v>0.66</v>
      </c>
      <c r="F34" s="152">
        <v>0.68500000000000005</v>
      </c>
      <c r="G34" s="152">
        <v>0.67700000000000005</v>
      </c>
      <c r="H34" s="152">
        <v>0.66900000000000004</v>
      </c>
      <c r="I34" s="152">
        <v>0.66</v>
      </c>
    </row>
    <row r="35" spans="1:9" x14ac:dyDescent="0.25">
      <c r="A35" s="151">
        <v>9</v>
      </c>
      <c r="B35" s="152">
        <v>0.65700000000000003</v>
      </c>
      <c r="C35" s="152">
        <v>0.64900000000000002</v>
      </c>
      <c r="D35" s="152">
        <v>0.64100000000000001</v>
      </c>
      <c r="E35" s="152">
        <v>0.63200000000000001</v>
      </c>
      <c r="F35" s="152">
        <v>0.65700000000000003</v>
      </c>
      <c r="G35" s="152">
        <v>0.64900000000000002</v>
      </c>
      <c r="H35" s="152">
        <v>0.64100000000000001</v>
      </c>
      <c r="I35" s="152">
        <v>0.63200000000000001</v>
      </c>
    </row>
    <row r="36" spans="1:9" x14ac:dyDescent="0.25">
      <c r="A36" s="151">
        <v>10</v>
      </c>
      <c r="B36" s="152">
        <v>0.63100000000000001</v>
      </c>
      <c r="C36" s="152">
        <v>0.623</v>
      </c>
      <c r="D36" s="152">
        <v>0.61399999999999999</v>
      </c>
      <c r="E36" s="152">
        <v>0.60499999999999998</v>
      </c>
      <c r="F36" s="152">
        <v>0.63100000000000001</v>
      </c>
      <c r="G36" s="152">
        <v>0.623</v>
      </c>
      <c r="H36" s="152">
        <v>0.61399999999999999</v>
      </c>
      <c r="I36" s="152">
        <v>0.60499999999999998</v>
      </c>
    </row>
    <row r="37" spans="1:9" x14ac:dyDescent="0.25">
      <c r="A37" s="151">
        <v>11</v>
      </c>
      <c r="B37" s="152">
        <v>0.60699999999999998</v>
      </c>
      <c r="C37" s="152">
        <v>0.59899999999999998</v>
      </c>
      <c r="D37" s="152">
        <v>0.59</v>
      </c>
      <c r="E37" s="152">
        <v>0.57999999999999996</v>
      </c>
      <c r="F37" s="152">
        <v>0.60699999999999998</v>
      </c>
      <c r="G37" s="152">
        <v>0.59899999999999998</v>
      </c>
      <c r="H37" s="152">
        <v>0.59</v>
      </c>
      <c r="I37" s="152">
        <v>0.57999999999999996</v>
      </c>
    </row>
    <row r="38" spans="1:9" x14ac:dyDescent="0.25">
      <c r="A38" s="151">
        <v>12</v>
      </c>
      <c r="B38" s="152">
        <v>0.58399999999999996</v>
      </c>
      <c r="C38" s="152">
        <v>0.57599999999999996</v>
      </c>
      <c r="D38" s="152">
        <v>0.56699999999999995</v>
      </c>
      <c r="E38" s="152">
        <v>0.55700000000000005</v>
      </c>
      <c r="F38" s="152">
        <v>0.58399999999999996</v>
      </c>
      <c r="G38" s="152">
        <v>0.57599999999999996</v>
      </c>
      <c r="H38" s="152">
        <v>0.56699999999999995</v>
      </c>
      <c r="I38" s="152">
        <v>0.55700000000000005</v>
      </c>
    </row>
    <row r="39" spans="1:9" x14ac:dyDescent="0.25">
      <c r="A39" s="151">
        <v>13</v>
      </c>
      <c r="B39" s="152">
        <v>0.56299999999999994</v>
      </c>
      <c r="C39" s="152">
        <v>0.55400000000000005</v>
      </c>
      <c r="D39" s="152">
        <v>0.54500000000000004</v>
      </c>
      <c r="E39" s="152">
        <v>0.53500000000000003</v>
      </c>
      <c r="F39" s="152">
        <v>0.56299999999999994</v>
      </c>
      <c r="G39" s="152">
        <v>0.55400000000000005</v>
      </c>
      <c r="H39" s="152">
        <v>0.54500000000000004</v>
      </c>
      <c r="I39" s="152">
        <v>0.53500000000000003</v>
      </c>
    </row>
    <row r="40" spans="1:9" x14ac:dyDescent="0.25">
      <c r="A40" s="151">
        <v>14</v>
      </c>
      <c r="B40" s="152">
        <v>0.54300000000000004</v>
      </c>
      <c r="C40" s="152">
        <v>0.53400000000000003</v>
      </c>
      <c r="D40" s="152">
        <v>0.52500000000000002</v>
      </c>
      <c r="E40" s="152">
        <v>0.51500000000000001</v>
      </c>
      <c r="F40" s="152">
        <v>0.54300000000000004</v>
      </c>
      <c r="G40" s="152">
        <v>0.53400000000000003</v>
      </c>
      <c r="H40" s="152">
        <v>0.52500000000000002</v>
      </c>
      <c r="I40" s="152">
        <v>0.51500000000000001</v>
      </c>
    </row>
    <row r="41" spans="1:9" x14ac:dyDescent="0.25">
      <c r="A41" s="151">
        <v>15</v>
      </c>
      <c r="B41" s="152">
        <v>0.52400000000000002</v>
      </c>
      <c r="C41" s="152">
        <v>0.51500000000000001</v>
      </c>
      <c r="D41" s="152">
        <v>0.50600000000000001</v>
      </c>
      <c r="E41" s="152">
        <v>0.496</v>
      </c>
      <c r="F41" s="152">
        <v>0.52400000000000002</v>
      </c>
      <c r="G41" s="152">
        <v>0.51500000000000001</v>
      </c>
      <c r="H41" s="152">
        <v>0.50600000000000001</v>
      </c>
      <c r="I41" s="152">
        <v>0.496</v>
      </c>
    </row>
    <row r="42" spans="1:9" x14ac:dyDescent="0.25">
      <c r="A42" s="151">
        <v>16</v>
      </c>
      <c r="B42" s="152">
        <v>0.50600000000000001</v>
      </c>
      <c r="C42" s="152">
        <v>0.497</v>
      </c>
      <c r="D42" s="152">
        <v>0.48799999999999999</v>
      </c>
      <c r="E42" s="152">
        <v>0.47799999999999998</v>
      </c>
      <c r="F42" s="152">
        <v>0.50600000000000001</v>
      </c>
      <c r="G42" s="152">
        <v>0.497</v>
      </c>
      <c r="H42" s="152">
        <v>0.48799999999999999</v>
      </c>
      <c r="I42" s="152">
        <v>0.47799999999999998</v>
      </c>
    </row>
    <row r="43" spans="1:9" x14ac:dyDescent="0.25">
      <c r="A43" s="151">
        <v>17</v>
      </c>
      <c r="B43" s="152">
        <v>0.48899999999999999</v>
      </c>
      <c r="C43" s="152">
        <v>0.48</v>
      </c>
      <c r="D43" s="152">
        <v>0.47099999999999997</v>
      </c>
      <c r="E43" s="152">
        <v>0.46100000000000002</v>
      </c>
      <c r="F43" s="152">
        <v>0.48899999999999999</v>
      </c>
      <c r="G43" s="152">
        <v>0.48</v>
      </c>
      <c r="H43" s="152">
        <v>0.47099999999999997</v>
      </c>
      <c r="I43" s="152">
        <v>0.46100000000000002</v>
      </c>
    </row>
    <row r="44" spans="1:9" x14ac:dyDescent="0.25">
      <c r="A44" s="151">
        <v>18</v>
      </c>
      <c r="B44" s="152">
        <v>0.47299999999999998</v>
      </c>
      <c r="C44" s="152">
        <v>0.46400000000000002</v>
      </c>
      <c r="D44" s="152">
        <v>0.45500000000000002</v>
      </c>
      <c r="E44" s="152">
        <v>0.44600000000000001</v>
      </c>
      <c r="F44" s="152">
        <v>0.47299999999999998</v>
      </c>
      <c r="G44" s="152">
        <v>0.46400000000000002</v>
      </c>
      <c r="H44" s="152">
        <v>0.45500000000000002</v>
      </c>
      <c r="I44" s="152">
        <v>0.44600000000000001</v>
      </c>
    </row>
    <row r="45" spans="1:9" x14ac:dyDescent="0.25">
      <c r="A45" s="151">
        <v>19</v>
      </c>
      <c r="B45" s="152">
        <v>0.45800000000000002</v>
      </c>
      <c r="C45" s="152">
        <v>0.44900000000000001</v>
      </c>
      <c r="D45" s="152">
        <v>0.44</v>
      </c>
      <c r="E45" s="152">
        <v>0.43099999999999999</v>
      </c>
      <c r="F45" s="152">
        <v>0.45800000000000002</v>
      </c>
      <c r="G45" s="152">
        <v>0.44900000000000001</v>
      </c>
      <c r="H45" s="152">
        <v>0.44</v>
      </c>
      <c r="I45" s="152">
        <v>0.43099999999999999</v>
      </c>
    </row>
    <row r="46" spans="1:9" x14ac:dyDescent="0.25">
      <c r="A46" s="151">
        <v>20</v>
      </c>
      <c r="B46" s="152">
        <v>0.44400000000000001</v>
      </c>
      <c r="C46" s="152">
        <v>0.435</v>
      </c>
      <c r="D46" s="152">
        <v>0.42599999999999999</v>
      </c>
      <c r="E46" s="152">
        <v>0.41599999999999998</v>
      </c>
      <c r="F46" s="152">
        <v>0.44400000000000001</v>
      </c>
      <c r="G46" s="152">
        <v>0.435</v>
      </c>
      <c r="H46" s="152">
        <v>0.42599999999999999</v>
      </c>
      <c r="I46" s="152">
        <v>0.41599999999999998</v>
      </c>
    </row>
    <row r="47" spans="1:9" x14ac:dyDescent="0.25">
      <c r="A47" s="151">
        <v>21</v>
      </c>
      <c r="B47" s="152">
        <v>0.43</v>
      </c>
      <c r="C47" s="152">
        <v>0.42099999999999999</v>
      </c>
      <c r="D47" s="152">
        <v>0.41199999999999998</v>
      </c>
      <c r="E47" s="152">
        <v>0.40300000000000002</v>
      </c>
      <c r="F47" s="152">
        <v>0.43</v>
      </c>
      <c r="G47" s="152">
        <v>0.42099999999999999</v>
      </c>
      <c r="H47" s="152">
        <v>0.41199999999999998</v>
      </c>
      <c r="I47" s="152">
        <v>0.40300000000000002</v>
      </c>
    </row>
    <row r="48" spans="1:9" x14ac:dyDescent="0.25">
      <c r="A48" s="151">
        <v>22</v>
      </c>
      <c r="B48" s="152">
        <v>0.41699999999999998</v>
      </c>
      <c r="C48" s="152">
        <v>0.40799999999999997</v>
      </c>
      <c r="D48" s="152">
        <v>0.4</v>
      </c>
      <c r="E48" s="152">
        <v>0.39</v>
      </c>
      <c r="F48" s="152">
        <v>0.41699999999999998</v>
      </c>
      <c r="G48" s="152">
        <v>0.40799999999999997</v>
      </c>
      <c r="H48" s="152">
        <v>0.4</v>
      </c>
      <c r="I48" s="152">
        <v>0.39</v>
      </c>
    </row>
    <row r="49" spans="1:9" x14ac:dyDescent="0.25">
      <c r="A49" s="151">
        <v>23</v>
      </c>
      <c r="B49" s="152">
        <v>0.40500000000000003</v>
      </c>
      <c r="C49" s="152">
        <v>0.39600000000000002</v>
      </c>
      <c r="D49" s="152">
        <v>0.38700000000000001</v>
      </c>
      <c r="E49" s="152">
        <v>0.378</v>
      </c>
      <c r="F49" s="152">
        <v>0.40500000000000003</v>
      </c>
      <c r="G49" s="152">
        <v>0.39600000000000002</v>
      </c>
      <c r="H49" s="152">
        <v>0.38700000000000001</v>
      </c>
      <c r="I49" s="152">
        <v>0.378</v>
      </c>
    </row>
    <row r="50" spans="1:9" x14ac:dyDescent="0.25">
      <c r="A50" s="151">
        <v>24</v>
      </c>
      <c r="B50" s="152">
        <v>0.39300000000000002</v>
      </c>
      <c r="C50" s="152">
        <v>0.38400000000000001</v>
      </c>
      <c r="D50" s="152">
        <v>0.376</v>
      </c>
      <c r="E50" s="152">
        <v>0.36699999999999999</v>
      </c>
      <c r="F50" s="152">
        <v>0.39300000000000002</v>
      </c>
      <c r="G50" s="152">
        <v>0.38400000000000001</v>
      </c>
      <c r="H50" s="152">
        <v>0.376</v>
      </c>
      <c r="I50" s="152">
        <v>0.36699999999999999</v>
      </c>
    </row>
    <row r="51" spans="1:9" x14ac:dyDescent="0.25">
      <c r="A51" s="151">
        <v>25</v>
      </c>
      <c r="B51" s="152">
        <v>0.38200000000000001</v>
      </c>
      <c r="C51" s="152">
        <v>0.373</v>
      </c>
      <c r="D51" s="152">
        <v>0.36499999999999999</v>
      </c>
      <c r="E51" s="152">
        <v>0.35599999999999998</v>
      </c>
      <c r="F51" s="152">
        <v>0.38200000000000001</v>
      </c>
      <c r="G51" s="152">
        <v>0.373</v>
      </c>
      <c r="H51" s="152">
        <v>0.36499999999999999</v>
      </c>
      <c r="I51" s="152">
        <v>0.35599999999999998</v>
      </c>
    </row>
    <row r="52" spans="1:9" x14ac:dyDescent="0.25">
      <c r="A52" s="151">
        <v>26</v>
      </c>
      <c r="B52" s="152">
        <v>0.371</v>
      </c>
      <c r="C52" s="152">
        <v>0.36299999999999999</v>
      </c>
      <c r="D52" s="152">
        <v>0.35399999999999998</v>
      </c>
      <c r="E52" s="152">
        <v>0.34499999999999997</v>
      </c>
      <c r="F52" s="152">
        <v>0.371</v>
      </c>
      <c r="G52" s="152">
        <v>0.36299999999999999</v>
      </c>
      <c r="H52" s="152">
        <v>0.35399999999999998</v>
      </c>
      <c r="I52" s="152">
        <v>0.34499999999999997</v>
      </c>
    </row>
    <row r="53" spans="1:9" x14ac:dyDescent="0.25">
      <c r="A53" s="151">
        <v>27</v>
      </c>
      <c r="B53" s="152">
        <v>0.36</v>
      </c>
      <c r="C53" s="152">
        <v>0.35199999999999998</v>
      </c>
      <c r="D53" s="152">
        <v>0.34399999999999997</v>
      </c>
      <c r="E53" s="152">
        <v>0.33500000000000002</v>
      </c>
      <c r="F53" s="152">
        <v>0.36</v>
      </c>
      <c r="G53" s="152">
        <v>0.35199999999999998</v>
      </c>
      <c r="H53" s="152">
        <v>0.34399999999999997</v>
      </c>
      <c r="I53" s="152">
        <v>0.33500000000000002</v>
      </c>
    </row>
    <row r="54" spans="1:9" x14ac:dyDescent="0.25">
      <c r="A54" s="151">
        <v>28</v>
      </c>
      <c r="B54" s="152">
        <v>0.35099999999999998</v>
      </c>
      <c r="C54" s="152">
        <v>0.34300000000000003</v>
      </c>
      <c r="D54" s="152">
        <v>0.33400000000000002</v>
      </c>
      <c r="E54" s="152">
        <v>0.32600000000000001</v>
      </c>
      <c r="F54" s="152">
        <v>0.35099999999999998</v>
      </c>
      <c r="G54" s="152">
        <v>0.34300000000000003</v>
      </c>
      <c r="H54" s="152">
        <v>0.33400000000000002</v>
      </c>
      <c r="I54" s="152">
        <v>0.32600000000000001</v>
      </c>
    </row>
    <row r="55" spans="1:9" x14ac:dyDescent="0.25">
      <c r="A55" s="151">
        <v>29</v>
      </c>
      <c r="B55" s="152">
        <v>0.34100000000000003</v>
      </c>
      <c r="C55" s="152">
        <v>0.33300000000000002</v>
      </c>
      <c r="D55" s="152">
        <v>0.32500000000000001</v>
      </c>
      <c r="E55" s="152">
        <v>0.317</v>
      </c>
      <c r="F55" s="152">
        <v>0.34100000000000003</v>
      </c>
      <c r="G55" s="152">
        <v>0.33300000000000002</v>
      </c>
      <c r="H55" s="152">
        <v>0.32500000000000001</v>
      </c>
      <c r="I55" s="152">
        <v>0.317</v>
      </c>
    </row>
    <row r="56" spans="1:9" x14ac:dyDescent="0.25">
      <c r="A56" s="151">
        <v>30</v>
      </c>
      <c r="B56" s="152">
        <v>0.33200000000000002</v>
      </c>
      <c r="C56" s="152">
        <v>0.32400000000000001</v>
      </c>
      <c r="D56" s="152">
        <v>0.316</v>
      </c>
      <c r="E56" s="152">
        <v>0.308</v>
      </c>
      <c r="F56" s="152">
        <v>0.33200000000000002</v>
      </c>
      <c r="G56" s="152">
        <v>0.32400000000000001</v>
      </c>
      <c r="H56" s="152">
        <v>0.316</v>
      </c>
      <c r="I56" s="152">
        <v>0.308</v>
      </c>
    </row>
    <row r="57" spans="1:9" x14ac:dyDescent="0.25">
      <c r="A57" s="151">
        <v>31</v>
      </c>
      <c r="B57" s="152">
        <v>0.32300000000000001</v>
      </c>
      <c r="C57" s="152">
        <v>0.316</v>
      </c>
      <c r="D57" s="152">
        <v>0.308</v>
      </c>
      <c r="E57" s="152">
        <v>0.3</v>
      </c>
      <c r="F57" s="152">
        <v>0.32300000000000001</v>
      </c>
      <c r="G57" s="152">
        <v>0.316</v>
      </c>
      <c r="H57" s="152">
        <v>0.308</v>
      </c>
      <c r="I57" s="152">
        <v>0.3</v>
      </c>
    </row>
    <row r="58" spans="1:9" x14ac:dyDescent="0.25">
      <c r="A58" s="151">
        <v>32</v>
      </c>
      <c r="B58" s="152">
        <v>0.315</v>
      </c>
      <c r="C58" s="152">
        <v>0.307</v>
      </c>
      <c r="D58" s="152">
        <v>0.3</v>
      </c>
      <c r="E58" s="152">
        <v>0.29199999999999998</v>
      </c>
      <c r="F58" s="152">
        <v>0.315</v>
      </c>
      <c r="G58" s="152">
        <v>0.307</v>
      </c>
      <c r="H58" s="152">
        <v>0.3</v>
      </c>
      <c r="I58" s="152">
        <v>0.29199999999999998</v>
      </c>
    </row>
    <row r="59" spans="1:9" x14ac:dyDescent="0.25">
      <c r="A59" s="151">
        <v>33</v>
      </c>
      <c r="B59" s="152">
        <v>0.307</v>
      </c>
      <c r="C59" s="152">
        <v>0.3</v>
      </c>
      <c r="D59" s="152">
        <v>0.29199999999999998</v>
      </c>
      <c r="E59" s="152">
        <v>0.28399999999999997</v>
      </c>
      <c r="F59" s="152">
        <v>0.307</v>
      </c>
      <c r="G59" s="152">
        <v>0.3</v>
      </c>
      <c r="H59" s="152">
        <v>0.29199999999999998</v>
      </c>
      <c r="I59" s="152">
        <v>0.28399999999999997</v>
      </c>
    </row>
    <row r="60" spans="1:9" x14ac:dyDescent="0.25">
      <c r="A60" s="151">
        <v>34</v>
      </c>
      <c r="B60" s="152">
        <v>0.29899999999999999</v>
      </c>
      <c r="C60" s="152">
        <v>0.29199999999999998</v>
      </c>
      <c r="D60" s="152">
        <v>0.28499999999999998</v>
      </c>
      <c r="E60" s="152">
        <v>0.27700000000000002</v>
      </c>
      <c r="F60" s="152">
        <v>0.29899999999999999</v>
      </c>
      <c r="G60" s="152">
        <v>0.29199999999999998</v>
      </c>
      <c r="H60" s="152">
        <v>0.28499999999999998</v>
      </c>
      <c r="I60" s="152">
        <v>0.27700000000000002</v>
      </c>
    </row>
    <row r="61" spans="1:9" x14ac:dyDescent="0.25">
      <c r="A61" s="151">
        <v>35</v>
      </c>
      <c r="B61" s="152">
        <v>0.29199999999999998</v>
      </c>
      <c r="C61" s="152">
        <v>0.28499999999999998</v>
      </c>
      <c r="D61" s="152">
        <v>0.27700000000000002</v>
      </c>
      <c r="E61" s="152">
        <v>0.27</v>
      </c>
      <c r="F61" s="152">
        <v>0.29199999999999998</v>
      </c>
      <c r="G61" s="152">
        <v>0.28499999999999998</v>
      </c>
      <c r="H61" s="152">
        <v>0.27700000000000002</v>
      </c>
      <c r="I61" s="152">
        <v>0.27</v>
      </c>
    </row>
    <row r="62" spans="1:9" x14ac:dyDescent="0.25">
      <c r="A62" s="151">
        <v>36</v>
      </c>
      <c r="B62" s="152">
        <v>0.28499999999999998</v>
      </c>
      <c r="C62" s="152">
        <v>0.27800000000000002</v>
      </c>
      <c r="D62" s="152">
        <v>0.27</v>
      </c>
      <c r="E62" s="152">
        <v>0.26300000000000001</v>
      </c>
      <c r="F62" s="152">
        <v>0.28499999999999998</v>
      </c>
      <c r="G62" s="152">
        <v>0.27800000000000002</v>
      </c>
      <c r="H62" s="152">
        <v>0.27</v>
      </c>
      <c r="I62" s="152">
        <v>0.26300000000000001</v>
      </c>
    </row>
    <row r="63" spans="1:9" x14ac:dyDescent="0.25">
      <c r="A63" s="151">
        <v>37</v>
      </c>
      <c r="B63" s="152">
        <v>0.27800000000000002</v>
      </c>
      <c r="C63" s="152">
        <v>0.27100000000000002</v>
      </c>
      <c r="D63" s="152">
        <v>0.26400000000000001</v>
      </c>
      <c r="E63" s="152">
        <v>0.25600000000000001</v>
      </c>
      <c r="F63" s="152">
        <v>0.27800000000000002</v>
      </c>
      <c r="G63" s="152">
        <v>0.27100000000000002</v>
      </c>
      <c r="H63" s="152">
        <v>0.26400000000000001</v>
      </c>
      <c r="I63" s="152">
        <v>0.25600000000000001</v>
      </c>
    </row>
    <row r="64" spans="1:9" x14ac:dyDescent="0.25">
      <c r="A64" s="151">
        <v>38</v>
      </c>
      <c r="B64" s="152">
        <v>0.27100000000000002</v>
      </c>
      <c r="C64" s="152">
        <v>0.26400000000000001</v>
      </c>
      <c r="D64" s="152">
        <v>0.25700000000000001</v>
      </c>
      <c r="E64" s="152">
        <v>0.25</v>
      </c>
      <c r="F64" s="152">
        <v>0.27100000000000002</v>
      </c>
      <c r="G64" s="152">
        <v>0.26400000000000001</v>
      </c>
      <c r="H64" s="152">
        <v>0.25700000000000001</v>
      </c>
      <c r="I64" s="152">
        <v>0.25</v>
      </c>
    </row>
    <row r="65" spans="1:9" x14ac:dyDescent="0.25">
      <c r="A65" s="151">
        <v>39</v>
      </c>
      <c r="B65" s="152">
        <v>0.26400000000000001</v>
      </c>
      <c r="C65" s="152">
        <v>0.25800000000000001</v>
      </c>
      <c r="D65" s="152">
        <v>0.251</v>
      </c>
      <c r="E65" s="152">
        <v>0.24399999999999999</v>
      </c>
      <c r="F65" s="152">
        <v>0.26400000000000001</v>
      </c>
      <c r="G65" s="152">
        <v>0.25800000000000001</v>
      </c>
      <c r="H65" s="152">
        <v>0.251</v>
      </c>
      <c r="I65" s="152">
        <v>0.24399999999999999</v>
      </c>
    </row>
    <row r="66" spans="1:9" x14ac:dyDescent="0.25">
      <c r="A66" s="151">
        <v>40</v>
      </c>
      <c r="B66" s="152">
        <v>0.25800000000000001</v>
      </c>
      <c r="C66" s="152">
        <v>0.252</v>
      </c>
      <c r="D66" s="152">
        <v>0.245</v>
      </c>
      <c r="E66" s="152">
        <v>0.23799999999999999</v>
      </c>
      <c r="F66" s="152">
        <v>0.25800000000000001</v>
      </c>
      <c r="G66" s="152">
        <v>0.252</v>
      </c>
      <c r="H66" s="152">
        <v>0.245</v>
      </c>
      <c r="I66" s="152">
        <v>0.23799999999999999</v>
      </c>
    </row>
    <row r="67" spans="1:9" x14ac:dyDescent="0.25">
      <c r="A67" s="151">
        <v>41</v>
      </c>
      <c r="B67" s="152">
        <v>0.252</v>
      </c>
      <c r="C67" s="152">
        <v>0.246</v>
      </c>
      <c r="D67" s="152">
        <v>0.23899999999999999</v>
      </c>
      <c r="E67" s="152">
        <v>0.23300000000000001</v>
      </c>
      <c r="F67" s="152">
        <v>0.252</v>
      </c>
      <c r="G67" s="152">
        <v>0.246</v>
      </c>
      <c r="H67" s="152">
        <v>0.23899999999999999</v>
      </c>
      <c r="I67" s="152">
        <v>0.23300000000000001</v>
      </c>
    </row>
    <row r="68" spans="1:9" x14ac:dyDescent="0.25">
      <c r="A68" s="151">
        <v>42</v>
      </c>
      <c r="B68" s="152">
        <v>0.246</v>
      </c>
      <c r="C68" s="152">
        <v>0.24</v>
      </c>
      <c r="D68" s="152">
        <v>0.23400000000000001</v>
      </c>
      <c r="E68" s="152">
        <v>0.22700000000000001</v>
      </c>
      <c r="F68" s="152">
        <v>0.246</v>
      </c>
      <c r="G68" s="152">
        <v>0.24</v>
      </c>
      <c r="H68" s="152">
        <v>0.23400000000000001</v>
      </c>
      <c r="I68" s="152">
        <v>0.22700000000000001</v>
      </c>
    </row>
    <row r="69" spans="1:9" x14ac:dyDescent="0.25">
      <c r="A69" s="151">
        <v>43</v>
      </c>
      <c r="B69" s="152">
        <v>0.24099999999999999</v>
      </c>
      <c r="C69" s="152">
        <v>0.23499999999999999</v>
      </c>
      <c r="D69" s="152">
        <v>0.22800000000000001</v>
      </c>
      <c r="E69" s="152">
        <v>0.222</v>
      </c>
      <c r="F69" s="152">
        <v>0.24099999999999999</v>
      </c>
      <c r="G69" s="152">
        <v>0.23499999999999999</v>
      </c>
      <c r="H69" s="152">
        <v>0.22800000000000001</v>
      </c>
      <c r="I69" s="152">
        <v>0.222</v>
      </c>
    </row>
    <row r="70" spans="1:9" x14ac:dyDescent="0.25">
      <c r="A70" s="151">
        <v>44</v>
      </c>
      <c r="B70" s="152">
        <v>0.23499999999999999</v>
      </c>
      <c r="C70" s="152">
        <v>0.22900000000000001</v>
      </c>
      <c r="D70" s="152">
        <v>0.223</v>
      </c>
      <c r="E70" s="152">
        <v>0.217</v>
      </c>
      <c r="F70" s="152">
        <v>0.23499999999999999</v>
      </c>
      <c r="G70" s="152">
        <v>0.22900000000000001</v>
      </c>
      <c r="H70" s="152">
        <v>0.223</v>
      </c>
      <c r="I70" s="152">
        <v>0.217</v>
      </c>
    </row>
    <row r="71" spans="1:9" x14ac:dyDescent="0.25">
      <c r="A71" s="151">
        <v>45</v>
      </c>
      <c r="B71" s="152">
        <v>0.23</v>
      </c>
      <c r="C71" s="152">
        <v>0.224</v>
      </c>
      <c r="D71" s="152">
        <v>0.218</v>
      </c>
      <c r="E71" s="152">
        <v>0.21199999999999999</v>
      </c>
      <c r="F71" s="152">
        <v>0.23</v>
      </c>
      <c r="G71" s="152">
        <v>0.224</v>
      </c>
      <c r="H71" s="152">
        <v>0.218</v>
      </c>
      <c r="I71" s="152">
        <v>0.21199999999999999</v>
      </c>
    </row>
    <row r="72" spans="1:9" x14ac:dyDescent="0.25">
      <c r="A72" s="151">
        <v>46</v>
      </c>
      <c r="B72" s="152">
        <v>0.22500000000000001</v>
      </c>
      <c r="C72" s="152">
        <v>0.219</v>
      </c>
      <c r="D72" s="152">
        <v>0.21299999999999999</v>
      </c>
      <c r="E72" s="152">
        <v>0.20699999999999999</v>
      </c>
      <c r="F72" s="152">
        <v>0.22500000000000001</v>
      </c>
      <c r="G72" s="152">
        <v>0.219</v>
      </c>
      <c r="H72" s="152">
        <v>0.21299999999999999</v>
      </c>
      <c r="I72" s="152">
        <v>0.20699999999999999</v>
      </c>
    </row>
    <row r="73" spans="1:9" x14ac:dyDescent="0.25">
      <c r="A73" s="151">
        <v>47</v>
      </c>
      <c r="B73" s="152">
        <v>0.22</v>
      </c>
      <c r="C73" s="152">
        <v>0.214</v>
      </c>
      <c r="D73" s="152">
        <v>0.20899999999999999</v>
      </c>
      <c r="E73" s="152">
        <v>0.20300000000000001</v>
      </c>
      <c r="F73" s="152">
        <v>0.22</v>
      </c>
      <c r="G73" s="152">
        <v>0.214</v>
      </c>
      <c r="H73" s="152">
        <v>0.20899999999999999</v>
      </c>
      <c r="I73" s="152">
        <v>0.20300000000000001</v>
      </c>
    </row>
    <row r="74" spans="1:9" x14ac:dyDescent="0.25">
      <c r="A74" s="151">
        <v>48</v>
      </c>
      <c r="B74" s="152">
        <v>0.215</v>
      </c>
      <c r="C74" s="152">
        <v>0.21</v>
      </c>
      <c r="D74" s="152">
        <v>0.20399999999999999</v>
      </c>
      <c r="E74" s="152">
        <v>0.19800000000000001</v>
      </c>
      <c r="F74" s="152">
        <v>0.215</v>
      </c>
      <c r="G74" s="152">
        <v>0.21</v>
      </c>
      <c r="H74" s="152">
        <v>0.20399999999999999</v>
      </c>
      <c r="I74" s="152">
        <v>0.19800000000000001</v>
      </c>
    </row>
    <row r="75" spans="1:9" x14ac:dyDescent="0.25">
      <c r="A75" s="151">
        <v>49</v>
      </c>
      <c r="B75" s="152">
        <v>0.21099999999999999</v>
      </c>
      <c r="C75" s="152">
        <v>0.20499999999999999</v>
      </c>
      <c r="D75" s="152">
        <v>0.2</v>
      </c>
      <c r="E75" s="152">
        <v>0.19400000000000001</v>
      </c>
      <c r="F75" s="152">
        <v>0.21099999999999999</v>
      </c>
      <c r="G75" s="152">
        <v>0.20499999999999999</v>
      </c>
      <c r="H75" s="152">
        <v>0.2</v>
      </c>
      <c r="I75" s="152">
        <v>0.19400000000000001</v>
      </c>
    </row>
    <row r="76" spans="1:9" x14ac:dyDescent="0.25">
      <c r="A76" s="151">
        <v>50</v>
      </c>
      <c r="B76" s="152">
        <v>0.20707441860465114</v>
      </c>
      <c r="C76" s="152">
        <v>0.20100000000000001</v>
      </c>
      <c r="D76" s="152">
        <v>0.19500000000000001</v>
      </c>
      <c r="E76" s="152">
        <v>0.19</v>
      </c>
      <c r="F76" s="152">
        <v>0.20707441860465114</v>
      </c>
      <c r="G76" s="152">
        <v>0.20100000000000001</v>
      </c>
      <c r="H76" s="152">
        <v>0.19500000000000001</v>
      </c>
      <c r="I76" s="152">
        <v>0.19</v>
      </c>
    </row>
  </sheetData>
  <sheetProtection algorithmName="SHA-512" hashValue="vfj6wzMN4phbej820QRMx/lAJFZK1ws1QDedPzKd8wzZ/kzPQlenCK/aIfjbbMBP70S4z2EKJmErSgNSwitcyw==" saltValue="SEZvNTjPFUu3l7rdFjTTYA==" spinCount="100000" sheet="1" objects="1" scenarios="1"/>
  <conditionalFormatting sqref="B6:B16 F6:I16 F18:I20 C6:E20">
    <cfRule type="expression" dxfId="1179" priority="19" stopIfTrue="1">
      <formula>MOD(ROW(),2)=0</formula>
    </cfRule>
    <cfRule type="expression" dxfId="1178" priority="20" stopIfTrue="1">
      <formula>MOD(ROW(),2)&lt;&gt;0</formula>
    </cfRule>
  </conditionalFormatting>
  <conditionalFormatting sqref="A6">
    <cfRule type="expression" dxfId="1177" priority="21" stopIfTrue="1">
      <formula>MOD(ROW(),2)=0</formula>
    </cfRule>
    <cfRule type="expression" dxfId="1176" priority="22" stopIfTrue="1">
      <formula>MOD(ROW(),2)&lt;&gt;0</formula>
    </cfRule>
  </conditionalFormatting>
  <conditionalFormatting sqref="F17:I17">
    <cfRule type="expression" dxfId="1175" priority="23" stopIfTrue="1">
      <formula>MOD(ROW(),2)=0</formula>
    </cfRule>
    <cfRule type="expression" dxfId="1174" priority="24" stopIfTrue="1">
      <formula>MOD(ROW(),2)&lt;&gt;0</formula>
    </cfRule>
  </conditionalFormatting>
  <conditionalFormatting sqref="A7:A20">
    <cfRule type="expression" dxfId="1173" priority="15" stopIfTrue="1">
      <formula>MOD(ROW(),2)=0</formula>
    </cfRule>
    <cfRule type="expression" dxfId="1172" priority="16" stopIfTrue="1">
      <formula>MOD(ROW(),2)&lt;&gt;0</formula>
    </cfRule>
  </conditionalFormatting>
  <conditionalFormatting sqref="B17">
    <cfRule type="expression" dxfId="1171" priority="13" stopIfTrue="1">
      <formula>MOD(ROW(),2)=0</formula>
    </cfRule>
    <cfRule type="expression" dxfId="1170" priority="14" stopIfTrue="1">
      <formula>MOD(ROW(),2)&lt;&gt;0</formula>
    </cfRule>
  </conditionalFormatting>
  <conditionalFormatting sqref="B19:B20">
    <cfRule type="expression" dxfId="1169" priority="11" stopIfTrue="1">
      <formula>MOD(ROW(),2)=0</formula>
    </cfRule>
    <cfRule type="expression" dxfId="1168" priority="12" stopIfTrue="1">
      <formula>MOD(ROW(),2)&lt;&gt;0</formula>
    </cfRule>
  </conditionalFormatting>
  <conditionalFormatting sqref="B18">
    <cfRule type="expression" dxfId="1167" priority="9" stopIfTrue="1">
      <formula>MOD(ROW(),2)=0</formula>
    </cfRule>
    <cfRule type="expression" dxfId="1166" priority="10" stopIfTrue="1">
      <formula>MOD(ROW(),2)&lt;&gt;0</formula>
    </cfRule>
  </conditionalFormatting>
  <conditionalFormatting sqref="A25:A76">
    <cfRule type="expression" dxfId="1165" priority="1" stopIfTrue="1">
      <formula>MOD(ROW(),2)=0</formula>
    </cfRule>
    <cfRule type="expression" dxfId="1164" priority="2" stopIfTrue="1">
      <formula>MOD(ROW(),2)&lt;&gt;0</formula>
    </cfRule>
  </conditionalFormatting>
  <conditionalFormatting sqref="B25:I76">
    <cfRule type="expression" dxfId="1163" priority="3" stopIfTrue="1">
      <formula>MOD(ROW(),2)=0</formula>
    </cfRule>
    <cfRule type="expression" dxfId="11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5"/>
  <dimension ref="A1:I45"/>
  <sheetViews>
    <sheetView showGridLines="0" zoomScale="85" zoomScaleNormal="85" workbookViewId="0">
      <selection activeCell="B18" sqref="B18"/>
    </sheetView>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LRF - x-611</v>
      </c>
      <c r="B3" s="48"/>
      <c r="C3" s="48"/>
      <c r="D3" s="48"/>
      <c r="E3" s="48"/>
      <c r="F3" s="48"/>
      <c r="G3" s="48"/>
      <c r="H3" s="48"/>
      <c r="I3" s="48"/>
    </row>
    <row r="4" spans="1:9" x14ac:dyDescent="0.25">
      <c r="A4" s="50"/>
    </row>
    <row r="6" spans="1:9" ht="26.4" x14ac:dyDescent="0.25">
      <c r="A6" s="103" t="s">
        <v>24</v>
      </c>
      <c r="B6" s="104" t="s">
        <v>26</v>
      </c>
    </row>
    <row r="7" spans="1:9" ht="30.45" customHeight="1" x14ac:dyDescent="0.25">
      <c r="A7" s="92" t="s">
        <v>354</v>
      </c>
      <c r="B7" s="93" t="s">
        <v>358</v>
      </c>
    </row>
    <row r="8" spans="1:9" x14ac:dyDescent="0.25">
      <c r="A8" s="92" t="s">
        <v>360</v>
      </c>
      <c r="B8" s="93" t="s">
        <v>50</v>
      </c>
    </row>
    <row r="9" spans="1:9" x14ac:dyDescent="0.25">
      <c r="A9" s="92" t="s">
        <v>17</v>
      </c>
      <c r="B9" s="93" t="s">
        <v>664</v>
      </c>
    </row>
    <row r="10" spans="1:9" ht="39.6" x14ac:dyDescent="0.25">
      <c r="A10" s="92" t="s">
        <v>2</v>
      </c>
      <c r="B10" s="93" t="s">
        <v>683</v>
      </c>
    </row>
    <row r="11" spans="1:9" x14ac:dyDescent="0.25">
      <c r="A11" s="92" t="s">
        <v>23</v>
      </c>
      <c r="B11" s="93" t="s">
        <v>379</v>
      </c>
    </row>
    <row r="12" spans="1:9" ht="26.4" x14ac:dyDescent="0.25">
      <c r="A12" s="92" t="s">
        <v>271</v>
      </c>
      <c r="B12" s="93" t="s">
        <v>667</v>
      </c>
    </row>
    <row r="13" spans="1:9" x14ac:dyDescent="0.25">
      <c r="A13" s="92" t="s">
        <v>372</v>
      </c>
      <c r="B13" s="93">
        <v>0</v>
      </c>
    </row>
    <row r="14" spans="1:9" x14ac:dyDescent="0.25">
      <c r="A14" s="92" t="s">
        <v>18</v>
      </c>
      <c r="B14" s="93">
        <v>611</v>
      </c>
    </row>
    <row r="15" spans="1:9" x14ac:dyDescent="0.25">
      <c r="A15" s="92" t="s">
        <v>58</v>
      </c>
      <c r="B15" s="93" t="s">
        <v>684</v>
      </c>
    </row>
    <row r="16" spans="1:9" x14ac:dyDescent="0.25">
      <c r="A16" s="92" t="s">
        <v>411</v>
      </c>
      <c r="B16" s="93" t="s">
        <v>670</v>
      </c>
    </row>
    <row r="17" spans="1:2" ht="106.95" customHeight="1" x14ac:dyDescent="0.25">
      <c r="A17" s="92" t="s">
        <v>350</v>
      </c>
      <c r="B17" s="93" t="s">
        <v>1008</v>
      </c>
    </row>
    <row r="18" spans="1:2" x14ac:dyDescent="0.25">
      <c r="A18" s="92" t="s">
        <v>19</v>
      </c>
      <c r="B18" s="181">
        <v>45071</v>
      </c>
    </row>
    <row r="19" spans="1:2" x14ac:dyDescent="0.25">
      <c r="A19" s="92" t="s">
        <v>20</v>
      </c>
      <c r="B19" s="93"/>
    </row>
    <row r="20" spans="1:2" x14ac:dyDescent="0.25">
      <c r="A20" s="92" t="s">
        <v>269</v>
      </c>
      <c r="B20" s="93" t="s">
        <v>353</v>
      </c>
    </row>
    <row r="22" spans="1:2" x14ac:dyDescent="0.25">
      <c r="B22" s="119" t="str">
        <f>HYPERLINK("#'Factor List'!A1","Back to Factor List")</f>
        <v>Back to Factor List</v>
      </c>
    </row>
    <row r="23" spans="1:2" x14ac:dyDescent="0.25">
      <c r="A23" s="62"/>
    </row>
    <row r="25" spans="1:2" x14ac:dyDescent="0.25">
      <c r="A25" s="120" t="s">
        <v>671</v>
      </c>
      <c r="B25" s="120" t="s">
        <v>381</v>
      </c>
    </row>
    <row r="26" spans="1:2" x14ac:dyDescent="0.25">
      <c r="A26" s="121">
        <v>0</v>
      </c>
      <c r="B26" s="153">
        <v>1</v>
      </c>
    </row>
    <row r="27" spans="1:2" x14ac:dyDescent="0.25">
      <c r="A27" s="121">
        <v>1</v>
      </c>
      <c r="B27" s="153">
        <v>1.0549999999999999</v>
      </c>
    </row>
    <row r="28" spans="1:2" x14ac:dyDescent="0.25">
      <c r="A28" s="121">
        <v>2</v>
      </c>
      <c r="B28" s="153">
        <v>1.115</v>
      </c>
    </row>
    <row r="29" spans="1:2" x14ac:dyDescent="0.25">
      <c r="A29" s="121">
        <v>3</v>
      </c>
      <c r="B29" s="153">
        <v>1.18</v>
      </c>
    </row>
    <row r="30" spans="1:2" x14ac:dyDescent="0.25">
      <c r="A30" s="121">
        <v>4</v>
      </c>
      <c r="B30" s="153">
        <v>1.252</v>
      </c>
    </row>
    <row r="31" spans="1:2" x14ac:dyDescent="0.25">
      <c r="A31" s="121">
        <v>5</v>
      </c>
      <c r="B31" s="153">
        <v>1.3320000000000001</v>
      </c>
    </row>
    <row r="32" spans="1:2" x14ac:dyDescent="0.25">
      <c r="A32" s="121">
        <v>6</v>
      </c>
      <c r="B32" s="153">
        <v>1.419</v>
      </c>
    </row>
    <row r="33" spans="1:2" x14ac:dyDescent="0.25">
      <c r="A33" s="121">
        <v>7</v>
      </c>
      <c r="B33" s="153">
        <v>1.516</v>
      </c>
    </row>
    <row r="34" spans="1:2" x14ac:dyDescent="0.25">
      <c r="A34" s="121">
        <v>8</v>
      </c>
      <c r="B34" s="153">
        <v>1.6220000000000001</v>
      </c>
    </row>
    <row r="35" spans="1:2" x14ac:dyDescent="0.25">
      <c r="A35" s="121">
        <v>9</v>
      </c>
      <c r="B35" s="153">
        <v>1.738</v>
      </c>
    </row>
    <row r="36" spans="1:2" x14ac:dyDescent="0.25">
      <c r="A36" s="121">
        <v>10</v>
      </c>
      <c r="B36" s="153">
        <v>1.867</v>
      </c>
    </row>
    <row r="37" spans="1:2" x14ac:dyDescent="0.25">
      <c r="A37" s="121">
        <v>11</v>
      </c>
      <c r="B37" s="153">
        <v>2.0089999999999999</v>
      </c>
    </row>
    <row r="38" spans="1:2" x14ac:dyDescent="0.25">
      <c r="A38" s="121">
        <v>12</v>
      </c>
      <c r="B38" s="153">
        <v>2.1659999999999999</v>
      </c>
    </row>
    <row r="39" spans="1:2" x14ac:dyDescent="0.25">
      <c r="A39" s="121">
        <v>13</v>
      </c>
      <c r="B39" s="153">
        <v>2.3380000000000001</v>
      </c>
    </row>
    <row r="40" spans="1:2" x14ac:dyDescent="0.25">
      <c r="A40" s="121">
        <v>14</v>
      </c>
      <c r="B40" s="153">
        <v>2.5289999999999999</v>
      </c>
    </row>
    <row r="41" spans="1:2" x14ac:dyDescent="0.25">
      <c r="A41" s="121">
        <v>15</v>
      </c>
      <c r="B41" s="153">
        <v>2.7389999999999999</v>
      </c>
    </row>
    <row r="43" spans="1:2" ht="39.75" customHeight="1" x14ac:dyDescent="0.25"/>
    <row r="45" spans="1:2" ht="27.75" customHeight="1" x14ac:dyDescent="0.25"/>
  </sheetData>
  <sheetProtection algorithmName="SHA-512" hashValue="88uT4UMfj7qN5XVQ7ciJ+IGCRgksaC02jcG+O+GkWtQlI/ZkUCZo62m38zLC7ZMcp5As0Rw6z4gDwekltqKVtg==" saltValue="/53jgec6Tz2U/ffFbiwnOw==" spinCount="100000" sheet="1" objects="1" scenarios="1"/>
  <conditionalFormatting sqref="A6">
    <cfRule type="expression" dxfId="1161" priority="21" stopIfTrue="1">
      <formula>MOD(ROW(),2)=0</formula>
    </cfRule>
    <cfRule type="expression" dxfId="1160" priority="22" stopIfTrue="1">
      <formula>MOD(ROW(),2)&lt;&gt;0</formula>
    </cfRule>
  </conditionalFormatting>
  <conditionalFormatting sqref="B6:B16">
    <cfRule type="expression" dxfId="1159" priority="23" stopIfTrue="1">
      <formula>MOD(ROW(),2)=0</formula>
    </cfRule>
    <cfRule type="expression" dxfId="1158" priority="24" stopIfTrue="1">
      <formula>MOD(ROW(),2)&lt;&gt;0</formula>
    </cfRule>
  </conditionalFormatting>
  <conditionalFormatting sqref="A7:A20">
    <cfRule type="expression" dxfId="1157" priority="15" stopIfTrue="1">
      <formula>MOD(ROW(),2)=0</formula>
    </cfRule>
    <cfRule type="expression" dxfId="1156" priority="16" stopIfTrue="1">
      <formula>MOD(ROW(),2)&lt;&gt;0</formula>
    </cfRule>
  </conditionalFormatting>
  <conditionalFormatting sqref="B17">
    <cfRule type="expression" dxfId="1155" priority="13" stopIfTrue="1">
      <formula>MOD(ROW(),2)=0</formula>
    </cfRule>
    <cfRule type="expression" dxfId="1154" priority="14" stopIfTrue="1">
      <formula>MOD(ROW(),2)&lt;&gt;0</formula>
    </cfRule>
  </conditionalFormatting>
  <conditionalFormatting sqref="B19:B20">
    <cfRule type="expression" dxfId="1153" priority="11" stopIfTrue="1">
      <formula>MOD(ROW(),2)=0</formula>
    </cfRule>
    <cfRule type="expression" dxfId="1152" priority="12" stopIfTrue="1">
      <formula>MOD(ROW(),2)&lt;&gt;0</formula>
    </cfRule>
  </conditionalFormatting>
  <conditionalFormatting sqref="B18">
    <cfRule type="expression" dxfId="1151" priority="9" stopIfTrue="1">
      <formula>MOD(ROW(),2)=0</formula>
    </cfRule>
    <cfRule type="expression" dxfId="1150" priority="10" stopIfTrue="1">
      <formula>MOD(ROW(),2)&lt;&gt;0</formula>
    </cfRule>
  </conditionalFormatting>
  <conditionalFormatting sqref="A25:A41">
    <cfRule type="expression" dxfId="1149" priority="1" stopIfTrue="1">
      <formula>MOD(ROW(),2)=0</formula>
    </cfRule>
    <cfRule type="expression" dxfId="1148" priority="2" stopIfTrue="1">
      <formula>MOD(ROW(),2)&lt;&gt;0</formula>
    </cfRule>
  </conditionalFormatting>
  <conditionalFormatting sqref="B25:B41">
    <cfRule type="expression" dxfId="1147" priority="3" stopIfTrue="1">
      <formula>MOD(ROW(),2)=0</formula>
    </cfRule>
    <cfRule type="expression" dxfId="11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6"/>
  <dimension ref="A1:I46"/>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LTA - x-612</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358</v>
      </c>
      <c r="C7" s="93"/>
    </row>
    <row r="8" spans="1:9" x14ac:dyDescent="0.25">
      <c r="A8" s="92" t="s">
        <v>360</v>
      </c>
      <c r="B8" s="93" t="s">
        <v>50</v>
      </c>
      <c r="C8" s="93"/>
    </row>
    <row r="9" spans="1:9" x14ac:dyDescent="0.25">
      <c r="A9" s="92" t="s">
        <v>17</v>
      </c>
      <c r="B9" s="93" t="s">
        <v>685</v>
      </c>
      <c r="C9" s="93"/>
    </row>
    <row r="10" spans="1:9" ht="39.6" x14ac:dyDescent="0.25">
      <c r="A10" s="92" t="s">
        <v>2</v>
      </c>
      <c r="B10" s="93" t="s">
        <v>686</v>
      </c>
      <c r="C10" s="93"/>
    </row>
    <row r="11" spans="1:9" x14ac:dyDescent="0.25">
      <c r="A11" s="92" t="s">
        <v>23</v>
      </c>
      <c r="B11" s="93" t="s">
        <v>275</v>
      </c>
      <c r="C11" s="93"/>
    </row>
    <row r="12" spans="1:9" x14ac:dyDescent="0.25">
      <c r="A12" s="92" t="s">
        <v>271</v>
      </c>
      <c r="B12" s="93" t="s">
        <v>276</v>
      </c>
      <c r="C12" s="93"/>
    </row>
    <row r="13" spans="1:9" x14ac:dyDescent="0.25">
      <c r="A13" s="92" t="s">
        <v>372</v>
      </c>
      <c r="B13" s="93">
        <v>0</v>
      </c>
      <c r="C13" s="93"/>
    </row>
    <row r="14" spans="1:9" x14ac:dyDescent="0.25">
      <c r="A14" s="92" t="s">
        <v>18</v>
      </c>
      <c r="B14" s="93">
        <v>612</v>
      </c>
      <c r="C14" s="93"/>
    </row>
    <row r="15" spans="1:9" x14ac:dyDescent="0.25">
      <c r="A15" s="92" t="s">
        <v>58</v>
      </c>
      <c r="B15" s="93" t="s">
        <v>687</v>
      </c>
      <c r="C15" s="93"/>
    </row>
    <row r="16" spans="1:9" x14ac:dyDescent="0.25">
      <c r="A16" s="92" t="s">
        <v>411</v>
      </c>
      <c r="B16" s="93" t="s">
        <v>688</v>
      </c>
      <c r="C16" s="93"/>
    </row>
    <row r="17" spans="1:3" ht="66" x14ac:dyDescent="0.25">
      <c r="A17" s="92" t="s">
        <v>350</v>
      </c>
      <c r="B17" s="93" t="s">
        <v>1006</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55</v>
      </c>
      <c r="B26" s="122">
        <v>24.22</v>
      </c>
      <c r="C26" s="122">
        <v>24.22</v>
      </c>
    </row>
    <row r="27" spans="1:3" x14ac:dyDescent="0.25">
      <c r="A27" s="121">
        <v>56</v>
      </c>
      <c r="B27" s="122">
        <v>23.63</v>
      </c>
      <c r="C27" s="122">
        <v>23.63</v>
      </c>
    </row>
    <row r="28" spans="1:3" x14ac:dyDescent="0.25">
      <c r="A28" s="121">
        <v>57</v>
      </c>
      <c r="B28" s="122">
        <v>23.04</v>
      </c>
      <c r="C28" s="122">
        <v>23.04</v>
      </c>
    </row>
    <row r="29" spans="1:3" x14ac:dyDescent="0.25">
      <c r="A29" s="121">
        <v>58</v>
      </c>
      <c r="B29" s="122">
        <v>22.44</v>
      </c>
      <c r="C29" s="122">
        <v>22.44</v>
      </c>
    </row>
    <row r="30" spans="1:3" x14ac:dyDescent="0.25">
      <c r="A30" s="121">
        <v>59</v>
      </c>
      <c r="B30" s="122">
        <v>21.83</v>
      </c>
      <c r="C30" s="122">
        <v>21.83</v>
      </c>
    </row>
    <row r="31" spans="1:3" x14ac:dyDescent="0.25">
      <c r="A31" s="121">
        <v>60</v>
      </c>
      <c r="B31" s="122">
        <v>21.22</v>
      </c>
      <c r="C31" s="122">
        <v>21.22</v>
      </c>
    </row>
    <row r="32" spans="1:3" x14ac:dyDescent="0.25">
      <c r="A32" s="121">
        <v>61</v>
      </c>
      <c r="B32" s="122">
        <v>20.61</v>
      </c>
      <c r="C32" s="122">
        <v>20.61</v>
      </c>
    </row>
    <row r="33" spans="1:3" x14ac:dyDescent="0.25">
      <c r="A33" s="121">
        <v>62</v>
      </c>
      <c r="B33" s="122">
        <v>19.989999999999998</v>
      </c>
      <c r="C33" s="122">
        <v>19.989999999999998</v>
      </c>
    </row>
    <row r="34" spans="1:3" x14ac:dyDescent="0.25">
      <c r="A34" s="121">
        <v>63</v>
      </c>
      <c r="B34" s="122">
        <v>19.37</v>
      </c>
      <c r="C34" s="122">
        <v>19.37</v>
      </c>
    </row>
    <row r="35" spans="1:3" x14ac:dyDescent="0.25">
      <c r="A35" s="121">
        <v>64</v>
      </c>
      <c r="B35" s="122">
        <v>18.75</v>
      </c>
      <c r="C35" s="122">
        <v>18.75</v>
      </c>
    </row>
    <row r="36" spans="1:3" x14ac:dyDescent="0.25">
      <c r="A36" s="121">
        <v>65</v>
      </c>
      <c r="B36" s="122">
        <v>18.12</v>
      </c>
      <c r="C36" s="122">
        <v>18.12</v>
      </c>
    </row>
    <row r="37" spans="1:3" x14ac:dyDescent="0.25">
      <c r="A37" s="121">
        <v>66</v>
      </c>
      <c r="B37" s="122">
        <v>17.5</v>
      </c>
      <c r="C37" s="122">
        <v>17.5</v>
      </c>
    </row>
    <row r="38" spans="1:3" x14ac:dyDescent="0.25">
      <c r="A38" s="121">
        <v>67</v>
      </c>
      <c r="B38" s="122">
        <v>16.87</v>
      </c>
      <c r="C38" s="122">
        <v>16.87</v>
      </c>
    </row>
    <row r="39" spans="1:3" x14ac:dyDescent="0.25">
      <c r="A39" s="121">
        <v>68</v>
      </c>
      <c r="B39" s="122">
        <v>16.22</v>
      </c>
      <c r="C39" s="122">
        <v>16.22</v>
      </c>
    </row>
    <row r="40" spans="1:3" x14ac:dyDescent="0.25">
      <c r="A40" s="121">
        <v>69</v>
      </c>
      <c r="B40" s="122">
        <v>15.54</v>
      </c>
      <c r="C40" s="122">
        <v>15.54</v>
      </c>
    </row>
    <row r="41" spans="1:3" x14ac:dyDescent="0.25">
      <c r="A41" s="121">
        <v>70</v>
      </c>
      <c r="B41" s="122">
        <v>14.88</v>
      </c>
      <c r="C41" s="122">
        <v>14.88</v>
      </c>
    </row>
    <row r="42" spans="1:3" x14ac:dyDescent="0.25">
      <c r="A42" s="121">
        <v>71</v>
      </c>
      <c r="B42" s="122">
        <v>14.22</v>
      </c>
      <c r="C42" s="122">
        <v>14.22</v>
      </c>
    </row>
    <row r="43" spans="1:3" x14ac:dyDescent="0.25">
      <c r="A43" s="121">
        <v>72</v>
      </c>
      <c r="B43" s="122">
        <v>13.57</v>
      </c>
      <c r="C43" s="122">
        <v>13.57</v>
      </c>
    </row>
    <row r="44" spans="1:3" x14ac:dyDescent="0.25">
      <c r="A44" s="121">
        <v>73</v>
      </c>
      <c r="B44" s="122">
        <v>12.94</v>
      </c>
      <c r="C44" s="122">
        <v>12.94</v>
      </c>
    </row>
    <row r="45" spans="1:3" x14ac:dyDescent="0.25">
      <c r="A45" s="121">
        <v>74</v>
      </c>
      <c r="B45" s="122">
        <v>12.31</v>
      </c>
      <c r="C45" s="122">
        <v>12.31</v>
      </c>
    </row>
    <row r="46" spans="1:3" x14ac:dyDescent="0.25">
      <c r="A46" s="121">
        <v>75</v>
      </c>
      <c r="B46" s="122">
        <v>11.69</v>
      </c>
      <c r="C46" s="122">
        <v>11.69</v>
      </c>
    </row>
  </sheetData>
  <sheetProtection algorithmName="SHA-512" hashValue="J5EeUnYd19Ob/GKwKjxCAFBIF64dTOkq7+rO94oDffE4eomOhB82Iqs9TPLCX4AxZz7ViksTPeP/rU6Fp0dGAQ==" saltValue="Q15A7/XGzKswMnktr6ki6g==" spinCount="100000" sheet="1" objects="1" scenarios="1"/>
  <conditionalFormatting sqref="A6">
    <cfRule type="expression" dxfId="1145" priority="21" stopIfTrue="1">
      <formula>MOD(ROW(),2)=0</formula>
    </cfRule>
    <cfRule type="expression" dxfId="1144" priority="22" stopIfTrue="1">
      <formula>MOD(ROW(),2)&lt;&gt;0</formula>
    </cfRule>
  </conditionalFormatting>
  <conditionalFormatting sqref="B6:C16 C17:C20">
    <cfRule type="expression" dxfId="1143" priority="23" stopIfTrue="1">
      <formula>MOD(ROW(),2)=0</formula>
    </cfRule>
    <cfRule type="expression" dxfId="1142" priority="24" stopIfTrue="1">
      <formula>MOD(ROW(),2)&lt;&gt;0</formula>
    </cfRule>
  </conditionalFormatting>
  <conditionalFormatting sqref="A7:A20">
    <cfRule type="expression" dxfId="1141" priority="15" stopIfTrue="1">
      <formula>MOD(ROW(),2)=0</formula>
    </cfRule>
    <cfRule type="expression" dxfId="1140" priority="16" stopIfTrue="1">
      <formula>MOD(ROW(),2)&lt;&gt;0</formula>
    </cfRule>
  </conditionalFormatting>
  <conditionalFormatting sqref="B17">
    <cfRule type="expression" dxfId="1139" priority="13" stopIfTrue="1">
      <formula>MOD(ROW(),2)=0</formula>
    </cfRule>
    <cfRule type="expression" dxfId="1138" priority="14" stopIfTrue="1">
      <formula>MOD(ROW(),2)&lt;&gt;0</formula>
    </cfRule>
  </conditionalFormatting>
  <conditionalFormatting sqref="B19:B20">
    <cfRule type="expression" dxfId="1137" priority="11" stopIfTrue="1">
      <formula>MOD(ROW(),2)=0</formula>
    </cfRule>
    <cfRule type="expression" dxfId="1136" priority="12" stopIfTrue="1">
      <formula>MOD(ROW(),2)&lt;&gt;0</formula>
    </cfRule>
  </conditionalFormatting>
  <conditionalFormatting sqref="B18">
    <cfRule type="expression" dxfId="1135" priority="9" stopIfTrue="1">
      <formula>MOD(ROW(),2)=0</formula>
    </cfRule>
    <cfRule type="expression" dxfId="1134" priority="10" stopIfTrue="1">
      <formula>MOD(ROW(),2)&lt;&gt;0</formula>
    </cfRule>
  </conditionalFormatting>
  <conditionalFormatting sqref="A25:A46">
    <cfRule type="expression" dxfId="1133" priority="1" stopIfTrue="1">
      <formula>MOD(ROW(),2)=0</formula>
    </cfRule>
    <cfRule type="expression" dxfId="1132" priority="2" stopIfTrue="1">
      <formula>MOD(ROW(),2)&lt;&gt;0</formula>
    </cfRule>
  </conditionalFormatting>
  <conditionalFormatting sqref="B25:C46">
    <cfRule type="expression" dxfId="1131" priority="3" stopIfTrue="1">
      <formula>MOD(ROW(),2)=0</formula>
    </cfRule>
    <cfRule type="expression" dxfId="11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7"/>
  <dimension ref="A1:I81"/>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LTA - x-613</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358</v>
      </c>
      <c r="C7" s="93"/>
    </row>
    <row r="8" spans="1:9" x14ac:dyDescent="0.25">
      <c r="A8" s="92" t="s">
        <v>360</v>
      </c>
      <c r="B8" s="93" t="s">
        <v>50</v>
      </c>
      <c r="C8" s="93"/>
    </row>
    <row r="9" spans="1:9" x14ac:dyDescent="0.25">
      <c r="A9" s="92" t="s">
        <v>17</v>
      </c>
      <c r="B9" s="93" t="s">
        <v>685</v>
      </c>
      <c r="C9" s="93"/>
    </row>
    <row r="10" spans="1:9" ht="39.6" x14ac:dyDescent="0.25">
      <c r="A10" s="92" t="s">
        <v>2</v>
      </c>
      <c r="B10" s="93" t="s">
        <v>689</v>
      </c>
      <c r="C10" s="93"/>
    </row>
    <row r="11" spans="1:9" x14ac:dyDescent="0.25">
      <c r="A11" s="92" t="s">
        <v>23</v>
      </c>
      <c r="B11" s="93" t="s">
        <v>275</v>
      </c>
      <c r="C11" s="93"/>
    </row>
    <row r="12" spans="1:9" x14ac:dyDescent="0.25">
      <c r="A12" s="92" t="s">
        <v>271</v>
      </c>
      <c r="B12" s="93" t="s">
        <v>276</v>
      </c>
      <c r="C12" s="93"/>
    </row>
    <row r="13" spans="1:9" x14ac:dyDescent="0.25">
      <c r="A13" s="92" t="s">
        <v>372</v>
      </c>
      <c r="B13" s="93">
        <v>0</v>
      </c>
      <c r="C13" s="93"/>
    </row>
    <row r="14" spans="1:9" x14ac:dyDescent="0.25">
      <c r="A14" s="92" t="s">
        <v>18</v>
      </c>
      <c r="B14" s="93">
        <v>613</v>
      </c>
      <c r="C14" s="93"/>
    </row>
    <row r="15" spans="1:9" x14ac:dyDescent="0.25">
      <c r="A15" s="92" t="s">
        <v>58</v>
      </c>
      <c r="B15" s="93" t="s">
        <v>690</v>
      </c>
      <c r="C15" s="93"/>
    </row>
    <row r="16" spans="1:9" x14ac:dyDescent="0.25">
      <c r="A16" s="92" t="s">
        <v>411</v>
      </c>
      <c r="B16" s="93" t="s">
        <v>691</v>
      </c>
      <c r="C16" s="93"/>
    </row>
    <row r="17" spans="1:3" ht="72" customHeight="1" x14ac:dyDescent="0.25">
      <c r="A17" s="92" t="s">
        <v>350</v>
      </c>
      <c r="B17" s="93" t="s">
        <v>1006</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20</v>
      </c>
      <c r="B26" s="122">
        <v>40.31</v>
      </c>
      <c r="C26" s="122">
        <v>40.31</v>
      </c>
    </row>
    <row r="27" spans="1:3" x14ac:dyDescent="0.25">
      <c r="A27" s="121">
        <v>21</v>
      </c>
      <c r="B27" s="122">
        <v>39.96</v>
      </c>
      <c r="C27" s="122">
        <v>39.96</v>
      </c>
    </row>
    <row r="28" spans="1:3" x14ac:dyDescent="0.25">
      <c r="A28" s="121">
        <v>22</v>
      </c>
      <c r="B28" s="122">
        <v>39.61</v>
      </c>
      <c r="C28" s="122">
        <v>39.61</v>
      </c>
    </row>
    <row r="29" spans="1:3" x14ac:dyDescent="0.25">
      <c r="A29" s="121">
        <v>23</v>
      </c>
      <c r="B29" s="122">
        <v>39.25</v>
      </c>
      <c r="C29" s="122">
        <v>39.25</v>
      </c>
    </row>
    <row r="30" spans="1:3" x14ac:dyDescent="0.25">
      <c r="A30" s="121">
        <v>24</v>
      </c>
      <c r="B30" s="122">
        <v>38.89</v>
      </c>
      <c r="C30" s="122">
        <v>38.89</v>
      </c>
    </row>
    <row r="31" spans="1:3" x14ac:dyDescent="0.25">
      <c r="A31" s="121">
        <v>25</v>
      </c>
      <c r="B31" s="122">
        <v>38.520000000000003</v>
      </c>
      <c r="C31" s="122">
        <v>38.520000000000003</v>
      </c>
    </row>
    <row r="32" spans="1:3" x14ac:dyDescent="0.25">
      <c r="A32" s="121">
        <v>26</v>
      </c>
      <c r="B32" s="122">
        <v>38.14</v>
      </c>
      <c r="C32" s="122">
        <v>38.14</v>
      </c>
    </row>
    <row r="33" spans="1:3" x14ac:dyDescent="0.25">
      <c r="A33" s="121">
        <v>27</v>
      </c>
      <c r="B33" s="122">
        <v>37.76</v>
      </c>
      <c r="C33" s="122">
        <v>37.76</v>
      </c>
    </row>
    <row r="34" spans="1:3" x14ac:dyDescent="0.25">
      <c r="A34" s="121">
        <v>28</v>
      </c>
      <c r="B34" s="122">
        <v>37.369999999999997</v>
      </c>
      <c r="C34" s="122">
        <v>37.369999999999997</v>
      </c>
    </row>
    <row r="35" spans="1:3" x14ac:dyDescent="0.25">
      <c r="A35" s="121">
        <v>29</v>
      </c>
      <c r="B35" s="122">
        <v>36.97</v>
      </c>
      <c r="C35" s="122">
        <v>36.97</v>
      </c>
    </row>
    <row r="36" spans="1:3" x14ac:dyDescent="0.25">
      <c r="A36" s="121">
        <v>30</v>
      </c>
      <c r="B36" s="122">
        <v>36.57</v>
      </c>
      <c r="C36" s="122">
        <v>36.57</v>
      </c>
    </row>
    <row r="37" spans="1:3" x14ac:dyDescent="0.25">
      <c r="A37" s="121">
        <v>31</v>
      </c>
      <c r="B37" s="122">
        <v>36.159999999999997</v>
      </c>
      <c r="C37" s="122">
        <v>36.159999999999997</v>
      </c>
    </row>
    <row r="38" spans="1:3" x14ac:dyDescent="0.25">
      <c r="A38" s="121">
        <v>32</v>
      </c>
      <c r="B38" s="122">
        <v>35.74</v>
      </c>
      <c r="C38" s="122">
        <v>35.74</v>
      </c>
    </row>
    <row r="39" spans="1:3" x14ac:dyDescent="0.25">
      <c r="A39" s="121">
        <v>33</v>
      </c>
      <c r="B39" s="122">
        <v>35.32</v>
      </c>
      <c r="C39" s="122">
        <v>35.32</v>
      </c>
    </row>
    <row r="40" spans="1:3" x14ac:dyDescent="0.25">
      <c r="A40" s="121">
        <v>34</v>
      </c>
      <c r="B40" s="122">
        <v>34.89</v>
      </c>
      <c r="C40" s="122">
        <v>34.89</v>
      </c>
    </row>
    <row r="41" spans="1:3" x14ac:dyDescent="0.25">
      <c r="A41" s="121">
        <v>35</v>
      </c>
      <c r="B41" s="122">
        <v>34.46</v>
      </c>
      <c r="C41" s="122">
        <v>34.46</v>
      </c>
    </row>
    <row r="42" spans="1:3" x14ac:dyDescent="0.25">
      <c r="A42" s="121">
        <v>36</v>
      </c>
      <c r="B42" s="122">
        <v>34.01</v>
      </c>
      <c r="C42" s="122">
        <v>34.01</v>
      </c>
    </row>
    <row r="43" spans="1:3" x14ac:dyDescent="0.25">
      <c r="A43" s="121">
        <v>37</v>
      </c>
      <c r="B43" s="122">
        <v>33.56</v>
      </c>
      <c r="C43" s="122">
        <v>33.56</v>
      </c>
    </row>
    <row r="44" spans="1:3" x14ac:dyDescent="0.25">
      <c r="A44" s="121">
        <v>38</v>
      </c>
      <c r="B44" s="122">
        <v>33.11</v>
      </c>
      <c r="C44" s="122">
        <v>33.11</v>
      </c>
    </row>
    <row r="45" spans="1:3" x14ac:dyDescent="0.25">
      <c r="A45" s="121">
        <v>39</v>
      </c>
      <c r="B45" s="122">
        <v>32.64</v>
      </c>
      <c r="C45" s="122">
        <v>32.64</v>
      </c>
    </row>
    <row r="46" spans="1:3" x14ac:dyDescent="0.25">
      <c r="A46" s="121">
        <v>40</v>
      </c>
      <c r="B46" s="122">
        <v>32.17</v>
      </c>
      <c r="C46" s="122">
        <v>32.17</v>
      </c>
    </row>
    <row r="47" spans="1:3" x14ac:dyDescent="0.25">
      <c r="A47" s="121">
        <v>41</v>
      </c>
      <c r="B47" s="122">
        <v>31.69</v>
      </c>
      <c r="C47" s="122">
        <v>31.69</v>
      </c>
    </row>
    <row r="48" spans="1:3" x14ac:dyDescent="0.25">
      <c r="A48" s="121">
        <v>42</v>
      </c>
      <c r="B48" s="122">
        <v>31.2</v>
      </c>
      <c r="C48" s="122">
        <v>31.2</v>
      </c>
    </row>
    <row r="49" spans="1:3" x14ac:dyDescent="0.25">
      <c r="A49" s="121">
        <v>43</v>
      </c>
      <c r="B49" s="122">
        <v>30.71</v>
      </c>
      <c r="C49" s="122">
        <v>30.71</v>
      </c>
    </row>
    <row r="50" spans="1:3" x14ac:dyDescent="0.25">
      <c r="A50" s="121">
        <v>44</v>
      </c>
      <c r="B50" s="122">
        <v>30.21</v>
      </c>
      <c r="C50" s="122">
        <v>30.21</v>
      </c>
    </row>
    <row r="51" spans="1:3" x14ac:dyDescent="0.25">
      <c r="A51" s="121">
        <v>45</v>
      </c>
      <c r="B51" s="122">
        <v>29.7</v>
      </c>
      <c r="C51" s="122">
        <v>29.7</v>
      </c>
    </row>
    <row r="52" spans="1:3" x14ac:dyDescent="0.25">
      <c r="A52" s="121">
        <v>46</v>
      </c>
      <c r="B52" s="122">
        <v>29.19</v>
      </c>
      <c r="C52" s="122">
        <v>29.19</v>
      </c>
    </row>
    <row r="53" spans="1:3" x14ac:dyDescent="0.25">
      <c r="A53" s="121">
        <v>47</v>
      </c>
      <c r="B53" s="122">
        <v>28.66</v>
      </c>
      <c r="C53" s="122">
        <v>28.66</v>
      </c>
    </row>
    <row r="54" spans="1:3" x14ac:dyDescent="0.25">
      <c r="A54" s="121">
        <v>48</v>
      </c>
      <c r="B54" s="122">
        <v>28.13</v>
      </c>
      <c r="C54" s="122">
        <v>28.13</v>
      </c>
    </row>
    <row r="55" spans="1:3" x14ac:dyDescent="0.25">
      <c r="A55" s="121">
        <v>49</v>
      </c>
      <c r="B55" s="122">
        <v>27.6</v>
      </c>
      <c r="C55" s="122">
        <v>27.6</v>
      </c>
    </row>
    <row r="56" spans="1:3" x14ac:dyDescent="0.25">
      <c r="A56" s="121">
        <v>50</v>
      </c>
      <c r="B56" s="122">
        <v>27.05</v>
      </c>
      <c r="C56" s="122">
        <v>27.05</v>
      </c>
    </row>
    <row r="57" spans="1:3" x14ac:dyDescent="0.25">
      <c r="A57" s="121">
        <v>51</v>
      </c>
      <c r="B57" s="122">
        <v>26.5</v>
      </c>
      <c r="C57" s="122">
        <v>26.5</v>
      </c>
    </row>
    <row r="58" spans="1:3" x14ac:dyDescent="0.25">
      <c r="A58" s="121">
        <v>52</v>
      </c>
      <c r="B58" s="122">
        <v>25.94</v>
      </c>
      <c r="C58" s="122">
        <v>25.94</v>
      </c>
    </row>
    <row r="59" spans="1:3" x14ac:dyDescent="0.25">
      <c r="A59" s="121">
        <v>53</v>
      </c>
      <c r="B59" s="122">
        <v>25.37</v>
      </c>
      <c r="C59" s="122">
        <v>25.37</v>
      </c>
    </row>
    <row r="60" spans="1:3" x14ac:dyDescent="0.25">
      <c r="A60" s="121">
        <v>54</v>
      </c>
      <c r="B60" s="122">
        <v>24.8</v>
      </c>
      <c r="C60" s="122">
        <v>24.8</v>
      </c>
    </row>
    <row r="61" spans="1:3" x14ac:dyDescent="0.25">
      <c r="A61" s="121">
        <v>55</v>
      </c>
      <c r="B61" s="122">
        <v>24.22</v>
      </c>
      <c r="C61" s="122">
        <v>24.22</v>
      </c>
    </row>
    <row r="62" spans="1:3" x14ac:dyDescent="0.25">
      <c r="A62" s="121">
        <v>56</v>
      </c>
      <c r="B62" s="122">
        <v>23.63</v>
      </c>
      <c r="C62" s="122">
        <v>23.63</v>
      </c>
    </row>
    <row r="63" spans="1:3" x14ac:dyDescent="0.25">
      <c r="A63" s="121">
        <v>57</v>
      </c>
      <c r="B63" s="122">
        <v>23.04</v>
      </c>
      <c r="C63" s="122">
        <v>23.04</v>
      </c>
    </row>
    <row r="64" spans="1:3" x14ac:dyDescent="0.25">
      <c r="A64" s="121">
        <v>58</v>
      </c>
      <c r="B64" s="122">
        <v>22.44</v>
      </c>
      <c r="C64" s="122">
        <v>22.44</v>
      </c>
    </row>
    <row r="65" spans="1:3" x14ac:dyDescent="0.25">
      <c r="A65" s="121">
        <v>59</v>
      </c>
      <c r="B65" s="122">
        <v>21.83</v>
      </c>
      <c r="C65" s="122">
        <v>21.83</v>
      </c>
    </row>
    <row r="66" spans="1:3" x14ac:dyDescent="0.25">
      <c r="A66" s="121">
        <v>60</v>
      </c>
      <c r="B66" s="122">
        <v>21.22</v>
      </c>
      <c r="C66" s="122">
        <v>21.22</v>
      </c>
    </row>
    <row r="67" spans="1:3" x14ac:dyDescent="0.25">
      <c r="A67" s="121">
        <v>61</v>
      </c>
      <c r="B67" s="122">
        <v>20.61</v>
      </c>
      <c r="C67" s="122">
        <v>20.61</v>
      </c>
    </row>
    <row r="68" spans="1:3" x14ac:dyDescent="0.25">
      <c r="A68" s="121">
        <v>62</v>
      </c>
      <c r="B68" s="122">
        <v>19.989999999999998</v>
      </c>
      <c r="C68" s="122">
        <v>19.989999999999998</v>
      </c>
    </row>
    <row r="69" spans="1:3" x14ac:dyDescent="0.25">
      <c r="A69" s="121">
        <v>63</v>
      </c>
      <c r="B69" s="122">
        <v>19.37</v>
      </c>
      <c r="C69" s="122">
        <v>19.37</v>
      </c>
    </row>
    <row r="70" spans="1:3" x14ac:dyDescent="0.25">
      <c r="A70" s="121">
        <v>64</v>
      </c>
      <c r="B70" s="122">
        <v>18.75</v>
      </c>
      <c r="C70" s="122">
        <v>18.75</v>
      </c>
    </row>
    <row r="71" spans="1:3" x14ac:dyDescent="0.25">
      <c r="A71" s="121">
        <v>65</v>
      </c>
      <c r="B71" s="122">
        <v>18.12</v>
      </c>
      <c r="C71" s="122">
        <v>18.12</v>
      </c>
    </row>
    <row r="72" spans="1:3" x14ac:dyDescent="0.25">
      <c r="A72" s="121">
        <v>66</v>
      </c>
      <c r="B72" s="122">
        <v>17.5</v>
      </c>
      <c r="C72" s="122">
        <v>17.5</v>
      </c>
    </row>
    <row r="73" spans="1:3" x14ac:dyDescent="0.25">
      <c r="A73" s="121">
        <v>67</v>
      </c>
      <c r="B73" s="122">
        <v>16.87</v>
      </c>
      <c r="C73" s="122">
        <v>16.87</v>
      </c>
    </row>
    <row r="74" spans="1:3" x14ac:dyDescent="0.25">
      <c r="A74" s="121">
        <v>68</v>
      </c>
      <c r="B74" s="122">
        <v>16.22</v>
      </c>
      <c r="C74" s="122">
        <v>16.22</v>
      </c>
    </row>
    <row r="75" spans="1:3" x14ac:dyDescent="0.25">
      <c r="A75" s="121">
        <v>69</v>
      </c>
      <c r="B75" s="122">
        <v>15.54</v>
      </c>
      <c r="C75" s="122">
        <v>15.54</v>
      </c>
    </row>
    <row r="76" spans="1:3" x14ac:dyDescent="0.25">
      <c r="A76" s="121">
        <v>70</v>
      </c>
      <c r="B76" s="122">
        <v>14.88</v>
      </c>
      <c r="C76" s="122">
        <v>14.88</v>
      </c>
    </row>
    <row r="77" spans="1:3" x14ac:dyDescent="0.25">
      <c r="A77" s="121">
        <v>71</v>
      </c>
      <c r="B77" s="122">
        <v>14.22</v>
      </c>
      <c r="C77" s="122">
        <v>14.22</v>
      </c>
    </row>
    <row r="78" spans="1:3" x14ac:dyDescent="0.25">
      <c r="A78" s="121">
        <v>72</v>
      </c>
      <c r="B78" s="122">
        <v>13.57</v>
      </c>
      <c r="C78" s="122">
        <v>13.57</v>
      </c>
    </row>
    <row r="79" spans="1:3" x14ac:dyDescent="0.25">
      <c r="A79" s="121">
        <v>73</v>
      </c>
      <c r="B79" s="122">
        <v>12.94</v>
      </c>
      <c r="C79" s="122">
        <v>12.94</v>
      </c>
    </row>
    <row r="80" spans="1:3" x14ac:dyDescent="0.25">
      <c r="A80" s="121">
        <v>74</v>
      </c>
      <c r="B80" s="122">
        <v>12.31</v>
      </c>
      <c r="C80" s="122">
        <v>12.31</v>
      </c>
    </row>
    <row r="81" spans="1:3" x14ac:dyDescent="0.25">
      <c r="A81" s="121">
        <v>75</v>
      </c>
      <c r="B81" s="122">
        <v>11.69</v>
      </c>
      <c r="C81" s="122">
        <v>11.69</v>
      </c>
    </row>
  </sheetData>
  <sheetProtection algorithmName="SHA-512" hashValue="sAeLGAmQ/WzHJYbla0o0pVKZUUsZ4juWt5rPmum8Bx1vlU5f203Kur7QiM1HjX7at3qVxzfF3GBzsTHem6Lvxw==" saltValue="/m1/wfBCvA7opar1P3+OqQ==" spinCount="100000" sheet="1" objects="1" scenarios="1"/>
  <conditionalFormatting sqref="A6">
    <cfRule type="expression" dxfId="1129" priority="21" stopIfTrue="1">
      <formula>MOD(ROW(),2)=0</formula>
    </cfRule>
    <cfRule type="expression" dxfId="1128" priority="22" stopIfTrue="1">
      <formula>MOD(ROW(),2)&lt;&gt;0</formula>
    </cfRule>
  </conditionalFormatting>
  <conditionalFormatting sqref="B6:C16 C17:C20">
    <cfRule type="expression" dxfId="1127" priority="23" stopIfTrue="1">
      <formula>MOD(ROW(),2)=0</formula>
    </cfRule>
    <cfRule type="expression" dxfId="1126" priority="24" stopIfTrue="1">
      <formula>MOD(ROW(),2)&lt;&gt;0</formula>
    </cfRule>
  </conditionalFormatting>
  <conditionalFormatting sqref="A7:A20">
    <cfRule type="expression" dxfId="1125" priority="15" stopIfTrue="1">
      <formula>MOD(ROW(),2)=0</formula>
    </cfRule>
    <cfRule type="expression" dxfId="1124" priority="16" stopIfTrue="1">
      <formula>MOD(ROW(),2)&lt;&gt;0</formula>
    </cfRule>
  </conditionalFormatting>
  <conditionalFormatting sqref="B17">
    <cfRule type="expression" dxfId="1123" priority="13" stopIfTrue="1">
      <formula>MOD(ROW(),2)=0</formula>
    </cfRule>
    <cfRule type="expression" dxfId="1122" priority="14" stopIfTrue="1">
      <formula>MOD(ROW(),2)&lt;&gt;0</formula>
    </cfRule>
  </conditionalFormatting>
  <conditionalFormatting sqref="B19:B20">
    <cfRule type="expression" dxfId="1121" priority="11" stopIfTrue="1">
      <formula>MOD(ROW(),2)=0</formula>
    </cfRule>
    <cfRule type="expression" dxfId="1120" priority="12" stopIfTrue="1">
      <formula>MOD(ROW(),2)&lt;&gt;0</formula>
    </cfRule>
  </conditionalFormatting>
  <conditionalFormatting sqref="B18">
    <cfRule type="expression" dxfId="1119" priority="9" stopIfTrue="1">
      <formula>MOD(ROW(),2)=0</formula>
    </cfRule>
    <cfRule type="expression" dxfId="1118" priority="10" stopIfTrue="1">
      <formula>MOD(ROW(),2)&lt;&gt;0</formula>
    </cfRule>
  </conditionalFormatting>
  <conditionalFormatting sqref="A25:A81">
    <cfRule type="expression" dxfId="1117" priority="1" stopIfTrue="1">
      <formula>MOD(ROW(),2)=0</formula>
    </cfRule>
    <cfRule type="expression" dxfId="1116" priority="2" stopIfTrue="1">
      <formula>MOD(ROW(),2)&lt;&gt;0</formula>
    </cfRule>
  </conditionalFormatting>
  <conditionalFormatting sqref="B25:C81">
    <cfRule type="expression" dxfId="1115" priority="3" stopIfTrue="1">
      <formula>MOD(ROW(),2)=0</formula>
    </cfRule>
    <cfRule type="expression" dxfId="11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8"/>
  <dimension ref="A1:I51"/>
  <sheetViews>
    <sheetView showGridLines="0" zoomScale="85" zoomScaleNormal="85" workbookViewId="0"/>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LTA - x-614</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405</v>
      </c>
      <c r="C8" s="93"/>
    </row>
    <row r="9" spans="1:9" x14ac:dyDescent="0.25">
      <c r="A9" s="92" t="s">
        <v>17</v>
      </c>
      <c r="B9" s="93" t="s">
        <v>685</v>
      </c>
      <c r="C9" s="93"/>
    </row>
    <row r="10" spans="1:9" ht="39.6" x14ac:dyDescent="0.25">
      <c r="A10" s="92" t="s">
        <v>2</v>
      </c>
      <c r="B10" s="93" t="s">
        <v>692</v>
      </c>
      <c r="C10" s="93"/>
    </row>
    <row r="11" spans="1:9" x14ac:dyDescent="0.25">
      <c r="A11" s="92" t="s">
        <v>23</v>
      </c>
      <c r="B11" s="93" t="s">
        <v>275</v>
      </c>
      <c r="C11" s="93"/>
    </row>
    <row r="12" spans="1:9" x14ac:dyDescent="0.25">
      <c r="A12" s="92" t="s">
        <v>271</v>
      </c>
      <c r="B12" s="93" t="s">
        <v>276</v>
      </c>
      <c r="C12" s="93"/>
    </row>
    <row r="13" spans="1:9" x14ac:dyDescent="0.25">
      <c r="A13" s="92" t="s">
        <v>372</v>
      </c>
      <c r="B13" s="93">
        <v>1</v>
      </c>
      <c r="C13" s="93"/>
    </row>
    <row r="14" spans="1:9" x14ac:dyDescent="0.25">
      <c r="A14" s="92" t="s">
        <v>18</v>
      </c>
      <c r="B14" s="93">
        <v>614</v>
      </c>
      <c r="C14" s="93"/>
    </row>
    <row r="15" spans="1:9" x14ac:dyDescent="0.25">
      <c r="A15" s="92" t="s">
        <v>58</v>
      </c>
      <c r="B15" s="93" t="s">
        <v>693</v>
      </c>
      <c r="C15" s="93"/>
    </row>
    <row r="16" spans="1:9" x14ac:dyDescent="0.25">
      <c r="A16" s="92" t="s">
        <v>411</v>
      </c>
      <c r="B16" s="93" t="s">
        <v>694</v>
      </c>
      <c r="C16" s="93"/>
    </row>
    <row r="17" spans="1:3" ht="66" x14ac:dyDescent="0.25">
      <c r="A17" s="92" t="s">
        <v>350</v>
      </c>
      <c r="B17" s="93" t="s">
        <v>1005</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50</v>
      </c>
      <c r="B26" s="122">
        <v>27.05</v>
      </c>
      <c r="C26" s="122">
        <v>27.05</v>
      </c>
    </row>
    <row r="27" spans="1:3" x14ac:dyDescent="0.25">
      <c r="A27" s="121">
        <v>51</v>
      </c>
      <c r="B27" s="122">
        <v>26.5</v>
      </c>
      <c r="C27" s="122">
        <v>26.5</v>
      </c>
    </row>
    <row r="28" spans="1:3" x14ac:dyDescent="0.25">
      <c r="A28" s="121">
        <v>52</v>
      </c>
      <c r="B28" s="122">
        <v>25.94</v>
      </c>
      <c r="C28" s="122">
        <v>25.94</v>
      </c>
    </row>
    <row r="29" spans="1:3" x14ac:dyDescent="0.25">
      <c r="A29" s="121">
        <v>53</v>
      </c>
      <c r="B29" s="122">
        <v>25.37</v>
      </c>
      <c r="C29" s="122">
        <v>25.37</v>
      </c>
    </row>
    <row r="30" spans="1:3" x14ac:dyDescent="0.25">
      <c r="A30" s="121">
        <v>54</v>
      </c>
      <c r="B30" s="122">
        <v>24.8</v>
      </c>
      <c r="C30" s="122">
        <v>24.8</v>
      </c>
    </row>
    <row r="31" spans="1:3" x14ac:dyDescent="0.25">
      <c r="A31" s="121">
        <v>55</v>
      </c>
      <c r="B31" s="122">
        <v>24.22</v>
      </c>
      <c r="C31" s="122">
        <v>24.22</v>
      </c>
    </row>
    <row r="32" spans="1:3" x14ac:dyDescent="0.25">
      <c r="A32" s="121">
        <v>56</v>
      </c>
      <c r="B32" s="122">
        <v>23.63</v>
      </c>
      <c r="C32" s="122">
        <v>23.63</v>
      </c>
    </row>
    <row r="33" spans="1:3" x14ac:dyDescent="0.25">
      <c r="A33" s="121">
        <v>57</v>
      </c>
      <c r="B33" s="122">
        <v>23.04</v>
      </c>
      <c r="C33" s="122">
        <v>23.04</v>
      </c>
    </row>
    <row r="34" spans="1:3" x14ac:dyDescent="0.25">
      <c r="A34" s="121">
        <v>58</v>
      </c>
      <c r="B34" s="122">
        <v>22.44</v>
      </c>
      <c r="C34" s="122">
        <v>22.44</v>
      </c>
    </row>
    <row r="35" spans="1:3" x14ac:dyDescent="0.25">
      <c r="A35" s="121">
        <v>59</v>
      </c>
      <c r="B35" s="122">
        <v>21.83</v>
      </c>
      <c r="C35" s="122">
        <v>21.83</v>
      </c>
    </row>
    <row r="36" spans="1:3" x14ac:dyDescent="0.25">
      <c r="A36" s="121">
        <v>60</v>
      </c>
      <c r="B36" s="122">
        <v>21.21</v>
      </c>
      <c r="C36" s="122">
        <v>21.21</v>
      </c>
    </row>
    <row r="37" spans="1:3" x14ac:dyDescent="0.25">
      <c r="A37" s="121">
        <v>61</v>
      </c>
      <c r="B37" s="122">
        <v>20.58</v>
      </c>
      <c r="C37" s="122">
        <v>20.58</v>
      </c>
    </row>
    <row r="38" spans="1:3" x14ac:dyDescent="0.25">
      <c r="A38" s="121">
        <v>62</v>
      </c>
      <c r="B38" s="122">
        <v>19.940000000000001</v>
      </c>
      <c r="C38" s="122">
        <v>19.940000000000001</v>
      </c>
    </row>
    <row r="39" spans="1:3" x14ac:dyDescent="0.25">
      <c r="A39" s="121">
        <v>63</v>
      </c>
      <c r="B39" s="122">
        <v>19.309999999999999</v>
      </c>
      <c r="C39" s="122">
        <v>19.309999999999999</v>
      </c>
    </row>
    <row r="40" spans="1:3" x14ac:dyDescent="0.25">
      <c r="A40" s="121">
        <v>64</v>
      </c>
      <c r="B40" s="122">
        <v>18.670000000000002</v>
      </c>
      <c r="C40" s="122">
        <v>18.670000000000002</v>
      </c>
    </row>
    <row r="41" spans="1:3" x14ac:dyDescent="0.25">
      <c r="A41" s="121">
        <v>65</v>
      </c>
      <c r="B41" s="122">
        <v>18.04</v>
      </c>
      <c r="C41" s="122">
        <v>18.04</v>
      </c>
    </row>
    <row r="42" spans="1:3" x14ac:dyDescent="0.25">
      <c r="A42" s="121">
        <v>66</v>
      </c>
      <c r="B42" s="122">
        <v>17.399999999999999</v>
      </c>
      <c r="C42" s="122">
        <v>17.399999999999999</v>
      </c>
    </row>
    <row r="43" spans="1:3" x14ac:dyDescent="0.25">
      <c r="A43" s="121">
        <v>67</v>
      </c>
      <c r="B43" s="122">
        <v>16.760000000000002</v>
      </c>
      <c r="C43" s="122">
        <v>16.760000000000002</v>
      </c>
    </row>
    <row r="44" spans="1:3" x14ac:dyDescent="0.25">
      <c r="A44" s="121">
        <v>68</v>
      </c>
      <c r="B44" s="122">
        <v>16.12</v>
      </c>
      <c r="C44" s="122">
        <v>16.12</v>
      </c>
    </row>
    <row r="45" spans="1:3" x14ac:dyDescent="0.25">
      <c r="A45" s="121">
        <v>69</v>
      </c>
      <c r="B45" s="122">
        <v>15.48</v>
      </c>
      <c r="C45" s="122">
        <v>15.48</v>
      </c>
    </row>
    <row r="46" spans="1:3" x14ac:dyDescent="0.25">
      <c r="A46" s="121">
        <v>70</v>
      </c>
      <c r="B46" s="122">
        <v>14.84</v>
      </c>
      <c r="C46" s="122">
        <v>14.84</v>
      </c>
    </row>
    <row r="47" spans="1:3" x14ac:dyDescent="0.25">
      <c r="A47" s="121">
        <v>71</v>
      </c>
      <c r="B47" s="122">
        <v>14.2</v>
      </c>
      <c r="C47" s="122">
        <v>14.2</v>
      </c>
    </row>
    <row r="48" spans="1:3" x14ac:dyDescent="0.25">
      <c r="A48" s="121">
        <v>72</v>
      </c>
      <c r="B48" s="122">
        <v>13.57</v>
      </c>
      <c r="C48" s="122">
        <v>13.57</v>
      </c>
    </row>
    <row r="49" spans="1:3" x14ac:dyDescent="0.25">
      <c r="A49" s="121">
        <v>73</v>
      </c>
      <c r="B49" s="122">
        <v>12.94</v>
      </c>
      <c r="C49" s="122">
        <v>12.94</v>
      </c>
    </row>
    <row r="50" spans="1:3" x14ac:dyDescent="0.25">
      <c r="A50" s="121">
        <v>74</v>
      </c>
      <c r="B50" s="122">
        <v>12.31</v>
      </c>
      <c r="C50" s="122">
        <v>12.31</v>
      </c>
    </row>
    <row r="51" spans="1:3" x14ac:dyDescent="0.25">
      <c r="A51" s="121">
        <v>75</v>
      </c>
      <c r="B51" s="122">
        <v>11.69</v>
      </c>
      <c r="C51" s="122">
        <v>11.69</v>
      </c>
    </row>
  </sheetData>
  <sheetProtection algorithmName="SHA-512" hashValue="4bd4nLY00lIi60MH5Rop5cpxSWN33xPBwNdgsi6MlcKxB5EzY+MFUyiiRq4oc1+QELZaz5C8h3+mDFL1p4o6/w==" saltValue="xSq5CZv2JXrGbPpgtDTTTw==" spinCount="100000" sheet="1" objects="1" scenarios="1"/>
  <conditionalFormatting sqref="A6">
    <cfRule type="expression" dxfId="1113" priority="25" stopIfTrue="1">
      <formula>MOD(ROW(),2)=0</formula>
    </cfRule>
    <cfRule type="expression" dxfId="1112" priority="26" stopIfTrue="1">
      <formula>MOD(ROW(),2)&lt;&gt;0</formula>
    </cfRule>
  </conditionalFormatting>
  <conditionalFormatting sqref="B6:C6 B8:C16 C7 C17:C20">
    <cfRule type="expression" dxfId="1111" priority="27" stopIfTrue="1">
      <formula>MOD(ROW(),2)=0</formula>
    </cfRule>
    <cfRule type="expression" dxfId="1110" priority="28" stopIfTrue="1">
      <formula>MOD(ROW(),2)&lt;&gt;0</formula>
    </cfRule>
  </conditionalFormatting>
  <conditionalFormatting sqref="A7:A20">
    <cfRule type="expression" dxfId="1109" priority="19" stopIfTrue="1">
      <formula>MOD(ROW(),2)=0</formula>
    </cfRule>
    <cfRule type="expression" dxfId="1108" priority="20" stopIfTrue="1">
      <formula>MOD(ROW(),2)&lt;&gt;0</formula>
    </cfRule>
  </conditionalFormatting>
  <conditionalFormatting sqref="B7">
    <cfRule type="expression" dxfId="1107" priority="17" stopIfTrue="1">
      <formula>MOD(ROW(),2)=0</formula>
    </cfRule>
    <cfRule type="expression" dxfId="1106" priority="18" stopIfTrue="1">
      <formula>MOD(ROW(),2)&lt;&gt;0</formula>
    </cfRule>
  </conditionalFormatting>
  <conditionalFormatting sqref="B17">
    <cfRule type="expression" dxfId="1105" priority="13" stopIfTrue="1">
      <formula>MOD(ROW(),2)=0</formula>
    </cfRule>
    <cfRule type="expression" dxfId="1104" priority="14" stopIfTrue="1">
      <formula>MOD(ROW(),2)&lt;&gt;0</formula>
    </cfRule>
  </conditionalFormatting>
  <conditionalFormatting sqref="B19:B20">
    <cfRule type="expression" dxfId="1103" priority="11" stopIfTrue="1">
      <formula>MOD(ROW(),2)=0</formula>
    </cfRule>
    <cfRule type="expression" dxfId="1102" priority="12" stopIfTrue="1">
      <formula>MOD(ROW(),2)&lt;&gt;0</formula>
    </cfRule>
  </conditionalFormatting>
  <conditionalFormatting sqref="B18">
    <cfRule type="expression" dxfId="1101" priority="9" stopIfTrue="1">
      <formula>MOD(ROW(),2)=0</formula>
    </cfRule>
    <cfRule type="expression" dxfId="1100" priority="10" stopIfTrue="1">
      <formula>MOD(ROW(),2)&lt;&gt;0</formula>
    </cfRule>
  </conditionalFormatting>
  <conditionalFormatting sqref="A25:A51">
    <cfRule type="expression" dxfId="1099" priority="1" stopIfTrue="1">
      <formula>MOD(ROW(),2)=0</formula>
    </cfRule>
    <cfRule type="expression" dxfId="1098" priority="2" stopIfTrue="1">
      <formula>MOD(ROW(),2)&lt;&gt;0</formula>
    </cfRule>
  </conditionalFormatting>
  <conditionalFormatting sqref="B25:C51">
    <cfRule type="expression" dxfId="1097" priority="3" stopIfTrue="1">
      <formula>MOD(ROW(),2)=0</formula>
    </cfRule>
    <cfRule type="expression" dxfId="10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9"/>
  <dimension ref="A1:I81"/>
  <sheetViews>
    <sheetView showGridLines="0" zoomScale="85" zoomScaleNormal="85" workbookViewId="0">
      <selection activeCell="B18" sqref="B18"/>
    </sheetView>
  </sheetViews>
  <sheetFormatPr defaultColWidth="10" defaultRowHeight="13.2" x14ac:dyDescent="0.25"/>
  <cols>
    <col min="1" max="1" width="31.5546875" style="31" customWidth="1"/>
    <col min="2" max="3" width="22.55468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LTA - x-615</v>
      </c>
      <c r="B3" s="48"/>
      <c r="C3" s="48"/>
      <c r="D3" s="48"/>
      <c r="E3" s="48"/>
      <c r="F3" s="48"/>
      <c r="G3" s="48"/>
      <c r="H3" s="48"/>
      <c r="I3" s="48"/>
    </row>
    <row r="4" spans="1:9" x14ac:dyDescent="0.25">
      <c r="A4" s="50"/>
    </row>
    <row r="6" spans="1:9" x14ac:dyDescent="0.25">
      <c r="A6" s="103" t="s">
        <v>24</v>
      </c>
      <c r="B6" s="104" t="s">
        <v>26</v>
      </c>
      <c r="C6" s="104"/>
    </row>
    <row r="7" spans="1:9" x14ac:dyDescent="0.25">
      <c r="A7" s="92" t="s">
        <v>354</v>
      </c>
      <c r="B7" s="93" t="s">
        <v>357</v>
      </c>
      <c r="C7" s="93"/>
    </row>
    <row r="8" spans="1:9" x14ac:dyDescent="0.25">
      <c r="A8" s="92" t="s">
        <v>360</v>
      </c>
      <c r="B8" s="93" t="s">
        <v>405</v>
      </c>
      <c r="C8" s="93"/>
    </row>
    <row r="9" spans="1:9" x14ac:dyDescent="0.25">
      <c r="A9" s="92" t="s">
        <v>17</v>
      </c>
      <c r="B9" s="93" t="s">
        <v>685</v>
      </c>
      <c r="C9" s="93"/>
    </row>
    <row r="10" spans="1:9" ht="30.45" customHeight="1" x14ac:dyDescent="0.25">
      <c r="A10" s="92" t="s">
        <v>2</v>
      </c>
      <c r="B10" s="93" t="s">
        <v>689</v>
      </c>
      <c r="C10" s="93"/>
    </row>
    <row r="11" spans="1:9" x14ac:dyDescent="0.25">
      <c r="A11" s="92" t="s">
        <v>23</v>
      </c>
      <c r="B11" s="93" t="s">
        <v>275</v>
      </c>
      <c r="C11" s="93"/>
    </row>
    <row r="12" spans="1:9" x14ac:dyDescent="0.25">
      <c r="A12" s="92" t="s">
        <v>271</v>
      </c>
      <c r="B12" s="93" t="s">
        <v>276</v>
      </c>
      <c r="C12" s="93"/>
    </row>
    <row r="13" spans="1:9" x14ac:dyDescent="0.25">
      <c r="A13" s="92" t="s">
        <v>372</v>
      </c>
      <c r="B13" s="93">
        <v>1</v>
      </c>
      <c r="C13" s="93"/>
    </row>
    <row r="14" spans="1:9" x14ac:dyDescent="0.25">
      <c r="A14" s="92" t="s">
        <v>18</v>
      </c>
      <c r="B14" s="93">
        <v>615</v>
      </c>
      <c r="C14" s="93"/>
    </row>
    <row r="15" spans="1:9" x14ac:dyDescent="0.25">
      <c r="A15" s="92" t="s">
        <v>58</v>
      </c>
      <c r="B15" s="93" t="s">
        <v>695</v>
      </c>
      <c r="C15" s="93"/>
    </row>
    <row r="16" spans="1:9" x14ac:dyDescent="0.25">
      <c r="A16" s="92" t="s">
        <v>411</v>
      </c>
      <c r="B16" s="93" t="s">
        <v>696</v>
      </c>
      <c r="C16" s="93"/>
    </row>
    <row r="17" spans="1:3" ht="67.95" customHeight="1" x14ac:dyDescent="0.25">
      <c r="A17" s="92" t="s">
        <v>350</v>
      </c>
      <c r="B17" s="93" t="s">
        <v>1005</v>
      </c>
      <c r="C17" s="93"/>
    </row>
    <row r="18" spans="1:3" x14ac:dyDescent="0.25">
      <c r="A18" s="92" t="s">
        <v>19</v>
      </c>
      <c r="B18" s="181">
        <v>45071</v>
      </c>
      <c r="C18" s="93"/>
    </row>
    <row r="19" spans="1:3" x14ac:dyDescent="0.25">
      <c r="A19" s="92" t="s">
        <v>20</v>
      </c>
      <c r="B19" s="93"/>
      <c r="C19" s="93"/>
    </row>
    <row r="20" spans="1:3" x14ac:dyDescent="0.25">
      <c r="A20" s="92" t="s">
        <v>269</v>
      </c>
      <c r="B20" s="93" t="s">
        <v>353</v>
      </c>
      <c r="C20" s="93"/>
    </row>
    <row r="22" spans="1:3" x14ac:dyDescent="0.25">
      <c r="B22" s="119" t="str">
        <f>HYPERLINK("#'Factor List'!A1","Back to Factor List")</f>
        <v>Back to Factor List</v>
      </c>
    </row>
    <row r="23" spans="1:3" x14ac:dyDescent="0.25">
      <c r="A23" s="62"/>
    </row>
    <row r="25" spans="1:3" x14ac:dyDescent="0.25">
      <c r="A25" s="120" t="s">
        <v>276</v>
      </c>
      <c r="B25" s="120" t="s">
        <v>678</v>
      </c>
      <c r="C25" s="120" t="s">
        <v>679</v>
      </c>
    </row>
    <row r="26" spans="1:3" x14ac:dyDescent="0.25">
      <c r="A26" s="121">
        <v>20</v>
      </c>
      <c r="B26" s="122">
        <v>40.31</v>
      </c>
      <c r="C26" s="122">
        <v>40.31</v>
      </c>
    </row>
    <row r="27" spans="1:3" x14ac:dyDescent="0.25">
      <c r="A27" s="121">
        <v>21</v>
      </c>
      <c r="B27" s="122">
        <v>39.96</v>
      </c>
      <c r="C27" s="122">
        <v>39.96</v>
      </c>
    </row>
    <row r="28" spans="1:3" x14ac:dyDescent="0.25">
      <c r="A28" s="121">
        <v>22</v>
      </c>
      <c r="B28" s="122">
        <v>39.61</v>
      </c>
      <c r="C28" s="122">
        <v>39.61</v>
      </c>
    </row>
    <row r="29" spans="1:3" x14ac:dyDescent="0.25">
      <c r="A29" s="121">
        <v>23</v>
      </c>
      <c r="B29" s="122">
        <v>39.25</v>
      </c>
      <c r="C29" s="122">
        <v>39.25</v>
      </c>
    </row>
    <row r="30" spans="1:3" x14ac:dyDescent="0.25">
      <c r="A30" s="121">
        <v>24</v>
      </c>
      <c r="B30" s="122">
        <v>38.89</v>
      </c>
      <c r="C30" s="122">
        <v>38.89</v>
      </c>
    </row>
    <row r="31" spans="1:3" x14ac:dyDescent="0.25">
      <c r="A31" s="121">
        <v>25</v>
      </c>
      <c r="B31" s="122">
        <v>38.520000000000003</v>
      </c>
      <c r="C31" s="122">
        <v>38.520000000000003</v>
      </c>
    </row>
    <row r="32" spans="1:3" x14ac:dyDescent="0.25">
      <c r="A32" s="121">
        <v>26</v>
      </c>
      <c r="B32" s="122">
        <v>38.14</v>
      </c>
      <c r="C32" s="122">
        <v>38.14</v>
      </c>
    </row>
    <row r="33" spans="1:3" x14ac:dyDescent="0.25">
      <c r="A33" s="121">
        <v>27</v>
      </c>
      <c r="B33" s="122">
        <v>37.76</v>
      </c>
      <c r="C33" s="122">
        <v>37.76</v>
      </c>
    </row>
    <row r="34" spans="1:3" x14ac:dyDescent="0.25">
      <c r="A34" s="121">
        <v>28</v>
      </c>
      <c r="B34" s="122">
        <v>37.369999999999997</v>
      </c>
      <c r="C34" s="122">
        <v>37.369999999999997</v>
      </c>
    </row>
    <row r="35" spans="1:3" x14ac:dyDescent="0.25">
      <c r="A35" s="121">
        <v>29</v>
      </c>
      <c r="B35" s="122">
        <v>36.97</v>
      </c>
      <c r="C35" s="122">
        <v>36.97</v>
      </c>
    </row>
    <row r="36" spans="1:3" x14ac:dyDescent="0.25">
      <c r="A36" s="121">
        <v>30</v>
      </c>
      <c r="B36" s="122">
        <v>36.57</v>
      </c>
      <c r="C36" s="122">
        <v>36.57</v>
      </c>
    </row>
    <row r="37" spans="1:3" x14ac:dyDescent="0.25">
      <c r="A37" s="121">
        <v>31</v>
      </c>
      <c r="B37" s="122">
        <v>36.159999999999997</v>
      </c>
      <c r="C37" s="122">
        <v>36.159999999999997</v>
      </c>
    </row>
    <row r="38" spans="1:3" x14ac:dyDescent="0.25">
      <c r="A38" s="121">
        <v>32</v>
      </c>
      <c r="B38" s="122">
        <v>35.74</v>
      </c>
      <c r="C38" s="122">
        <v>35.74</v>
      </c>
    </row>
    <row r="39" spans="1:3" x14ac:dyDescent="0.25">
      <c r="A39" s="121">
        <v>33</v>
      </c>
      <c r="B39" s="122">
        <v>35.32</v>
      </c>
      <c r="C39" s="122">
        <v>35.32</v>
      </c>
    </row>
    <row r="40" spans="1:3" x14ac:dyDescent="0.25">
      <c r="A40" s="121">
        <v>34</v>
      </c>
      <c r="B40" s="122">
        <v>34.89</v>
      </c>
      <c r="C40" s="122">
        <v>34.89</v>
      </c>
    </row>
    <row r="41" spans="1:3" x14ac:dyDescent="0.25">
      <c r="A41" s="121">
        <v>35</v>
      </c>
      <c r="B41" s="122">
        <v>34.46</v>
      </c>
      <c r="C41" s="122">
        <v>34.46</v>
      </c>
    </row>
    <row r="42" spans="1:3" x14ac:dyDescent="0.25">
      <c r="A42" s="121">
        <v>36</v>
      </c>
      <c r="B42" s="122">
        <v>34.01</v>
      </c>
      <c r="C42" s="122">
        <v>34.01</v>
      </c>
    </row>
    <row r="43" spans="1:3" x14ac:dyDescent="0.25">
      <c r="A43" s="121">
        <v>37</v>
      </c>
      <c r="B43" s="122">
        <v>33.56</v>
      </c>
      <c r="C43" s="122">
        <v>33.56</v>
      </c>
    </row>
    <row r="44" spans="1:3" x14ac:dyDescent="0.25">
      <c r="A44" s="121">
        <v>38</v>
      </c>
      <c r="B44" s="122">
        <v>33.11</v>
      </c>
      <c r="C44" s="122">
        <v>33.11</v>
      </c>
    </row>
    <row r="45" spans="1:3" x14ac:dyDescent="0.25">
      <c r="A45" s="121">
        <v>39</v>
      </c>
      <c r="B45" s="122">
        <v>32.64</v>
      </c>
      <c r="C45" s="122">
        <v>32.64</v>
      </c>
    </row>
    <row r="46" spans="1:3" x14ac:dyDescent="0.25">
      <c r="A46" s="121">
        <v>40</v>
      </c>
      <c r="B46" s="122">
        <v>32.17</v>
      </c>
      <c r="C46" s="122">
        <v>32.17</v>
      </c>
    </row>
    <row r="47" spans="1:3" x14ac:dyDescent="0.25">
      <c r="A47" s="121">
        <v>41</v>
      </c>
      <c r="B47" s="122">
        <v>31.69</v>
      </c>
      <c r="C47" s="122">
        <v>31.69</v>
      </c>
    </row>
    <row r="48" spans="1:3" x14ac:dyDescent="0.25">
      <c r="A48" s="121">
        <v>42</v>
      </c>
      <c r="B48" s="122">
        <v>31.2</v>
      </c>
      <c r="C48" s="122">
        <v>31.2</v>
      </c>
    </row>
    <row r="49" spans="1:3" x14ac:dyDescent="0.25">
      <c r="A49" s="121">
        <v>43</v>
      </c>
      <c r="B49" s="122">
        <v>30.71</v>
      </c>
      <c r="C49" s="122">
        <v>30.71</v>
      </c>
    </row>
    <row r="50" spans="1:3" x14ac:dyDescent="0.25">
      <c r="A50" s="121">
        <v>44</v>
      </c>
      <c r="B50" s="122">
        <v>30.21</v>
      </c>
      <c r="C50" s="122">
        <v>30.21</v>
      </c>
    </row>
    <row r="51" spans="1:3" x14ac:dyDescent="0.25">
      <c r="A51" s="121">
        <v>45</v>
      </c>
      <c r="B51" s="122">
        <v>29.7</v>
      </c>
      <c r="C51" s="122">
        <v>29.7</v>
      </c>
    </row>
    <row r="52" spans="1:3" x14ac:dyDescent="0.25">
      <c r="A52" s="121">
        <v>46</v>
      </c>
      <c r="B52" s="122">
        <v>29.19</v>
      </c>
      <c r="C52" s="122">
        <v>29.19</v>
      </c>
    </row>
    <row r="53" spans="1:3" x14ac:dyDescent="0.25">
      <c r="A53" s="121">
        <v>47</v>
      </c>
      <c r="B53" s="122">
        <v>28.66</v>
      </c>
      <c r="C53" s="122">
        <v>28.66</v>
      </c>
    </row>
    <row r="54" spans="1:3" x14ac:dyDescent="0.25">
      <c r="A54" s="121">
        <v>48</v>
      </c>
      <c r="B54" s="122">
        <v>28.13</v>
      </c>
      <c r="C54" s="122">
        <v>28.13</v>
      </c>
    </row>
    <row r="55" spans="1:3" x14ac:dyDescent="0.25">
      <c r="A55" s="121">
        <v>49</v>
      </c>
      <c r="B55" s="122">
        <v>27.6</v>
      </c>
      <c r="C55" s="122">
        <v>27.6</v>
      </c>
    </row>
    <row r="56" spans="1:3" x14ac:dyDescent="0.25">
      <c r="A56" s="121">
        <v>50</v>
      </c>
      <c r="B56" s="122">
        <v>27.05</v>
      </c>
      <c r="C56" s="122">
        <v>27.05</v>
      </c>
    </row>
    <row r="57" spans="1:3" x14ac:dyDescent="0.25">
      <c r="A57" s="121">
        <v>51</v>
      </c>
      <c r="B57" s="122">
        <v>26.5</v>
      </c>
      <c r="C57" s="122">
        <v>26.5</v>
      </c>
    </row>
    <row r="58" spans="1:3" x14ac:dyDescent="0.25">
      <c r="A58" s="121">
        <v>52</v>
      </c>
      <c r="B58" s="122">
        <v>25.94</v>
      </c>
      <c r="C58" s="122">
        <v>25.94</v>
      </c>
    </row>
    <row r="59" spans="1:3" x14ac:dyDescent="0.25">
      <c r="A59" s="121">
        <v>53</v>
      </c>
      <c r="B59" s="122">
        <v>25.37</v>
      </c>
      <c r="C59" s="122">
        <v>25.37</v>
      </c>
    </row>
    <row r="60" spans="1:3" x14ac:dyDescent="0.25">
      <c r="A60" s="121">
        <v>54</v>
      </c>
      <c r="B60" s="122">
        <v>24.8</v>
      </c>
      <c r="C60" s="122">
        <v>24.8</v>
      </c>
    </row>
    <row r="61" spans="1:3" x14ac:dyDescent="0.25">
      <c r="A61" s="121">
        <v>55</v>
      </c>
      <c r="B61" s="122">
        <v>24.22</v>
      </c>
      <c r="C61" s="122">
        <v>24.22</v>
      </c>
    </row>
    <row r="62" spans="1:3" x14ac:dyDescent="0.25">
      <c r="A62" s="121">
        <v>56</v>
      </c>
      <c r="B62" s="122">
        <v>23.63</v>
      </c>
      <c r="C62" s="122">
        <v>23.63</v>
      </c>
    </row>
    <row r="63" spans="1:3" x14ac:dyDescent="0.25">
      <c r="A63" s="121">
        <v>57</v>
      </c>
      <c r="B63" s="122">
        <v>23.04</v>
      </c>
      <c r="C63" s="122">
        <v>23.04</v>
      </c>
    </row>
    <row r="64" spans="1:3" x14ac:dyDescent="0.25">
      <c r="A64" s="121">
        <v>58</v>
      </c>
      <c r="B64" s="122">
        <v>22.44</v>
      </c>
      <c r="C64" s="122">
        <v>22.44</v>
      </c>
    </row>
    <row r="65" spans="1:3" x14ac:dyDescent="0.25">
      <c r="A65" s="121">
        <v>59</v>
      </c>
      <c r="B65" s="122">
        <v>21.83</v>
      </c>
      <c r="C65" s="122">
        <v>21.83</v>
      </c>
    </row>
    <row r="66" spans="1:3" x14ac:dyDescent="0.25">
      <c r="A66" s="121">
        <v>60</v>
      </c>
      <c r="B66" s="122">
        <v>21.21</v>
      </c>
      <c r="C66" s="122">
        <v>21.21</v>
      </c>
    </row>
    <row r="67" spans="1:3" x14ac:dyDescent="0.25">
      <c r="A67" s="121">
        <v>61</v>
      </c>
      <c r="B67" s="122">
        <v>20.58</v>
      </c>
      <c r="C67" s="122">
        <v>20.58</v>
      </c>
    </row>
    <row r="68" spans="1:3" x14ac:dyDescent="0.25">
      <c r="A68" s="121">
        <v>62</v>
      </c>
      <c r="B68" s="122">
        <v>19.940000000000001</v>
      </c>
      <c r="C68" s="122">
        <v>19.940000000000001</v>
      </c>
    </row>
    <row r="69" spans="1:3" x14ac:dyDescent="0.25">
      <c r="A69" s="121">
        <v>63</v>
      </c>
      <c r="B69" s="122">
        <v>19.309999999999999</v>
      </c>
      <c r="C69" s="122">
        <v>19.309999999999999</v>
      </c>
    </row>
    <row r="70" spans="1:3" x14ac:dyDescent="0.25">
      <c r="A70" s="121">
        <v>64</v>
      </c>
      <c r="B70" s="122">
        <v>18.670000000000002</v>
      </c>
      <c r="C70" s="122">
        <v>18.670000000000002</v>
      </c>
    </row>
    <row r="71" spans="1:3" x14ac:dyDescent="0.25">
      <c r="A71" s="121">
        <v>65</v>
      </c>
      <c r="B71" s="122">
        <v>18.04</v>
      </c>
      <c r="C71" s="122">
        <v>18.04</v>
      </c>
    </row>
    <row r="72" spans="1:3" x14ac:dyDescent="0.25">
      <c r="A72" s="121">
        <v>66</v>
      </c>
      <c r="B72" s="122">
        <v>17.399999999999999</v>
      </c>
      <c r="C72" s="122">
        <v>17.399999999999999</v>
      </c>
    </row>
    <row r="73" spans="1:3" x14ac:dyDescent="0.25">
      <c r="A73" s="121">
        <v>67</v>
      </c>
      <c r="B73" s="122">
        <v>16.760000000000002</v>
      </c>
      <c r="C73" s="122">
        <v>16.760000000000002</v>
      </c>
    </row>
    <row r="74" spans="1:3" x14ac:dyDescent="0.25">
      <c r="A74" s="121">
        <v>68</v>
      </c>
      <c r="B74" s="122">
        <v>16.12</v>
      </c>
      <c r="C74" s="122">
        <v>16.12</v>
      </c>
    </row>
    <row r="75" spans="1:3" x14ac:dyDescent="0.25">
      <c r="A75" s="121">
        <v>69</v>
      </c>
      <c r="B75" s="122">
        <v>15.48</v>
      </c>
      <c r="C75" s="122">
        <v>15.48</v>
      </c>
    </row>
    <row r="76" spans="1:3" x14ac:dyDescent="0.25">
      <c r="A76" s="121">
        <v>70</v>
      </c>
      <c r="B76" s="122">
        <v>14.84</v>
      </c>
      <c r="C76" s="122">
        <v>14.84</v>
      </c>
    </row>
    <row r="77" spans="1:3" x14ac:dyDescent="0.25">
      <c r="A77" s="121">
        <v>71</v>
      </c>
      <c r="B77" s="122">
        <v>14.2</v>
      </c>
      <c r="C77" s="122">
        <v>14.2</v>
      </c>
    </row>
    <row r="78" spans="1:3" x14ac:dyDescent="0.25">
      <c r="A78" s="121">
        <v>72</v>
      </c>
      <c r="B78" s="122">
        <v>13.57</v>
      </c>
      <c r="C78" s="122">
        <v>13.57</v>
      </c>
    </row>
    <row r="79" spans="1:3" x14ac:dyDescent="0.25">
      <c r="A79" s="121">
        <v>73</v>
      </c>
      <c r="B79" s="122">
        <v>12.94</v>
      </c>
      <c r="C79" s="122">
        <v>12.94</v>
      </c>
    </row>
    <row r="80" spans="1:3" x14ac:dyDescent="0.25">
      <c r="A80" s="121">
        <v>74</v>
      </c>
      <c r="B80" s="122">
        <v>12.31</v>
      </c>
      <c r="C80" s="122">
        <v>12.31</v>
      </c>
    </row>
    <row r="81" spans="1:3" x14ac:dyDescent="0.25">
      <c r="A81" s="121">
        <v>75</v>
      </c>
      <c r="B81" s="122">
        <v>11.69</v>
      </c>
      <c r="C81" s="122">
        <v>11.69</v>
      </c>
    </row>
  </sheetData>
  <sheetProtection algorithmName="SHA-512" hashValue="s8vNpt3O6mwE9D87y4ozlAfsSfv1tTucYz050V9Yuv32M7fiqnLKBXxP/BsWjVCeWg/Xo2zsQNfLC5V2C3Td4A==" saltValue="tyq27BklNYTndzbqW+T9yA==" spinCount="100000" sheet="1" objects="1" scenarios="1"/>
  <conditionalFormatting sqref="A6">
    <cfRule type="expression" dxfId="1095" priority="25" stopIfTrue="1">
      <formula>MOD(ROW(),2)=0</formula>
    </cfRule>
    <cfRule type="expression" dxfId="1094" priority="26" stopIfTrue="1">
      <formula>MOD(ROW(),2)&lt;&gt;0</formula>
    </cfRule>
  </conditionalFormatting>
  <conditionalFormatting sqref="B6:C6 B8:C16 C7 C17:C20">
    <cfRule type="expression" dxfId="1093" priority="27" stopIfTrue="1">
      <formula>MOD(ROW(),2)=0</formula>
    </cfRule>
    <cfRule type="expression" dxfId="1092" priority="28" stopIfTrue="1">
      <formula>MOD(ROW(),2)&lt;&gt;0</formula>
    </cfRule>
  </conditionalFormatting>
  <conditionalFormatting sqref="A7:A20">
    <cfRule type="expression" dxfId="1091" priority="19" stopIfTrue="1">
      <formula>MOD(ROW(),2)=0</formula>
    </cfRule>
    <cfRule type="expression" dxfId="1090" priority="20" stopIfTrue="1">
      <formula>MOD(ROW(),2)&lt;&gt;0</formula>
    </cfRule>
  </conditionalFormatting>
  <conditionalFormatting sqref="B7">
    <cfRule type="expression" dxfId="1089" priority="17" stopIfTrue="1">
      <formula>MOD(ROW(),2)=0</formula>
    </cfRule>
    <cfRule type="expression" dxfId="1088" priority="18" stopIfTrue="1">
      <formula>MOD(ROW(),2)&lt;&gt;0</formula>
    </cfRule>
  </conditionalFormatting>
  <conditionalFormatting sqref="B17">
    <cfRule type="expression" dxfId="1087" priority="13" stopIfTrue="1">
      <formula>MOD(ROW(),2)=0</formula>
    </cfRule>
    <cfRule type="expression" dxfId="1086" priority="14" stopIfTrue="1">
      <formula>MOD(ROW(),2)&lt;&gt;0</formula>
    </cfRule>
  </conditionalFormatting>
  <conditionalFormatting sqref="B19:B20">
    <cfRule type="expression" dxfId="1085" priority="11" stopIfTrue="1">
      <formula>MOD(ROW(),2)=0</formula>
    </cfRule>
    <cfRule type="expression" dxfId="1084" priority="12" stopIfTrue="1">
      <formula>MOD(ROW(),2)&lt;&gt;0</formula>
    </cfRule>
  </conditionalFormatting>
  <conditionalFormatting sqref="B18">
    <cfRule type="expression" dxfId="1083" priority="9" stopIfTrue="1">
      <formula>MOD(ROW(),2)=0</formula>
    </cfRule>
    <cfRule type="expression" dxfId="1082" priority="10" stopIfTrue="1">
      <formula>MOD(ROW(),2)&lt;&gt;0</formula>
    </cfRule>
  </conditionalFormatting>
  <conditionalFormatting sqref="A25:A81">
    <cfRule type="expression" dxfId="1081" priority="1" stopIfTrue="1">
      <formula>MOD(ROW(),2)=0</formula>
    </cfRule>
    <cfRule type="expression" dxfId="1080" priority="2" stopIfTrue="1">
      <formula>MOD(ROW(),2)&lt;&gt;0</formula>
    </cfRule>
  </conditionalFormatting>
  <conditionalFormatting sqref="B25:C81">
    <cfRule type="expression" dxfId="1079" priority="3" stopIfTrue="1">
      <formula>MOD(ROW(),2)=0</formula>
    </cfRule>
    <cfRule type="expression" dxfId="10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0"/>
  <dimension ref="A1:I12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x-616</v>
      </c>
      <c r="B3" s="48"/>
      <c r="C3" s="48"/>
      <c r="D3" s="48"/>
      <c r="E3" s="48"/>
      <c r="F3" s="48"/>
      <c r="G3" s="48"/>
      <c r="H3" s="48"/>
      <c r="I3" s="48"/>
    </row>
    <row r="4" spans="1:9" x14ac:dyDescent="0.25">
      <c r="A4" s="50"/>
    </row>
    <row r="6" spans="1:9" ht="26.4" x14ac:dyDescent="0.25">
      <c r="A6" s="103" t="s">
        <v>24</v>
      </c>
      <c r="B6" s="104" t="s">
        <v>26</v>
      </c>
    </row>
    <row r="7" spans="1:9" ht="25.95" customHeight="1" x14ac:dyDescent="0.25">
      <c r="A7" s="92" t="s">
        <v>354</v>
      </c>
      <c r="B7" s="93" t="s">
        <v>358</v>
      </c>
    </row>
    <row r="8" spans="1:9" x14ac:dyDescent="0.25">
      <c r="A8" s="92" t="s">
        <v>360</v>
      </c>
      <c r="B8" s="93" t="s">
        <v>50</v>
      </c>
    </row>
    <row r="9" spans="1:9" x14ac:dyDescent="0.25">
      <c r="A9" s="92" t="s">
        <v>17</v>
      </c>
      <c r="B9" s="93" t="s">
        <v>627</v>
      </c>
    </row>
    <row r="10" spans="1:9" ht="15" customHeight="1" x14ac:dyDescent="0.25">
      <c r="A10" s="92" t="s">
        <v>2</v>
      </c>
      <c r="B10" s="93" t="s">
        <v>378</v>
      </c>
    </row>
    <row r="11" spans="1:9" x14ac:dyDescent="0.25">
      <c r="A11" s="92" t="s">
        <v>23</v>
      </c>
      <c r="B11" s="93" t="s">
        <v>379</v>
      </c>
    </row>
    <row r="12" spans="1:9" ht="39.6" x14ac:dyDescent="0.25">
      <c r="A12" s="92" t="s">
        <v>271</v>
      </c>
      <c r="B12" s="93" t="s">
        <v>380</v>
      </c>
    </row>
    <row r="13" spans="1:9" x14ac:dyDescent="0.25">
      <c r="A13" s="92" t="s">
        <v>372</v>
      </c>
      <c r="B13" s="93">
        <v>0</v>
      </c>
    </row>
    <row r="14" spans="1:9" x14ac:dyDescent="0.25">
      <c r="A14" s="92" t="s">
        <v>18</v>
      </c>
      <c r="B14" s="93">
        <v>616</v>
      </c>
    </row>
    <row r="15" spans="1:9" x14ac:dyDescent="0.25">
      <c r="A15" s="92" t="s">
        <v>58</v>
      </c>
      <c r="B15" s="93" t="s">
        <v>697</v>
      </c>
    </row>
    <row r="16" spans="1:9" x14ac:dyDescent="0.25">
      <c r="A16" s="92" t="s">
        <v>411</v>
      </c>
      <c r="B16" s="93" t="s">
        <v>659</v>
      </c>
    </row>
    <row r="17" spans="1:2" ht="100.05" customHeight="1" x14ac:dyDescent="0.25">
      <c r="A17" s="92" t="s">
        <v>350</v>
      </c>
      <c r="B17" s="93" t="s">
        <v>1008</v>
      </c>
    </row>
    <row r="18" spans="1:2" x14ac:dyDescent="0.25">
      <c r="A18" s="92" t="s">
        <v>19</v>
      </c>
      <c r="B18" s="181">
        <v>45071</v>
      </c>
    </row>
    <row r="19" spans="1:2" x14ac:dyDescent="0.25">
      <c r="A19" s="92" t="s">
        <v>20</v>
      </c>
      <c r="B19" s="93"/>
    </row>
    <row r="20" spans="1:2" x14ac:dyDescent="0.25">
      <c r="A20" s="92" t="s">
        <v>269</v>
      </c>
      <c r="B20" s="93" t="s">
        <v>353</v>
      </c>
    </row>
    <row r="22" spans="1:2" x14ac:dyDescent="0.25">
      <c r="B22" s="119" t="str">
        <f>HYPERLINK("#'Factor List'!A1","Back to Factor List")</f>
        <v>Back to Factor List</v>
      </c>
    </row>
    <row r="23" spans="1:2" x14ac:dyDescent="0.25">
      <c r="A23" s="62"/>
    </row>
    <row r="25" spans="1:2" x14ac:dyDescent="0.25">
      <c r="A25" s="120" t="s">
        <v>663</v>
      </c>
      <c r="B25" s="120" t="s">
        <v>381</v>
      </c>
    </row>
    <row r="26" spans="1:2" x14ac:dyDescent="0.25">
      <c r="A26" s="121">
        <v>0</v>
      </c>
      <c r="B26" s="122">
        <v>1</v>
      </c>
    </row>
    <row r="27" spans="1:2" x14ac:dyDescent="0.25">
      <c r="A27" s="121">
        <v>1</v>
      </c>
      <c r="B27" s="122">
        <v>1.02</v>
      </c>
    </row>
    <row r="28" spans="1:2" x14ac:dyDescent="0.25">
      <c r="A28" s="121">
        <v>2</v>
      </c>
      <c r="B28" s="122">
        <v>1.04</v>
      </c>
    </row>
    <row r="29" spans="1:2" x14ac:dyDescent="0.25">
      <c r="A29" s="121">
        <v>3</v>
      </c>
      <c r="B29" s="122">
        <v>1.06</v>
      </c>
    </row>
    <row r="30" spans="1:2" x14ac:dyDescent="0.25">
      <c r="A30" s="121">
        <v>4</v>
      </c>
      <c r="B30" s="122">
        <v>1.08</v>
      </c>
    </row>
    <row r="31" spans="1:2" x14ac:dyDescent="0.25">
      <c r="A31" s="121">
        <v>5</v>
      </c>
      <c r="B31" s="122">
        <v>1.1000000000000001</v>
      </c>
    </row>
    <row r="32" spans="1:2" x14ac:dyDescent="0.25">
      <c r="A32" s="121">
        <v>6</v>
      </c>
      <c r="B32" s="122">
        <v>1.1299999999999999</v>
      </c>
    </row>
    <row r="33" spans="1:2" x14ac:dyDescent="0.25">
      <c r="A33" s="121">
        <v>7</v>
      </c>
      <c r="B33" s="122">
        <v>1.1499999999999999</v>
      </c>
    </row>
    <row r="34" spans="1:2" x14ac:dyDescent="0.25">
      <c r="A34" s="121">
        <v>8</v>
      </c>
      <c r="B34" s="122">
        <v>1.17</v>
      </c>
    </row>
    <row r="35" spans="1:2" x14ac:dyDescent="0.25">
      <c r="A35" s="121">
        <v>9</v>
      </c>
      <c r="B35" s="122">
        <v>1.2</v>
      </c>
    </row>
    <row r="36" spans="1:2" x14ac:dyDescent="0.25">
      <c r="A36" s="121">
        <v>10</v>
      </c>
      <c r="B36" s="122">
        <v>1.22</v>
      </c>
    </row>
    <row r="37" spans="1:2" x14ac:dyDescent="0.25">
      <c r="A37" s="121">
        <v>11</v>
      </c>
      <c r="B37" s="122">
        <v>1.24</v>
      </c>
    </row>
    <row r="38" spans="1:2" x14ac:dyDescent="0.25">
      <c r="A38" s="121">
        <v>12</v>
      </c>
      <c r="B38" s="122">
        <v>1.27</v>
      </c>
    </row>
    <row r="39" spans="1:2" x14ac:dyDescent="0.25">
      <c r="A39" s="121">
        <v>13</v>
      </c>
      <c r="B39" s="122">
        <v>1.29</v>
      </c>
    </row>
    <row r="40" spans="1:2" x14ac:dyDescent="0.25">
      <c r="A40" s="121">
        <v>14</v>
      </c>
      <c r="B40" s="122">
        <v>1.32</v>
      </c>
    </row>
    <row r="41" spans="1:2" x14ac:dyDescent="0.25">
      <c r="A41" s="121">
        <v>15</v>
      </c>
      <c r="B41" s="122">
        <v>1.35</v>
      </c>
    </row>
    <row r="42" spans="1:2" x14ac:dyDescent="0.25">
      <c r="A42" s="121">
        <v>16</v>
      </c>
      <c r="B42" s="122">
        <v>1.37</v>
      </c>
    </row>
    <row r="43" spans="1:2" x14ac:dyDescent="0.25">
      <c r="A43" s="121">
        <v>17</v>
      </c>
      <c r="B43" s="122">
        <v>1.4</v>
      </c>
    </row>
    <row r="44" spans="1:2" x14ac:dyDescent="0.25">
      <c r="A44" s="121">
        <v>18</v>
      </c>
      <c r="B44" s="122">
        <v>1.43</v>
      </c>
    </row>
    <row r="45" spans="1:2" x14ac:dyDescent="0.25">
      <c r="A45" s="121">
        <v>19</v>
      </c>
      <c r="B45" s="122">
        <v>1.46</v>
      </c>
    </row>
    <row r="46" spans="1:2" x14ac:dyDescent="0.25">
      <c r="A46" s="121">
        <v>20</v>
      </c>
      <c r="B46" s="122">
        <v>1.49</v>
      </c>
    </row>
    <row r="47" spans="1:2" x14ac:dyDescent="0.25">
      <c r="A47" s="121">
        <v>21</v>
      </c>
      <c r="B47" s="122">
        <v>1.52</v>
      </c>
    </row>
    <row r="48" spans="1:2" x14ac:dyDescent="0.25">
      <c r="A48" s="121">
        <v>22</v>
      </c>
      <c r="B48" s="122">
        <v>1.55</v>
      </c>
    </row>
    <row r="49" spans="1:2" x14ac:dyDescent="0.25">
      <c r="A49" s="121">
        <v>23</v>
      </c>
      <c r="B49" s="122">
        <v>1.58</v>
      </c>
    </row>
    <row r="50" spans="1:2" x14ac:dyDescent="0.25">
      <c r="A50" s="121">
        <v>24</v>
      </c>
      <c r="B50" s="122">
        <v>1.61</v>
      </c>
    </row>
    <row r="51" spans="1:2" x14ac:dyDescent="0.25">
      <c r="A51" s="121">
        <v>25</v>
      </c>
      <c r="B51" s="122">
        <v>1.64</v>
      </c>
    </row>
    <row r="52" spans="1:2" x14ac:dyDescent="0.25">
      <c r="A52" s="121">
        <v>26</v>
      </c>
      <c r="B52" s="122">
        <v>1.67</v>
      </c>
    </row>
    <row r="53" spans="1:2" x14ac:dyDescent="0.25">
      <c r="A53" s="121">
        <v>27</v>
      </c>
      <c r="B53" s="122">
        <v>1.71</v>
      </c>
    </row>
    <row r="54" spans="1:2" x14ac:dyDescent="0.25">
      <c r="A54" s="121">
        <v>28</v>
      </c>
      <c r="B54" s="122">
        <v>1.74</v>
      </c>
    </row>
    <row r="55" spans="1:2" x14ac:dyDescent="0.25">
      <c r="A55" s="121">
        <v>29</v>
      </c>
      <c r="B55" s="122">
        <v>1.78</v>
      </c>
    </row>
    <row r="56" spans="1:2" x14ac:dyDescent="0.25">
      <c r="A56" s="121">
        <v>30</v>
      </c>
      <c r="B56" s="122">
        <v>1.81</v>
      </c>
    </row>
    <row r="57" spans="1:2" x14ac:dyDescent="0.25">
      <c r="A57" s="121">
        <v>31</v>
      </c>
      <c r="B57" s="122">
        <v>1.85</v>
      </c>
    </row>
    <row r="58" spans="1:2" x14ac:dyDescent="0.25">
      <c r="A58" s="121">
        <v>32</v>
      </c>
      <c r="B58" s="122">
        <v>1.88</v>
      </c>
    </row>
    <row r="59" spans="1:2" x14ac:dyDescent="0.25">
      <c r="A59" s="121">
        <v>33</v>
      </c>
      <c r="B59" s="122">
        <v>1.92</v>
      </c>
    </row>
    <row r="60" spans="1:2" x14ac:dyDescent="0.25">
      <c r="A60" s="121">
        <v>34</v>
      </c>
      <c r="B60" s="122">
        <v>1.96</v>
      </c>
    </row>
    <row r="61" spans="1:2" x14ac:dyDescent="0.25">
      <c r="A61" s="121">
        <v>35</v>
      </c>
      <c r="B61" s="122">
        <v>2</v>
      </c>
    </row>
    <row r="62" spans="1:2" x14ac:dyDescent="0.25">
      <c r="A62" s="121">
        <v>36</v>
      </c>
      <c r="B62" s="122">
        <v>2.04</v>
      </c>
    </row>
    <row r="63" spans="1:2" x14ac:dyDescent="0.25">
      <c r="A63" s="121">
        <v>37</v>
      </c>
      <c r="B63" s="122">
        <v>2.08</v>
      </c>
    </row>
    <row r="64" spans="1:2" x14ac:dyDescent="0.25">
      <c r="A64" s="121">
        <v>38</v>
      </c>
      <c r="B64" s="122">
        <v>2.12</v>
      </c>
    </row>
    <row r="65" spans="1:2" x14ac:dyDescent="0.25">
      <c r="A65" s="121">
        <v>39</v>
      </c>
      <c r="B65" s="122">
        <v>2.16</v>
      </c>
    </row>
    <row r="66" spans="1:2" x14ac:dyDescent="0.25">
      <c r="A66" s="121">
        <v>40</v>
      </c>
      <c r="B66" s="122">
        <v>2.21</v>
      </c>
    </row>
    <row r="67" spans="1:2" x14ac:dyDescent="0.25">
      <c r="A67" s="121">
        <v>41</v>
      </c>
      <c r="B67" s="122">
        <v>2.25</v>
      </c>
    </row>
    <row r="68" spans="1:2" x14ac:dyDescent="0.25">
      <c r="A68" s="121">
        <v>42</v>
      </c>
      <c r="B68" s="122">
        <v>2.2999999999999998</v>
      </c>
    </row>
    <row r="69" spans="1:2" x14ac:dyDescent="0.25">
      <c r="A69" s="121">
        <v>43</v>
      </c>
      <c r="B69" s="122">
        <v>2.34</v>
      </c>
    </row>
    <row r="70" spans="1:2" x14ac:dyDescent="0.25">
      <c r="A70" s="121">
        <v>44</v>
      </c>
      <c r="B70" s="122">
        <v>2.39</v>
      </c>
    </row>
    <row r="71" spans="1:2" x14ac:dyDescent="0.25">
      <c r="A71" s="121">
        <v>45</v>
      </c>
      <c r="B71" s="122">
        <v>2.44</v>
      </c>
    </row>
    <row r="72" spans="1:2" x14ac:dyDescent="0.25">
      <c r="A72" s="121">
        <v>46</v>
      </c>
      <c r="B72" s="122">
        <v>2.4900000000000002</v>
      </c>
    </row>
    <row r="73" spans="1:2" x14ac:dyDescent="0.25">
      <c r="A73" s="121">
        <v>47</v>
      </c>
      <c r="B73" s="122">
        <v>2.54</v>
      </c>
    </row>
    <row r="74" spans="1:2" x14ac:dyDescent="0.25">
      <c r="A74" s="121">
        <v>48</v>
      </c>
      <c r="B74" s="122">
        <v>2.59</v>
      </c>
    </row>
    <row r="75" spans="1:2" x14ac:dyDescent="0.25">
      <c r="A75" s="121">
        <v>49</v>
      </c>
      <c r="B75" s="122">
        <v>2.64</v>
      </c>
    </row>
    <row r="76" spans="1:2" x14ac:dyDescent="0.25">
      <c r="A76" s="121">
        <v>50</v>
      </c>
      <c r="B76" s="122">
        <v>2.69</v>
      </c>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ht="14.25" customHeight="1" x14ac:dyDescent="0.25">
      <c r="A93"/>
      <c r="B93"/>
    </row>
    <row r="94" spans="1:2" x14ac:dyDescent="0.25">
      <c r="A94"/>
      <c r="B94"/>
    </row>
    <row r="95" spans="1:2" ht="12.75" customHeight="1" x14ac:dyDescent="0.25">
      <c r="A95"/>
      <c r="B95"/>
    </row>
    <row r="96" spans="1:2"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sheetData>
  <sheetProtection algorithmName="SHA-512" hashValue="rcGLMlXkmtiuW/V9UhUZ8U/eYa2+ADE6u3/Jdah7Vb2B5RzE237A/o/2CIPlQhf+NONt9Y5/u/yWAz52Z/0aYw==" saltValue="BmxEUOqvGgLJwc/zr2MbNQ==" spinCount="100000" sheet="1" objects="1" scenarios="1"/>
  <conditionalFormatting sqref="A6">
    <cfRule type="expression" dxfId="1077" priority="29" stopIfTrue="1">
      <formula>MOD(ROW(),2)=0</formula>
    </cfRule>
    <cfRule type="expression" dxfId="1076" priority="30" stopIfTrue="1">
      <formula>MOD(ROW(),2)&lt;&gt;0</formula>
    </cfRule>
  </conditionalFormatting>
  <conditionalFormatting sqref="B6:B16">
    <cfRule type="expression" dxfId="1075" priority="31" stopIfTrue="1">
      <formula>MOD(ROW(),2)=0</formula>
    </cfRule>
    <cfRule type="expression" dxfId="1074" priority="32" stopIfTrue="1">
      <formula>MOD(ROW(),2)&lt;&gt;0</formula>
    </cfRule>
  </conditionalFormatting>
  <conditionalFormatting sqref="A7:A20">
    <cfRule type="expression" dxfId="1073" priority="19" stopIfTrue="1">
      <formula>MOD(ROW(),2)=0</formula>
    </cfRule>
    <cfRule type="expression" dxfId="1072" priority="20" stopIfTrue="1">
      <formula>MOD(ROW(),2)&lt;&gt;0</formula>
    </cfRule>
  </conditionalFormatting>
  <conditionalFormatting sqref="B17">
    <cfRule type="expression" dxfId="1071" priority="17" stopIfTrue="1">
      <formula>MOD(ROW(),2)=0</formula>
    </cfRule>
    <cfRule type="expression" dxfId="1070" priority="18" stopIfTrue="1">
      <formula>MOD(ROW(),2)&lt;&gt;0</formula>
    </cfRule>
  </conditionalFormatting>
  <conditionalFormatting sqref="B19:B20">
    <cfRule type="expression" dxfId="1069" priority="11" stopIfTrue="1">
      <formula>MOD(ROW(),2)=0</formula>
    </cfRule>
    <cfRule type="expression" dxfId="1068" priority="12" stopIfTrue="1">
      <formula>MOD(ROW(),2)&lt;&gt;0</formula>
    </cfRule>
  </conditionalFormatting>
  <conditionalFormatting sqref="B18">
    <cfRule type="expression" dxfId="1067" priority="9" stopIfTrue="1">
      <formula>MOD(ROW(),2)=0</formula>
    </cfRule>
    <cfRule type="expression" dxfId="1066" priority="10" stopIfTrue="1">
      <formula>MOD(ROW(),2)&lt;&gt;0</formula>
    </cfRule>
  </conditionalFormatting>
  <conditionalFormatting sqref="A25:A76">
    <cfRule type="expression" dxfId="1065" priority="1" stopIfTrue="1">
      <formula>MOD(ROW(),2)=0</formula>
    </cfRule>
    <cfRule type="expression" dxfId="1064" priority="2" stopIfTrue="1">
      <formula>MOD(ROW(),2)&lt;&gt;0</formula>
    </cfRule>
  </conditionalFormatting>
  <conditionalFormatting sqref="B25:B76">
    <cfRule type="expression" dxfId="1063" priority="3" stopIfTrue="1">
      <formula>MOD(ROW(),2)=0</formula>
    </cfRule>
    <cfRule type="expression" dxfId="10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1"/>
  <dimension ref="A1:I126"/>
  <sheetViews>
    <sheetView showGridLines="0" zoomScale="85" zoomScaleNormal="85" workbookViewId="0"/>
  </sheetViews>
  <sheetFormatPr defaultColWidth="10" defaultRowHeight="13.2" x14ac:dyDescent="0.25"/>
  <cols>
    <col min="1" max="1" width="31.5546875" style="31" customWidth="1"/>
    <col min="2" max="2" width="22.5546875" style="31" customWidth="1"/>
    <col min="3" max="3" width="10.109375" style="31" customWidth="1"/>
    <col min="4" max="4" width="10"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Scheme pays AA - x-617</v>
      </c>
      <c r="B3" s="48"/>
      <c r="C3" s="48"/>
      <c r="D3" s="48"/>
      <c r="E3" s="48"/>
      <c r="F3" s="48"/>
      <c r="G3" s="48"/>
      <c r="H3" s="48"/>
      <c r="I3" s="48"/>
    </row>
    <row r="4" spans="1:9" x14ac:dyDescent="0.25">
      <c r="A4" s="50"/>
    </row>
    <row r="6" spans="1:9" ht="26.4" x14ac:dyDescent="0.25">
      <c r="A6" s="103" t="s">
        <v>24</v>
      </c>
      <c r="B6" s="104" t="s">
        <v>26</v>
      </c>
    </row>
    <row r="7" spans="1:9" ht="28.95" customHeight="1" x14ac:dyDescent="0.25">
      <c r="A7" s="92" t="s">
        <v>354</v>
      </c>
      <c r="B7" s="93" t="s">
        <v>357</v>
      </c>
    </row>
    <row r="8" spans="1:9" x14ac:dyDescent="0.25">
      <c r="A8" s="92" t="s">
        <v>360</v>
      </c>
      <c r="B8" s="93" t="s">
        <v>54</v>
      </c>
    </row>
    <row r="9" spans="1:9" x14ac:dyDescent="0.25">
      <c r="A9" s="92" t="s">
        <v>17</v>
      </c>
      <c r="B9" s="93" t="s">
        <v>627</v>
      </c>
    </row>
    <row r="10" spans="1:9" ht="21" customHeight="1" x14ac:dyDescent="0.25">
      <c r="A10" s="92" t="s">
        <v>2</v>
      </c>
      <c r="B10" s="93" t="s">
        <v>382</v>
      </c>
    </row>
    <row r="11" spans="1:9" x14ac:dyDescent="0.25">
      <c r="A11" s="92" t="s">
        <v>23</v>
      </c>
      <c r="B11" s="93" t="s">
        <v>379</v>
      </c>
    </row>
    <row r="12" spans="1:9" ht="39.6" x14ac:dyDescent="0.25">
      <c r="A12" s="92" t="s">
        <v>271</v>
      </c>
      <c r="B12" s="93" t="s">
        <v>380</v>
      </c>
    </row>
    <row r="13" spans="1:9" x14ac:dyDescent="0.25">
      <c r="A13" s="92" t="s">
        <v>372</v>
      </c>
      <c r="B13" s="93">
        <v>1</v>
      </c>
    </row>
    <row r="14" spans="1:9" x14ac:dyDescent="0.25">
      <c r="A14" s="92" t="s">
        <v>18</v>
      </c>
      <c r="B14" s="93">
        <v>617</v>
      </c>
    </row>
    <row r="15" spans="1:9" x14ac:dyDescent="0.25">
      <c r="A15" s="92" t="s">
        <v>58</v>
      </c>
      <c r="B15" s="93" t="s">
        <v>698</v>
      </c>
    </row>
    <row r="16" spans="1:9" x14ac:dyDescent="0.25">
      <c r="A16" s="92" t="s">
        <v>411</v>
      </c>
      <c r="B16" s="93" t="s">
        <v>718</v>
      </c>
    </row>
    <row r="17" spans="1:2" ht="105.45" customHeight="1" x14ac:dyDescent="0.25">
      <c r="A17" s="92" t="s">
        <v>350</v>
      </c>
      <c r="B17" s="93" t="s">
        <v>1004</v>
      </c>
    </row>
    <row r="18" spans="1:2" x14ac:dyDescent="0.25">
      <c r="A18" s="92" t="s">
        <v>19</v>
      </c>
      <c r="B18" s="181">
        <v>45071</v>
      </c>
    </row>
    <row r="19" spans="1:2" x14ac:dyDescent="0.25">
      <c r="A19" s="92" t="s">
        <v>20</v>
      </c>
      <c r="B19" s="93"/>
    </row>
    <row r="20" spans="1:2" x14ac:dyDescent="0.25">
      <c r="A20" s="92" t="s">
        <v>269</v>
      </c>
      <c r="B20" s="93" t="s">
        <v>353</v>
      </c>
    </row>
    <row r="22" spans="1:2" x14ac:dyDescent="0.25">
      <c r="B22" s="119" t="str">
        <f>HYPERLINK("#'Factor List'!A1","Back to Factor List")</f>
        <v>Back to Factor List</v>
      </c>
    </row>
    <row r="23" spans="1:2" x14ac:dyDescent="0.25">
      <c r="A23" s="62"/>
    </row>
    <row r="25" spans="1:2" x14ac:dyDescent="0.25">
      <c r="A25" s="120" t="s">
        <v>663</v>
      </c>
      <c r="B25" s="120" t="s">
        <v>381</v>
      </c>
    </row>
    <row r="26" spans="1:2" x14ac:dyDescent="0.25">
      <c r="A26" s="121">
        <v>0</v>
      </c>
      <c r="B26" s="122">
        <v>1</v>
      </c>
    </row>
    <row r="27" spans="1:2" x14ac:dyDescent="0.25">
      <c r="A27" s="121">
        <v>1</v>
      </c>
      <c r="B27" s="122">
        <v>1.02</v>
      </c>
    </row>
    <row r="28" spans="1:2" x14ac:dyDescent="0.25">
      <c r="A28" s="121">
        <v>2</v>
      </c>
      <c r="B28" s="122">
        <v>1.04</v>
      </c>
    </row>
    <row r="29" spans="1:2" x14ac:dyDescent="0.25">
      <c r="A29" s="121">
        <v>3</v>
      </c>
      <c r="B29" s="122">
        <v>1.06</v>
      </c>
    </row>
    <row r="30" spans="1:2" x14ac:dyDescent="0.25">
      <c r="A30" s="121">
        <v>4</v>
      </c>
      <c r="B30" s="122">
        <v>1.08</v>
      </c>
    </row>
    <row r="31" spans="1:2" x14ac:dyDescent="0.25">
      <c r="A31" s="121">
        <v>5</v>
      </c>
      <c r="B31" s="122">
        <v>1.1000000000000001</v>
      </c>
    </row>
    <row r="32" spans="1:2" x14ac:dyDescent="0.25">
      <c r="A32" s="121">
        <v>6</v>
      </c>
      <c r="B32" s="122">
        <v>1.1299999999999999</v>
      </c>
    </row>
    <row r="33" spans="1:2" x14ac:dyDescent="0.25">
      <c r="A33" s="121">
        <v>7</v>
      </c>
      <c r="B33" s="122">
        <v>1.1499999999999999</v>
      </c>
    </row>
    <row r="34" spans="1:2" x14ac:dyDescent="0.25">
      <c r="A34" s="121">
        <v>8</v>
      </c>
      <c r="B34" s="122">
        <v>1.17</v>
      </c>
    </row>
    <row r="35" spans="1:2" x14ac:dyDescent="0.25">
      <c r="A35" s="121">
        <v>9</v>
      </c>
      <c r="B35" s="122">
        <v>1.2</v>
      </c>
    </row>
    <row r="36" spans="1:2" x14ac:dyDescent="0.25">
      <c r="A36" s="121">
        <v>10</v>
      </c>
      <c r="B36" s="122">
        <v>1.22</v>
      </c>
    </row>
    <row r="37" spans="1:2" x14ac:dyDescent="0.25">
      <c r="A37" s="121">
        <v>11</v>
      </c>
      <c r="B37" s="122">
        <v>1.24</v>
      </c>
    </row>
    <row r="38" spans="1:2" x14ac:dyDescent="0.25">
      <c r="A38" s="121">
        <v>12</v>
      </c>
      <c r="B38" s="122">
        <v>1.27</v>
      </c>
    </row>
    <row r="39" spans="1:2" x14ac:dyDescent="0.25">
      <c r="A39" s="121">
        <v>13</v>
      </c>
      <c r="B39" s="122">
        <v>1.29</v>
      </c>
    </row>
    <row r="40" spans="1:2" x14ac:dyDescent="0.25">
      <c r="A40" s="121">
        <v>14</v>
      </c>
      <c r="B40" s="122">
        <v>1.32</v>
      </c>
    </row>
    <row r="41" spans="1:2" x14ac:dyDescent="0.25">
      <c r="A41" s="121">
        <v>15</v>
      </c>
      <c r="B41" s="122">
        <v>1.35</v>
      </c>
    </row>
    <row r="42" spans="1:2" x14ac:dyDescent="0.25">
      <c r="A42" s="121">
        <v>16</v>
      </c>
      <c r="B42" s="122">
        <v>1.37</v>
      </c>
    </row>
    <row r="43" spans="1:2" x14ac:dyDescent="0.25">
      <c r="A43" s="121">
        <v>17</v>
      </c>
      <c r="B43" s="122">
        <v>1.4</v>
      </c>
    </row>
    <row r="44" spans="1:2" x14ac:dyDescent="0.25">
      <c r="A44" s="121">
        <v>18</v>
      </c>
      <c r="B44" s="122">
        <v>1.43</v>
      </c>
    </row>
    <row r="45" spans="1:2" x14ac:dyDescent="0.25">
      <c r="A45" s="121">
        <v>19</v>
      </c>
      <c r="B45" s="122">
        <v>1.46</v>
      </c>
    </row>
    <row r="46" spans="1:2" x14ac:dyDescent="0.25">
      <c r="A46" s="121">
        <v>20</v>
      </c>
      <c r="B46" s="122">
        <v>1.49</v>
      </c>
    </row>
    <row r="47" spans="1:2" x14ac:dyDescent="0.25">
      <c r="A47" s="121">
        <v>21</v>
      </c>
      <c r="B47" s="122">
        <v>1.52</v>
      </c>
    </row>
    <row r="48" spans="1:2" x14ac:dyDescent="0.25">
      <c r="A48" s="121">
        <v>22</v>
      </c>
      <c r="B48" s="122">
        <v>1.55</v>
      </c>
    </row>
    <row r="49" spans="1:2" x14ac:dyDescent="0.25">
      <c r="A49" s="121">
        <v>23</v>
      </c>
      <c r="B49" s="122">
        <v>1.58</v>
      </c>
    </row>
    <row r="50" spans="1:2" x14ac:dyDescent="0.25">
      <c r="A50" s="121">
        <v>24</v>
      </c>
      <c r="B50" s="122">
        <v>1.61</v>
      </c>
    </row>
    <row r="51" spans="1:2" x14ac:dyDescent="0.25">
      <c r="A51" s="121">
        <v>25</v>
      </c>
      <c r="B51" s="122">
        <v>1.64</v>
      </c>
    </row>
    <row r="52" spans="1:2" x14ac:dyDescent="0.25">
      <c r="A52" s="121">
        <v>26</v>
      </c>
      <c r="B52" s="122">
        <v>1.67</v>
      </c>
    </row>
    <row r="53" spans="1:2" x14ac:dyDescent="0.25">
      <c r="A53" s="121">
        <v>27</v>
      </c>
      <c r="B53" s="122">
        <v>1.71</v>
      </c>
    </row>
    <row r="54" spans="1:2" x14ac:dyDescent="0.25">
      <c r="A54" s="121">
        <v>28</v>
      </c>
      <c r="B54" s="122">
        <v>1.74</v>
      </c>
    </row>
    <row r="55" spans="1:2" x14ac:dyDescent="0.25">
      <c r="A55" s="121">
        <v>29</v>
      </c>
      <c r="B55" s="122">
        <v>1.78</v>
      </c>
    </row>
    <row r="56" spans="1:2" x14ac:dyDescent="0.25">
      <c r="A56" s="121">
        <v>30</v>
      </c>
      <c r="B56" s="122">
        <v>1.81</v>
      </c>
    </row>
    <row r="57" spans="1:2" x14ac:dyDescent="0.25">
      <c r="A57" s="121">
        <v>31</v>
      </c>
      <c r="B57" s="122">
        <v>1.85</v>
      </c>
    </row>
    <row r="58" spans="1:2" x14ac:dyDescent="0.25">
      <c r="A58" s="121">
        <v>32</v>
      </c>
      <c r="B58" s="122">
        <v>1.88</v>
      </c>
    </row>
    <row r="59" spans="1:2" x14ac:dyDescent="0.25">
      <c r="A59" s="121">
        <v>33</v>
      </c>
      <c r="B59" s="122">
        <v>1.92</v>
      </c>
    </row>
    <row r="60" spans="1:2" x14ac:dyDescent="0.25">
      <c r="A60" s="121">
        <v>34</v>
      </c>
      <c r="B60" s="122">
        <v>1.96</v>
      </c>
    </row>
    <row r="61" spans="1:2" x14ac:dyDescent="0.25">
      <c r="A61" s="121">
        <v>35</v>
      </c>
      <c r="B61" s="122">
        <v>2</v>
      </c>
    </row>
    <row r="62" spans="1:2" x14ac:dyDescent="0.25">
      <c r="A62" s="121">
        <v>36</v>
      </c>
      <c r="B62" s="122">
        <v>2.04</v>
      </c>
    </row>
    <row r="63" spans="1:2" x14ac:dyDescent="0.25">
      <c r="A63" s="121">
        <v>37</v>
      </c>
      <c r="B63" s="122">
        <v>2.08</v>
      </c>
    </row>
    <row r="64" spans="1:2" x14ac:dyDescent="0.25">
      <c r="A64" s="121">
        <v>38</v>
      </c>
      <c r="B64" s="122">
        <v>2.12</v>
      </c>
    </row>
    <row r="65" spans="1:2" x14ac:dyDescent="0.25">
      <c r="A65" s="121">
        <v>39</v>
      </c>
      <c r="B65" s="122">
        <v>2.16</v>
      </c>
    </row>
    <row r="66" spans="1:2" x14ac:dyDescent="0.25">
      <c r="A66" s="121">
        <v>40</v>
      </c>
      <c r="B66" s="122">
        <v>2.21</v>
      </c>
    </row>
    <row r="67" spans="1:2" x14ac:dyDescent="0.25">
      <c r="A67" s="121">
        <v>41</v>
      </c>
      <c r="B67" s="122">
        <v>2.25</v>
      </c>
    </row>
    <row r="68" spans="1:2" x14ac:dyDescent="0.25">
      <c r="A68" s="121">
        <v>42</v>
      </c>
      <c r="B68" s="122">
        <v>2.2999999999999998</v>
      </c>
    </row>
    <row r="69" spans="1:2" x14ac:dyDescent="0.25">
      <c r="A69" s="121">
        <v>43</v>
      </c>
      <c r="B69" s="122">
        <v>2.34</v>
      </c>
    </row>
    <row r="70" spans="1:2" x14ac:dyDescent="0.25">
      <c r="A70" s="121">
        <v>44</v>
      </c>
      <c r="B70" s="122">
        <v>2.39</v>
      </c>
    </row>
    <row r="71" spans="1:2" x14ac:dyDescent="0.25">
      <c r="A71" s="121">
        <v>45</v>
      </c>
      <c r="B71" s="122">
        <v>2.44</v>
      </c>
    </row>
    <row r="72" spans="1:2" x14ac:dyDescent="0.25">
      <c r="A72" s="121">
        <v>46</v>
      </c>
      <c r="B72" s="122">
        <v>2.4900000000000002</v>
      </c>
    </row>
    <row r="73" spans="1:2" x14ac:dyDescent="0.25">
      <c r="A73" s="121">
        <v>47</v>
      </c>
      <c r="B73" s="122">
        <v>2.54</v>
      </c>
    </row>
    <row r="74" spans="1:2" x14ac:dyDescent="0.25">
      <c r="A74" s="121">
        <v>48</v>
      </c>
      <c r="B74" s="122">
        <v>2.59</v>
      </c>
    </row>
    <row r="75" spans="1:2" x14ac:dyDescent="0.25">
      <c r="A75" s="121">
        <v>49</v>
      </c>
      <c r="B75" s="122">
        <v>2.64</v>
      </c>
    </row>
    <row r="76" spans="1:2" x14ac:dyDescent="0.25">
      <c r="A76" s="121">
        <v>50</v>
      </c>
      <c r="B76" s="122">
        <v>2.69</v>
      </c>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ht="12.75" customHeight="1" x14ac:dyDescent="0.25">
      <c r="A93"/>
      <c r="B93"/>
    </row>
    <row r="94" spans="1:2" x14ac:dyDescent="0.25">
      <c r="A94"/>
      <c r="B94"/>
    </row>
    <row r="95" spans="1:2" ht="11.25" customHeight="1" x14ac:dyDescent="0.25">
      <c r="A95"/>
      <c r="B95"/>
    </row>
    <row r="96" spans="1:2"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row r="113" spans="1:2" x14ac:dyDescent="0.25">
      <c r="A113"/>
      <c r="B113"/>
    </row>
    <row r="114" spans="1:2" x14ac:dyDescent="0.25">
      <c r="A114"/>
      <c r="B114"/>
    </row>
    <row r="115" spans="1:2" x14ac:dyDescent="0.25">
      <c r="A115"/>
      <c r="B115"/>
    </row>
    <row r="116" spans="1:2" x14ac:dyDescent="0.25">
      <c r="A116"/>
      <c r="B116"/>
    </row>
    <row r="117" spans="1:2" x14ac:dyDescent="0.25">
      <c r="A117"/>
      <c r="B117"/>
    </row>
    <row r="118" spans="1:2" x14ac:dyDescent="0.25">
      <c r="A118"/>
      <c r="B118"/>
    </row>
    <row r="119" spans="1:2" x14ac:dyDescent="0.25">
      <c r="A119"/>
      <c r="B119"/>
    </row>
    <row r="120" spans="1:2" x14ac:dyDescent="0.25">
      <c r="A120"/>
      <c r="B120"/>
    </row>
    <row r="121" spans="1:2" x14ac:dyDescent="0.25">
      <c r="A121"/>
      <c r="B121"/>
    </row>
    <row r="122" spans="1:2" x14ac:dyDescent="0.25">
      <c r="A122"/>
      <c r="B122"/>
    </row>
    <row r="123" spans="1:2" x14ac:dyDescent="0.25">
      <c r="A123"/>
      <c r="B123"/>
    </row>
    <row r="124" spans="1:2" x14ac:dyDescent="0.25">
      <c r="A124"/>
      <c r="B124"/>
    </row>
    <row r="125" spans="1:2" x14ac:dyDescent="0.25">
      <c r="A125"/>
      <c r="B125"/>
    </row>
    <row r="126" spans="1:2" x14ac:dyDescent="0.25">
      <c r="A126"/>
      <c r="B126"/>
    </row>
  </sheetData>
  <sheetProtection algorithmName="SHA-512" hashValue="KXGGVft4E5bEzfoeMjOHqbUXAOgz10jnfaH8K07S5bLzVk38GZmbj2mVX6fL2dW7SB3gq13AG/vvL5Kh8dbqkw==" saltValue="nQOzBAL7h2NKvSPxjq+/Hw==" spinCount="100000" sheet="1" objects="1" scenarios="1"/>
  <conditionalFormatting sqref="A6">
    <cfRule type="expression" dxfId="1061" priority="33" stopIfTrue="1">
      <formula>MOD(ROW(),2)=0</formula>
    </cfRule>
    <cfRule type="expression" dxfId="1060" priority="34" stopIfTrue="1">
      <formula>MOD(ROW(),2)&lt;&gt;0</formula>
    </cfRule>
  </conditionalFormatting>
  <conditionalFormatting sqref="B6 B8:B16">
    <cfRule type="expression" dxfId="1059" priority="35" stopIfTrue="1">
      <formula>MOD(ROW(),2)=0</formula>
    </cfRule>
    <cfRule type="expression" dxfId="1058" priority="36" stopIfTrue="1">
      <formula>MOD(ROW(),2)&lt;&gt;0</formula>
    </cfRule>
  </conditionalFormatting>
  <conditionalFormatting sqref="A7:A20">
    <cfRule type="expression" dxfId="1057" priority="23" stopIfTrue="1">
      <formula>MOD(ROW(),2)=0</formula>
    </cfRule>
    <cfRule type="expression" dxfId="1056" priority="24" stopIfTrue="1">
      <formula>MOD(ROW(),2)&lt;&gt;0</formula>
    </cfRule>
  </conditionalFormatting>
  <conditionalFormatting sqref="B7">
    <cfRule type="expression" dxfId="1055" priority="21" stopIfTrue="1">
      <formula>MOD(ROW(),2)=0</formula>
    </cfRule>
    <cfRule type="expression" dxfId="1054" priority="22" stopIfTrue="1">
      <formula>MOD(ROW(),2)&lt;&gt;0</formula>
    </cfRule>
  </conditionalFormatting>
  <conditionalFormatting sqref="B17">
    <cfRule type="expression" dxfId="1053" priority="13" stopIfTrue="1">
      <formula>MOD(ROW(),2)=0</formula>
    </cfRule>
    <cfRule type="expression" dxfId="1052" priority="14" stopIfTrue="1">
      <formula>MOD(ROW(),2)&lt;&gt;0</formula>
    </cfRule>
  </conditionalFormatting>
  <conditionalFormatting sqref="B19:B20">
    <cfRule type="expression" dxfId="1051" priority="11" stopIfTrue="1">
      <formula>MOD(ROW(),2)=0</formula>
    </cfRule>
    <cfRule type="expression" dxfId="1050" priority="12" stopIfTrue="1">
      <formula>MOD(ROW(),2)&lt;&gt;0</formula>
    </cfRule>
  </conditionalFormatting>
  <conditionalFormatting sqref="B18">
    <cfRule type="expression" dxfId="1049" priority="9" stopIfTrue="1">
      <formula>MOD(ROW(),2)=0</formula>
    </cfRule>
    <cfRule type="expression" dxfId="1048" priority="10" stopIfTrue="1">
      <formula>MOD(ROW(),2)&lt;&gt;0</formula>
    </cfRule>
  </conditionalFormatting>
  <conditionalFormatting sqref="A25:A76">
    <cfRule type="expression" dxfId="1047" priority="1" stopIfTrue="1">
      <formula>MOD(ROW(),2)=0</formula>
    </cfRule>
    <cfRule type="expression" dxfId="1046" priority="2" stopIfTrue="1">
      <formula>MOD(ROW(),2)&lt;&gt;0</formula>
    </cfRule>
  </conditionalFormatting>
  <conditionalFormatting sqref="B25:B76">
    <cfRule type="expression" dxfId="1045" priority="3" stopIfTrue="1">
      <formula>MOD(ROW(),2)=0</formula>
    </cfRule>
    <cfRule type="expression" dxfId="10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34"/>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ARBO - x-701</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358</v>
      </c>
      <c r="C7" s="88"/>
      <c r="D7" s="88"/>
      <c r="E7" s="88"/>
      <c r="F7" s="88"/>
      <c r="G7" s="88"/>
    </row>
    <row r="8" spans="1:9" x14ac:dyDescent="0.25">
      <c r="A8" s="86" t="s">
        <v>360</v>
      </c>
      <c r="B8" s="88" t="s">
        <v>50</v>
      </c>
      <c r="C8" s="88"/>
      <c r="D8" s="88"/>
      <c r="E8" s="88"/>
      <c r="F8" s="88"/>
      <c r="G8" s="88"/>
    </row>
    <row r="9" spans="1:9" x14ac:dyDescent="0.25">
      <c r="A9" s="86" t="s">
        <v>17</v>
      </c>
      <c r="B9" s="88" t="s">
        <v>895</v>
      </c>
      <c r="C9" s="88"/>
      <c r="D9" s="88"/>
      <c r="E9" s="88"/>
      <c r="F9" s="88"/>
      <c r="G9" s="88"/>
    </row>
    <row r="10" spans="1:9" x14ac:dyDescent="0.25">
      <c r="A10" s="86" t="s">
        <v>2</v>
      </c>
      <c r="B10" s="88" t="s">
        <v>896</v>
      </c>
      <c r="C10" s="88"/>
      <c r="D10" s="88"/>
      <c r="E10" s="88"/>
      <c r="F10" s="88"/>
      <c r="G10" s="88"/>
    </row>
    <row r="11" spans="1:9" x14ac:dyDescent="0.25">
      <c r="A11" s="86" t="s">
        <v>23</v>
      </c>
      <c r="B11" s="88" t="s">
        <v>379</v>
      </c>
      <c r="C11" s="88"/>
      <c r="D11" s="88"/>
      <c r="E11" s="88"/>
      <c r="F11" s="88"/>
      <c r="G11" s="88"/>
    </row>
    <row r="12" spans="1:9" x14ac:dyDescent="0.25">
      <c r="A12" s="86" t="s">
        <v>271</v>
      </c>
      <c r="B12" s="88" t="s">
        <v>897</v>
      </c>
      <c r="C12" s="88"/>
      <c r="D12" s="88"/>
      <c r="E12" s="88"/>
      <c r="F12" s="88"/>
      <c r="G12" s="88"/>
    </row>
    <row r="13" spans="1:9" x14ac:dyDescent="0.25">
      <c r="A13" s="86" t="s">
        <v>372</v>
      </c>
      <c r="B13" s="88">
        <v>0</v>
      </c>
      <c r="C13" s="88"/>
      <c r="D13" s="88"/>
      <c r="E13" s="88"/>
      <c r="F13" s="88"/>
      <c r="G13" s="88"/>
    </row>
    <row r="14" spans="1:9" x14ac:dyDescent="0.25">
      <c r="A14" s="86" t="s">
        <v>18</v>
      </c>
      <c r="B14" s="88">
        <v>701</v>
      </c>
      <c r="C14" s="88"/>
      <c r="D14" s="88"/>
      <c r="E14" s="88"/>
      <c r="F14" s="88"/>
      <c r="G14" s="88"/>
    </row>
    <row r="15" spans="1:9" x14ac:dyDescent="0.25">
      <c r="A15" s="86" t="s">
        <v>58</v>
      </c>
      <c r="B15" s="88" t="s">
        <v>898</v>
      </c>
      <c r="C15" s="88"/>
      <c r="D15" s="88"/>
      <c r="E15" s="88"/>
      <c r="F15" s="88"/>
      <c r="G15" s="88"/>
    </row>
    <row r="16" spans="1:9" x14ac:dyDescent="0.25">
      <c r="A16" s="86" t="s">
        <v>59</v>
      </c>
      <c r="B16" s="88" t="s">
        <v>899</v>
      </c>
      <c r="C16" s="88"/>
      <c r="D16" s="88"/>
      <c r="E16" s="88"/>
      <c r="F16" s="88"/>
      <c r="G16" s="88"/>
    </row>
    <row r="17" spans="1:7" ht="39.6" x14ac:dyDescent="0.25">
      <c r="A17" s="86" t="s">
        <v>350</v>
      </c>
      <c r="B17" s="88" t="s">
        <v>1032</v>
      </c>
      <c r="C17" s="88"/>
      <c r="D17" s="88"/>
      <c r="E17" s="88"/>
      <c r="F17" s="88"/>
      <c r="G17" s="88"/>
    </row>
    <row r="18" spans="1:7" x14ac:dyDescent="0.25">
      <c r="A18" s="86" t="s">
        <v>19</v>
      </c>
      <c r="B18" s="181">
        <v>45135</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55</v>
      </c>
      <c r="C25" s="120">
        <v>56</v>
      </c>
      <c r="D25" s="120">
        <v>57</v>
      </c>
      <c r="E25" s="120">
        <v>58</v>
      </c>
      <c r="F25" s="120">
        <v>59</v>
      </c>
      <c r="G25" s="120">
        <v>60</v>
      </c>
    </row>
    <row r="26" spans="1:7" x14ac:dyDescent="0.25">
      <c r="A26" s="121">
        <v>0</v>
      </c>
      <c r="B26" s="122">
        <v>4.75</v>
      </c>
      <c r="C26" s="122">
        <v>3.84</v>
      </c>
      <c r="D26" s="122">
        <v>2.9</v>
      </c>
      <c r="E26" s="122">
        <v>1.95</v>
      </c>
      <c r="F26" s="122">
        <v>0.99</v>
      </c>
      <c r="G26" s="122">
        <v>0</v>
      </c>
    </row>
    <row r="27" spans="1:7" x14ac:dyDescent="0.25">
      <c r="A27" s="121">
        <v>1</v>
      </c>
      <c r="B27" s="122">
        <v>4.68</v>
      </c>
      <c r="C27" s="122">
        <v>3.76</v>
      </c>
      <c r="D27" s="122">
        <v>2.83</v>
      </c>
      <c r="E27" s="122">
        <v>1.87</v>
      </c>
      <c r="F27" s="122">
        <v>0.9</v>
      </c>
      <c r="G27" s="122"/>
    </row>
    <row r="28" spans="1:7" x14ac:dyDescent="0.25">
      <c r="A28" s="121">
        <v>2</v>
      </c>
      <c r="B28" s="122">
        <v>4.5999999999999996</v>
      </c>
      <c r="C28" s="122">
        <v>3.68</v>
      </c>
      <c r="D28" s="122">
        <v>2.75</v>
      </c>
      <c r="E28" s="122">
        <v>1.79</v>
      </c>
      <c r="F28" s="122">
        <v>0.82</v>
      </c>
      <c r="G28" s="122"/>
    </row>
    <row r="29" spans="1:7" x14ac:dyDescent="0.25">
      <c r="A29" s="121">
        <v>3</v>
      </c>
      <c r="B29" s="122">
        <v>4.5199999999999996</v>
      </c>
      <c r="C29" s="122">
        <v>3.6</v>
      </c>
      <c r="D29" s="122">
        <v>2.67</v>
      </c>
      <c r="E29" s="122">
        <v>1.71</v>
      </c>
      <c r="F29" s="122">
        <v>0.74</v>
      </c>
      <c r="G29" s="122"/>
    </row>
    <row r="30" spans="1:7" x14ac:dyDescent="0.25">
      <c r="A30" s="121">
        <v>4</v>
      </c>
      <c r="B30" s="122">
        <v>4.45</v>
      </c>
      <c r="C30" s="122">
        <v>3.53</v>
      </c>
      <c r="D30" s="122">
        <v>2.59</v>
      </c>
      <c r="E30" s="122">
        <v>1.63</v>
      </c>
      <c r="F30" s="122">
        <v>0.66</v>
      </c>
      <c r="G30" s="122"/>
    </row>
    <row r="31" spans="1:7" x14ac:dyDescent="0.25">
      <c r="A31" s="121">
        <v>5</v>
      </c>
      <c r="B31" s="122">
        <v>4.37</v>
      </c>
      <c r="C31" s="122">
        <v>3.45</v>
      </c>
      <c r="D31" s="122">
        <v>2.5099999999999998</v>
      </c>
      <c r="E31" s="122">
        <v>1.55</v>
      </c>
      <c r="F31" s="122">
        <v>0.57999999999999996</v>
      </c>
      <c r="G31" s="122"/>
    </row>
    <row r="32" spans="1:7" x14ac:dyDescent="0.25">
      <c r="A32" s="121">
        <v>6</v>
      </c>
      <c r="B32" s="122">
        <v>4.29</v>
      </c>
      <c r="C32" s="122">
        <v>3.37</v>
      </c>
      <c r="D32" s="122">
        <v>2.4300000000000002</v>
      </c>
      <c r="E32" s="122">
        <v>1.47</v>
      </c>
      <c r="F32" s="122">
        <v>0.49</v>
      </c>
      <c r="G32" s="122"/>
    </row>
    <row r="33" spans="1:7" x14ac:dyDescent="0.25">
      <c r="A33" s="121">
        <v>7</v>
      </c>
      <c r="B33" s="122">
        <v>4.22</v>
      </c>
      <c r="C33" s="122">
        <v>3.29</v>
      </c>
      <c r="D33" s="122">
        <v>2.35</v>
      </c>
      <c r="E33" s="122">
        <v>1.39</v>
      </c>
      <c r="F33" s="122">
        <v>0.41</v>
      </c>
      <c r="G33" s="122"/>
    </row>
    <row r="34" spans="1:7" x14ac:dyDescent="0.25">
      <c r="A34" s="121">
        <v>8</v>
      </c>
      <c r="B34" s="122">
        <v>4.1399999999999997</v>
      </c>
      <c r="C34" s="122">
        <v>3.22</v>
      </c>
      <c r="D34" s="122">
        <v>2.27</v>
      </c>
      <c r="E34" s="122">
        <v>1.31</v>
      </c>
      <c r="F34" s="122">
        <v>0.33</v>
      </c>
      <c r="G34" s="122"/>
    </row>
    <row r="35" spans="1:7" x14ac:dyDescent="0.25">
      <c r="A35" s="121">
        <v>9</v>
      </c>
      <c r="B35" s="122">
        <v>4.07</v>
      </c>
      <c r="C35" s="122">
        <v>3.14</v>
      </c>
      <c r="D35" s="122">
        <v>2.19</v>
      </c>
      <c r="E35" s="122">
        <v>1.23</v>
      </c>
      <c r="F35" s="122">
        <v>0.25</v>
      </c>
      <c r="G35" s="122"/>
    </row>
    <row r="36" spans="1:7" x14ac:dyDescent="0.25">
      <c r="A36" s="121">
        <v>10</v>
      </c>
      <c r="B36" s="122">
        <v>3.99</v>
      </c>
      <c r="C36" s="122">
        <v>3.06</v>
      </c>
      <c r="D36" s="122">
        <v>2.11</v>
      </c>
      <c r="E36" s="122">
        <v>1.1499999999999999</v>
      </c>
      <c r="F36" s="122">
        <v>0.16</v>
      </c>
      <c r="G36" s="122"/>
    </row>
    <row r="37" spans="1:7" x14ac:dyDescent="0.25">
      <c r="A37" s="121">
        <v>11</v>
      </c>
      <c r="B37" s="122">
        <v>3.91</v>
      </c>
      <c r="C37" s="122">
        <v>2.98</v>
      </c>
      <c r="D37" s="122">
        <v>2.0299999999999998</v>
      </c>
      <c r="E37" s="122">
        <v>1.07</v>
      </c>
      <c r="F37" s="122">
        <v>0.08</v>
      </c>
      <c r="G37" s="122"/>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L1H0XulOGaiz3+JofDls/pr3zjI/ttRIB1z66E+zJ3o79PqWy1waTuDHPNWEM5wjFUrryWzDqAgaFER9nj3I6w==" saltValue="8cMtbLE2UmCZcOidIU/rJQ==" spinCount="100000" sheet="1" objects="1" scenarios="1"/>
  <conditionalFormatting sqref="A6:A20">
    <cfRule type="expression" dxfId="1043" priority="17" stopIfTrue="1">
      <formula>MOD(ROW(),2)=0</formula>
    </cfRule>
    <cfRule type="expression" dxfId="1042" priority="18" stopIfTrue="1">
      <formula>MOD(ROW(),2)&lt;&gt;0</formula>
    </cfRule>
  </conditionalFormatting>
  <conditionalFormatting sqref="B6:G16 C17:G20">
    <cfRule type="expression" dxfId="1041" priority="19" stopIfTrue="1">
      <formula>MOD(ROW(),2)=0</formula>
    </cfRule>
    <cfRule type="expression" dxfId="1040" priority="20" stopIfTrue="1">
      <formula>MOD(ROW(),2)&lt;&gt;0</formula>
    </cfRule>
  </conditionalFormatting>
  <conditionalFormatting sqref="B17">
    <cfRule type="expression" dxfId="1039" priority="11" stopIfTrue="1">
      <formula>MOD(ROW(),2)=0</formula>
    </cfRule>
    <cfRule type="expression" dxfId="1038" priority="12" stopIfTrue="1">
      <formula>MOD(ROW(),2)&lt;&gt;0</formula>
    </cfRule>
  </conditionalFormatting>
  <conditionalFormatting sqref="A25:A37">
    <cfRule type="expression" dxfId="1037" priority="5" stopIfTrue="1">
      <formula>MOD(ROW(),2)=0</formula>
    </cfRule>
    <cfRule type="expression" dxfId="1036" priority="6" stopIfTrue="1">
      <formula>MOD(ROW(),2)&lt;&gt;0</formula>
    </cfRule>
  </conditionalFormatting>
  <conditionalFormatting sqref="B25:G37">
    <cfRule type="expression" dxfId="1035" priority="7" stopIfTrue="1">
      <formula>MOD(ROW(),2)=0</formula>
    </cfRule>
    <cfRule type="expression" dxfId="1034" priority="8" stopIfTrue="1">
      <formula>MOD(ROW(),2)&lt;&gt;0</formula>
    </cfRule>
  </conditionalFormatting>
  <conditionalFormatting sqref="B19:B20">
    <cfRule type="expression" dxfId="1033" priority="3" stopIfTrue="1">
      <formula>MOD(ROW(),2)=0</formula>
    </cfRule>
    <cfRule type="expression" dxfId="1032" priority="4" stopIfTrue="1">
      <formula>MOD(ROW(),2)&lt;&gt;0</formula>
    </cfRule>
  </conditionalFormatting>
  <conditionalFormatting sqref="B18">
    <cfRule type="expression" dxfId="1031" priority="1" stopIfTrue="1">
      <formula>MOD(ROW(),2)=0</formula>
    </cfRule>
    <cfRule type="expression" dxfId="10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1"/>
  <dimension ref="A1:I84"/>
  <sheetViews>
    <sheetView showGridLines="0" zoomScale="85" zoomScaleNormal="85" workbookViewId="0">
      <selection activeCell="C35" sqref="C35"/>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"&amp;TABLE_REFERENCE</f>
        <v>CETV - Club 2023 Table 2</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16</v>
      </c>
      <c r="B7" s="93" t="s">
        <v>974</v>
      </c>
      <c r="C7" s="93"/>
      <c r="D7" s="93"/>
    </row>
    <row r="8" spans="1:9" x14ac:dyDescent="0.25">
      <c r="A8" s="92" t="s">
        <v>56</v>
      </c>
      <c r="B8" s="93" t="s">
        <v>974</v>
      </c>
      <c r="C8" s="93"/>
      <c r="D8" s="93"/>
    </row>
    <row r="9" spans="1:9" x14ac:dyDescent="0.25">
      <c r="A9" s="92" t="s">
        <v>17</v>
      </c>
      <c r="B9" s="93" t="s">
        <v>274</v>
      </c>
      <c r="C9" s="93"/>
      <c r="D9" s="93"/>
    </row>
    <row r="10" spans="1:9" x14ac:dyDescent="0.25">
      <c r="A10" s="92" t="s">
        <v>2</v>
      </c>
      <c r="B10" s="93" t="s">
        <v>975</v>
      </c>
      <c r="C10" s="93"/>
      <c r="D10" s="93"/>
    </row>
    <row r="11" spans="1:9" x14ac:dyDescent="0.25">
      <c r="A11" s="92" t="s">
        <v>23</v>
      </c>
      <c r="B11" s="93" t="s">
        <v>379</v>
      </c>
      <c r="C11" s="93"/>
      <c r="D11" s="93"/>
    </row>
    <row r="12" spans="1:9" x14ac:dyDescent="0.25">
      <c r="A12" s="92" t="s">
        <v>271</v>
      </c>
      <c r="B12" s="93" t="s">
        <v>489</v>
      </c>
      <c r="C12" s="93"/>
      <c r="D12" s="93"/>
    </row>
    <row r="13" spans="1:9" x14ac:dyDescent="0.25">
      <c r="A13" s="92" t="s">
        <v>57</v>
      </c>
      <c r="B13" s="173">
        <v>0</v>
      </c>
      <c r="C13" s="93"/>
      <c r="D13" s="93"/>
    </row>
    <row r="14" spans="1:9" x14ac:dyDescent="0.25">
      <c r="A14" s="92" t="s">
        <v>18</v>
      </c>
      <c r="B14" s="173">
        <v>102</v>
      </c>
      <c r="C14" s="93"/>
      <c r="D14" s="93"/>
    </row>
    <row r="15" spans="1:9" x14ac:dyDescent="0.25">
      <c r="A15" s="92" t="s">
        <v>58</v>
      </c>
      <c r="B15" s="173" t="s">
        <v>1114</v>
      </c>
      <c r="C15" s="93"/>
      <c r="D15" s="93"/>
    </row>
    <row r="16" spans="1:9" x14ac:dyDescent="0.25">
      <c r="A16" s="92" t="s">
        <v>59</v>
      </c>
      <c r="B16" s="93" t="s">
        <v>1109</v>
      </c>
      <c r="C16" s="93"/>
      <c r="D16" s="93"/>
    </row>
    <row r="17" spans="1:4" x14ac:dyDescent="0.25">
      <c r="A17" s="92" t="s">
        <v>350</v>
      </c>
      <c r="B17" s="93"/>
      <c r="C17" s="93"/>
      <c r="D17" s="93"/>
    </row>
    <row r="18" spans="1:4" x14ac:dyDescent="0.25">
      <c r="A18" s="92" t="s">
        <v>19</v>
      </c>
      <c r="B18" s="171">
        <v>45169</v>
      </c>
      <c r="C18" s="93"/>
      <c r="D18" s="93"/>
    </row>
    <row r="19" spans="1:4" x14ac:dyDescent="0.25">
      <c r="A19" s="92" t="s">
        <v>20</v>
      </c>
      <c r="B19" s="171">
        <v>45200</v>
      </c>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26.4" x14ac:dyDescent="0.25">
      <c r="A25" s="94" t="s">
        <v>276</v>
      </c>
      <c r="B25" s="94" t="s">
        <v>976</v>
      </c>
      <c r="C25" s="94" t="s">
        <v>977</v>
      </c>
      <c r="D25" s="94" t="s">
        <v>978</v>
      </c>
    </row>
    <row r="26" spans="1:4" x14ac:dyDescent="0.25">
      <c r="A26" s="95">
        <v>16</v>
      </c>
      <c r="B26" s="96">
        <v>11.36</v>
      </c>
      <c r="C26" s="96">
        <v>0.47</v>
      </c>
      <c r="D26" s="96">
        <v>1.33</v>
      </c>
    </row>
    <row r="27" spans="1:4" x14ac:dyDescent="0.25">
      <c r="A27" s="95">
        <v>17</v>
      </c>
      <c r="B27" s="96">
        <v>11.53</v>
      </c>
      <c r="C27" s="96">
        <v>0.48</v>
      </c>
      <c r="D27" s="96">
        <v>1.35</v>
      </c>
    </row>
    <row r="28" spans="1:4" x14ac:dyDescent="0.25">
      <c r="A28" s="95">
        <v>18</v>
      </c>
      <c r="B28" s="96">
        <v>11.7</v>
      </c>
      <c r="C28" s="96">
        <v>0.48</v>
      </c>
      <c r="D28" s="96">
        <v>1.37</v>
      </c>
    </row>
    <row r="29" spans="1:4" x14ac:dyDescent="0.25">
      <c r="A29" s="95">
        <v>19</v>
      </c>
      <c r="B29" s="96">
        <v>11.87</v>
      </c>
      <c r="C29" s="96">
        <v>0.49</v>
      </c>
      <c r="D29" s="96">
        <v>1.39</v>
      </c>
    </row>
    <row r="30" spans="1:4" x14ac:dyDescent="0.25">
      <c r="A30" s="95">
        <v>20</v>
      </c>
      <c r="B30" s="96">
        <v>12.05</v>
      </c>
      <c r="C30" s="96">
        <v>0.5</v>
      </c>
      <c r="D30" s="96">
        <v>1.41</v>
      </c>
    </row>
    <row r="31" spans="1:4" x14ac:dyDescent="0.25">
      <c r="A31" s="95">
        <v>21</v>
      </c>
      <c r="B31" s="96">
        <v>12.23</v>
      </c>
      <c r="C31" s="96">
        <v>0.51</v>
      </c>
      <c r="D31" s="96">
        <v>1.44</v>
      </c>
    </row>
    <row r="32" spans="1:4" x14ac:dyDescent="0.25">
      <c r="A32" s="95">
        <v>22</v>
      </c>
      <c r="B32" s="96">
        <v>12.41</v>
      </c>
      <c r="C32" s="96">
        <v>0.52</v>
      </c>
      <c r="D32" s="96">
        <v>1.46</v>
      </c>
    </row>
    <row r="33" spans="1:4" x14ac:dyDescent="0.25">
      <c r="A33" s="95">
        <v>23</v>
      </c>
      <c r="B33" s="96">
        <v>12.6</v>
      </c>
      <c r="C33" s="96">
        <v>0.53</v>
      </c>
      <c r="D33" s="96">
        <v>1.48</v>
      </c>
    </row>
    <row r="34" spans="1:4" x14ac:dyDescent="0.25">
      <c r="A34" s="95">
        <v>24</v>
      </c>
      <c r="B34" s="96">
        <v>12.79</v>
      </c>
      <c r="C34" s="96">
        <v>0.53</v>
      </c>
      <c r="D34" s="96">
        <v>1.5</v>
      </c>
    </row>
    <row r="35" spans="1:4" x14ac:dyDescent="0.25">
      <c r="A35" s="95">
        <v>25</v>
      </c>
      <c r="B35" s="96">
        <v>12.98</v>
      </c>
      <c r="C35" s="96">
        <v>0.54</v>
      </c>
      <c r="D35" s="96">
        <v>1.52</v>
      </c>
    </row>
    <row r="36" spans="1:4" x14ac:dyDescent="0.25">
      <c r="A36" s="95">
        <v>26</v>
      </c>
      <c r="B36" s="96">
        <v>13.17</v>
      </c>
      <c r="C36" s="96">
        <v>0.55000000000000004</v>
      </c>
      <c r="D36" s="96">
        <v>1.55</v>
      </c>
    </row>
    <row r="37" spans="1:4" x14ac:dyDescent="0.25">
      <c r="A37" s="95">
        <v>27</v>
      </c>
      <c r="B37" s="96">
        <v>13.37</v>
      </c>
      <c r="C37" s="96">
        <v>0.56000000000000005</v>
      </c>
      <c r="D37" s="96">
        <v>1.57</v>
      </c>
    </row>
    <row r="38" spans="1:4" x14ac:dyDescent="0.25">
      <c r="A38" s="95">
        <v>28</v>
      </c>
      <c r="B38" s="96">
        <v>13.57</v>
      </c>
      <c r="C38" s="96">
        <v>0.56999999999999995</v>
      </c>
      <c r="D38" s="96">
        <v>1.59</v>
      </c>
    </row>
    <row r="39" spans="1:4" x14ac:dyDescent="0.25">
      <c r="A39" s="95">
        <v>29</v>
      </c>
      <c r="B39" s="96">
        <v>13.78</v>
      </c>
      <c r="C39" s="96">
        <v>0.57999999999999996</v>
      </c>
      <c r="D39" s="96">
        <v>1.62</v>
      </c>
    </row>
    <row r="40" spans="1:4" x14ac:dyDescent="0.25">
      <c r="A40" s="95">
        <v>30</v>
      </c>
      <c r="B40" s="96">
        <v>13.98</v>
      </c>
      <c r="C40" s="96">
        <v>0.59</v>
      </c>
      <c r="D40" s="96">
        <v>1.64</v>
      </c>
    </row>
    <row r="41" spans="1:4" x14ac:dyDescent="0.25">
      <c r="A41" s="95">
        <v>31</v>
      </c>
      <c r="B41" s="96">
        <v>14.19</v>
      </c>
      <c r="C41" s="96">
        <v>0.6</v>
      </c>
      <c r="D41" s="96">
        <v>1.66</v>
      </c>
    </row>
    <row r="42" spans="1:4" x14ac:dyDescent="0.25">
      <c r="A42" s="95">
        <v>32</v>
      </c>
      <c r="B42" s="96">
        <v>14.41</v>
      </c>
      <c r="C42" s="96">
        <v>0.61</v>
      </c>
      <c r="D42" s="96">
        <v>1.68</v>
      </c>
    </row>
    <row r="43" spans="1:4" x14ac:dyDescent="0.25">
      <c r="A43" s="95">
        <v>33</v>
      </c>
      <c r="B43" s="96">
        <v>14.63</v>
      </c>
      <c r="C43" s="96">
        <v>0.62</v>
      </c>
      <c r="D43" s="96">
        <v>1.71</v>
      </c>
    </row>
    <row r="44" spans="1:4" x14ac:dyDescent="0.25">
      <c r="A44" s="95">
        <v>34</v>
      </c>
      <c r="B44" s="96">
        <v>14.85</v>
      </c>
      <c r="C44" s="96">
        <v>0.63</v>
      </c>
      <c r="D44" s="96">
        <v>1.73</v>
      </c>
    </row>
    <row r="45" spans="1:4" x14ac:dyDescent="0.25">
      <c r="A45" s="95">
        <v>35</v>
      </c>
      <c r="B45" s="96">
        <v>15.07</v>
      </c>
      <c r="C45" s="96">
        <v>0.64</v>
      </c>
      <c r="D45" s="96">
        <v>1.75</v>
      </c>
    </row>
    <row r="46" spans="1:4" x14ac:dyDescent="0.25">
      <c r="A46" s="95">
        <v>36</v>
      </c>
      <c r="B46" s="96">
        <v>15.3</v>
      </c>
      <c r="C46" s="96">
        <v>0.66</v>
      </c>
      <c r="D46" s="96">
        <v>1.77</v>
      </c>
    </row>
    <row r="47" spans="1:4" x14ac:dyDescent="0.25">
      <c r="A47" s="95">
        <v>37</v>
      </c>
      <c r="B47" s="96">
        <v>15.53</v>
      </c>
      <c r="C47" s="96">
        <v>0.67</v>
      </c>
      <c r="D47" s="96">
        <v>1.79</v>
      </c>
    </row>
    <row r="48" spans="1:4" x14ac:dyDescent="0.25">
      <c r="A48" s="95">
        <v>38</v>
      </c>
      <c r="B48" s="96">
        <v>15.77</v>
      </c>
      <c r="C48" s="96">
        <v>0.68</v>
      </c>
      <c r="D48" s="96">
        <v>1.81</v>
      </c>
    </row>
    <row r="49" spans="1:4" x14ac:dyDescent="0.25">
      <c r="A49" s="95">
        <v>39</v>
      </c>
      <c r="B49" s="96">
        <v>16.010000000000002</v>
      </c>
      <c r="C49" s="96">
        <v>0.69</v>
      </c>
      <c r="D49" s="96">
        <v>1.83</v>
      </c>
    </row>
    <row r="50" spans="1:4" x14ac:dyDescent="0.25">
      <c r="A50" s="95">
        <v>40</v>
      </c>
      <c r="B50" s="96">
        <v>16.25</v>
      </c>
      <c r="C50" s="96">
        <v>0.7</v>
      </c>
      <c r="D50" s="96">
        <v>1.85</v>
      </c>
    </row>
    <row r="51" spans="1:4" x14ac:dyDescent="0.25">
      <c r="A51" s="95">
        <v>41</v>
      </c>
      <c r="B51" s="96">
        <v>16.5</v>
      </c>
      <c r="C51" s="96">
        <v>0.71</v>
      </c>
      <c r="D51" s="96">
        <v>1.87</v>
      </c>
    </row>
    <row r="52" spans="1:4" x14ac:dyDescent="0.25">
      <c r="A52" s="95">
        <v>42</v>
      </c>
      <c r="B52" s="96">
        <v>16.75</v>
      </c>
      <c r="C52" s="96">
        <v>0.73</v>
      </c>
      <c r="D52" s="96">
        <v>1.89</v>
      </c>
    </row>
    <row r="53" spans="1:4" x14ac:dyDescent="0.25">
      <c r="A53" s="95">
        <v>43</v>
      </c>
      <c r="B53" s="96">
        <v>17.010000000000002</v>
      </c>
      <c r="C53" s="96">
        <v>0.74</v>
      </c>
      <c r="D53" s="96">
        <v>1.91</v>
      </c>
    </row>
    <row r="54" spans="1:4" x14ac:dyDescent="0.25">
      <c r="A54" s="95">
        <v>44</v>
      </c>
      <c r="B54" s="96">
        <v>17.27</v>
      </c>
      <c r="C54" s="96">
        <v>0.75</v>
      </c>
      <c r="D54" s="96">
        <v>1.93</v>
      </c>
    </row>
    <row r="55" spans="1:4" x14ac:dyDescent="0.25">
      <c r="A55" s="95">
        <v>45</v>
      </c>
      <c r="B55" s="96">
        <v>17.54</v>
      </c>
      <c r="C55" s="96">
        <v>0.77</v>
      </c>
      <c r="D55" s="96">
        <v>1.95</v>
      </c>
    </row>
    <row r="56" spans="1:4" x14ac:dyDescent="0.25">
      <c r="A56" s="95">
        <v>46</v>
      </c>
      <c r="B56" s="96">
        <v>17.809999999999999</v>
      </c>
      <c r="C56" s="96">
        <v>0.78</v>
      </c>
      <c r="D56" s="96">
        <v>1.97</v>
      </c>
    </row>
    <row r="57" spans="1:4" x14ac:dyDescent="0.25">
      <c r="A57" s="95">
        <v>47</v>
      </c>
      <c r="B57" s="96">
        <v>18.09</v>
      </c>
      <c r="C57" s="96">
        <v>0.79</v>
      </c>
      <c r="D57" s="96">
        <v>1.98</v>
      </c>
    </row>
    <row r="58" spans="1:4" x14ac:dyDescent="0.25">
      <c r="A58" s="95">
        <v>48</v>
      </c>
      <c r="B58" s="96">
        <v>18.38</v>
      </c>
      <c r="C58" s="96">
        <v>0.81</v>
      </c>
      <c r="D58" s="96">
        <v>2</v>
      </c>
    </row>
    <row r="59" spans="1:4" x14ac:dyDescent="0.25">
      <c r="A59" s="95">
        <v>49</v>
      </c>
      <c r="B59" s="96">
        <v>18.670000000000002</v>
      </c>
      <c r="C59" s="96">
        <v>0.82</v>
      </c>
      <c r="D59" s="96">
        <v>2.02</v>
      </c>
    </row>
    <row r="60" spans="1:4" x14ac:dyDescent="0.25">
      <c r="A60" s="95">
        <v>50</v>
      </c>
      <c r="B60" s="96">
        <v>18.96</v>
      </c>
      <c r="C60" s="96">
        <v>0.84</v>
      </c>
      <c r="D60" s="96">
        <v>2.0299999999999998</v>
      </c>
    </row>
    <row r="61" spans="1:4" x14ac:dyDescent="0.25">
      <c r="A61" s="95">
        <v>51</v>
      </c>
      <c r="B61" s="96">
        <v>19.27</v>
      </c>
      <c r="C61" s="96">
        <v>0.85</v>
      </c>
      <c r="D61" s="96">
        <v>2.04</v>
      </c>
    </row>
    <row r="62" spans="1:4" x14ac:dyDescent="0.25">
      <c r="A62" s="95">
        <v>52</v>
      </c>
      <c r="B62" s="96">
        <v>19.579999999999998</v>
      </c>
      <c r="C62" s="96">
        <v>0.87</v>
      </c>
      <c r="D62" s="96">
        <v>2.06</v>
      </c>
    </row>
    <row r="63" spans="1:4" x14ac:dyDescent="0.25">
      <c r="A63" s="95">
        <v>53</v>
      </c>
      <c r="B63" s="96">
        <v>19.89</v>
      </c>
      <c r="C63" s="96">
        <v>0.88</v>
      </c>
      <c r="D63" s="96">
        <v>2.0699999999999998</v>
      </c>
    </row>
    <row r="64" spans="1:4" x14ac:dyDescent="0.25">
      <c r="A64" s="95">
        <v>54</v>
      </c>
      <c r="B64" s="96">
        <v>20.22</v>
      </c>
      <c r="C64" s="96">
        <v>0.9</v>
      </c>
      <c r="D64" s="96">
        <v>2.08</v>
      </c>
    </row>
    <row r="65" spans="1:4" x14ac:dyDescent="0.25">
      <c r="A65" s="95">
        <v>55</v>
      </c>
      <c r="B65" s="96">
        <v>20.55</v>
      </c>
      <c r="C65" s="96">
        <v>0.92</v>
      </c>
      <c r="D65" s="96">
        <v>2.09</v>
      </c>
    </row>
    <row r="66" spans="1:4" x14ac:dyDescent="0.25">
      <c r="A66" s="95">
        <v>56</v>
      </c>
      <c r="B66" s="96">
        <v>20.9</v>
      </c>
      <c r="C66" s="96">
        <v>0.93</v>
      </c>
      <c r="D66" s="96">
        <v>2.1</v>
      </c>
    </row>
    <row r="67" spans="1:4" x14ac:dyDescent="0.25">
      <c r="A67" s="95">
        <v>57</v>
      </c>
      <c r="B67" s="96">
        <v>21.25</v>
      </c>
      <c r="C67" s="96">
        <v>0.95</v>
      </c>
      <c r="D67" s="96">
        <v>2.1</v>
      </c>
    </row>
    <row r="68" spans="1:4" x14ac:dyDescent="0.25">
      <c r="A68" s="95">
        <v>58</v>
      </c>
      <c r="B68" s="96">
        <v>21.61</v>
      </c>
      <c r="C68" s="96">
        <v>0.97</v>
      </c>
      <c r="D68" s="96">
        <v>2.11</v>
      </c>
    </row>
    <row r="69" spans="1:4" x14ac:dyDescent="0.25">
      <c r="A69" s="95">
        <v>59</v>
      </c>
      <c r="B69" s="96">
        <v>21.99</v>
      </c>
      <c r="C69" s="96">
        <v>0.99</v>
      </c>
      <c r="D69" s="96">
        <v>2.11</v>
      </c>
    </row>
    <row r="70" spans="1:4" x14ac:dyDescent="0.25">
      <c r="A70" s="95">
        <v>60</v>
      </c>
      <c r="B70" s="96">
        <v>21.87</v>
      </c>
      <c r="C70" s="96">
        <v>1</v>
      </c>
      <c r="D70" s="96">
        <v>2.12</v>
      </c>
    </row>
    <row r="71" spans="1:4" x14ac:dyDescent="0.25">
      <c r="A71" s="95">
        <v>61</v>
      </c>
      <c r="B71" s="96">
        <v>21.25</v>
      </c>
      <c r="C71" s="96">
        <v>1</v>
      </c>
      <c r="D71" s="96">
        <v>2.13</v>
      </c>
    </row>
    <row r="72" spans="1:4" x14ac:dyDescent="0.25">
      <c r="A72" s="95">
        <v>62</v>
      </c>
      <c r="B72" s="96">
        <v>20.63</v>
      </c>
      <c r="C72" s="96">
        <v>1</v>
      </c>
      <c r="D72" s="96">
        <v>2.14</v>
      </c>
    </row>
    <row r="73" spans="1:4" x14ac:dyDescent="0.25">
      <c r="A73" s="95">
        <v>63</v>
      </c>
      <c r="B73" s="96">
        <v>20.010000000000002</v>
      </c>
      <c r="C73" s="96">
        <v>1</v>
      </c>
      <c r="D73" s="96">
        <v>2.15</v>
      </c>
    </row>
    <row r="74" spans="1:4" x14ac:dyDescent="0.25">
      <c r="A74" s="95">
        <v>64</v>
      </c>
      <c r="B74" s="96">
        <v>19.38</v>
      </c>
      <c r="C74" s="96">
        <v>1</v>
      </c>
      <c r="D74" s="96">
        <v>2.15</v>
      </c>
    </row>
    <row r="75" spans="1:4" x14ac:dyDescent="0.25">
      <c r="A75" s="95">
        <v>65</v>
      </c>
      <c r="B75" s="96">
        <v>18.75</v>
      </c>
      <c r="C75" s="96">
        <v>1</v>
      </c>
      <c r="D75" s="96">
        <v>2.16</v>
      </c>
    </row>
    <row r="76" spans="1:4" x14ac:dyDescent="0.25">
      <c r="A76" s="95">
        <v>66</v>
      </c>
      <c r="B76" s="96">
        <v>18.11</v>
      </c>
      <c r="C76" s="96">
        <v>1</v>
      </c>
      <c r="D76" s="96">
        <v>2.16</v>
      </c>
    </row>
    <row r="77" spans="1:4" x14ac:dyDescent="0.25">
      <c r="A77" s="95">
        <v>67</v>
      </c>
      <c r="B77" s="96">
        <v>17.47</v>
      </c>
      <c r="C77" s="96">
        <v>1</v>
      </c>
      <c r="D77" s="96">
        <v>2.16</v>
      </c>
    </row>
    <row r="78" spans="1:4" x14ac:dyDescent="0.25">
      <c r="A78" s="95">
        <v>68</v>
      </c>
      <c r="B78" s="96">
        <v>16.829999999999998</v>
      </c>
      <c r="C78" s="96">
        <v>1</v>
      </c>
      <c r="D78" s="96">
        <v>2.16</v>
      </c>
    </row>
    <row r="79" spans="1:4" x14ac:dyDescent="0.25">
      <c r="A79" s="95">
        <v>69</v>
      </c>
      <c r="B79" s="96">
        <v>16.190000000000001</v>
      </c>
      <c r="C79" s="96">
        <v>1</v>
      </c>
      <c r="D79" s="96">
        <v>2.15</v>
      </c>
    </row>
    <row r="80" spans="1:4" x14ac:dyDescent="0.25">
      <c r="A80" s="95">
        <v>70</v>
      </c>
      <c r="B80" s="96">
        <v>15.54</v>
      </c>
      <c r="C80" s="96">
        <v>1</v>
      </c>
      <c r="D80" s="96">
        <v>2.15</v>
      </c>
    </row>
    <row r="81" spans="1:4" x14ac:dyDescent="0.25">
      <c r="A81" s="95">
        <v>71</v>
      </c>
      <c r="B81" s="96">
        <v>14.9</v>
      </c>
      <c r="C81" s="96">
        <v>1</v>
      </c>
      <c r="D81" s="96">
        <v>2.14</v>
      </c>
    </row>
    <row r="82" spans="1:4" x14ac:dyDescent="0.25">
      <c r="A82" s="95">
        <v>72</v>
      </c>
      <c r="B82" s="96">
        <v>14.27</v>
      </c>
      <c r="C82" s="96">
        <v>1</v>
      </c>
      <c r="D82" s="96">
        <v>2.13</v>
      </c>
    </row>
    <row r="83" spans="1:4" x14ac:dyDescent="0.25">
      <c r="A83" s="95">
        <v>73</v>
      </c>
      <c r="B83" s="96">
        <v>13.63</v>
      </c>
      <c r="C83" s="96">
        <v>1</v>
      </c>
      <c r="D83" s="96">
        <v>2.12</v>
      </c>
    </row>
    <row r="84" spans="1:4" x14ac:dyDescent="0.25">
      <c r="A84" s="95">
        <v>74</v>
      </c>
      <c r="B84" s="96">
        <v>13.01</v>
      </c>
      <c r="C84" s="96">
        <v>1</v>
      </c>
      <c r="D84" s="96">
        <v>2.1</v>
      </c>
    </row>
  </sheetData>
  <sheetProtection algorithmName="SHA-512" hashValue="o8iNN27st0cnEdF4lp6qYGlSGyNgBXxLOCoXGbrj/83aSNuq2li6YZas5vpmGMIS9CqjLcrr18ZmTGln49kzzg==" saltValue="SNJJ1rFN1Xfy8ChxN+avSQ==" spinCount="100000" sheet="1" objects="1" scenarios="1"/>
  <conditionalFormatting sqref="A25:A84">
    <cfRule type="expression" dxfId="2407" priority="1" stopIfTrue="1">
      <formula>MOD(ROW(),2)=0</formula>
    </cfRule>
    <cfRule type="expression" dxfId="2406" priority="2" stopIfTrue="1">
      <formula>MOD(ROW(),2)&lt;&gt;0</formula>
    </cfRule>
  </conditionalFormatting>
  <conditionalFormatting sqref="B25:D84">
    <cfRule type="expression" dxfId="2405" priority="3" stopIfTrue="1">
      <formula>MOD(ROW(),2)=0</formula>
    </cfRule>
    <cfRule type="expression" dxfId="2404" priority="4" stopIfTrue="1">
      <formula>MOD(ROW(),2)&lt;&gt;0</formula>
    </cfRule>
  </conditionalFormatting>
  <conditionalFormatting sqref="A6:A20">
    <cfRule type="expression" dxfId="2403" priority="5" stopIfTrue="1">
      <formula>MOD(ROW(),2)=0</formula>
    </cfRule>
    <cfRule type="expression" dxfId="2402" priority="6" stopIfTrue="1">
      <formula>MOD(ROW(),2)&lt;&gt;0</formula>
    </cfRule>
  </conditionalFormatting>
  <conditionalFormatting sqref="B6:D20">
    <cfRule type="expression" dxfId="2401" priority="7" stopIfTrue="1">
      <formula>MOD(ROW(),2)=0</formula>
    </cfRule>
    <cfRule type="expression" dxfId="2400"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35"/>
  <dimension ref="A1:L64"/>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ARBO - x-702</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354</v>
      </c>
      <c r="B7" s="88" t="s">
        <v>358</v>
      </c>
      <c r="C7" s="88"/>
      <c r="D7" s="88"/>
      <c r="E7" s="88"/>
      <c r="F7" s="88"/>
      <c r="G7" s="88"/>
      <c r="H7" s="88"/>
      <c r="I7" s="88"/>
      <c r="J7" s="88"/>
      <c r="K7" s="88"/>
      <c r="L7" s="88"/>
    </row>
    <row r="8" spans="1:12" x14ac:dyDescent="0.25">
      <c r="A8" s="86" t="s">
        <v>360</v>
      </c>
      <c r="B8" s="88" t="s">
        <v>50</v>
      </c>
      <c r="C8" s="88"/>
      <c r="D8" s="88"/>
      <c r="E8" s="88"/>
      <c r="F8" s="88"/>
      <c r="G8" s="88"/>
      <c r="H8" s="88"/>
      <c r="I8" s="88"/>
      <c r="J8" s="88"/>
      <c r="K8" s="88"/>
      <c r="L8" s="88"/>
    </row>
    <row r="9" spans="1:12" x14ac:dyDescent="0.25">
      <c r="A9" s="86" t="s">
        <v>17</v>
      </c>
      <c r="B9" s="88" t="s">
        <v>895</v>
      </c>
      <c r="C9" s="88"/>
      <c r="D9" s="88"/>
      <c r="E9" s="88"/>
      <c r="F9" s="88"/>
      <c r="G9" s="88"/>
      <c r="H9" s="88"/>
      <c r="I9" s="88"/>
      <c r="J9" s="88"/>
      <c r="K9" s="88"/>
      <c r="L9" s="88"/>
    </row>
    <row r="10" spans="1:12" x14ac:dyDescent="0.25">
      <c r="A10" s="86" t="s">
        <v>2</v>
      </c>
      <c r="B10" s="88" t="s">
        <v>900</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897</v>
      </c>
      <c r="C12" s="88"/>
      <c r="D12" s="88"/>
      <c r="E12" s="88"/>
      <c r="F12" s="88"/>
      <c r="G12" s="88"/>
      <c r="H12" s="88"/>
      <c r="I12" s="88"/>
      <c r="J12" s="88"/>
      <c r="K12" s="88"/>
      <c r="L12" s="88"/>
    </row>
    <row r="13" spans="1:12" x14ac:dyDescent="0.25">
      <c r="A13" s="86" t="s">
        <v>372</v>
      </c>
      <c r="B13" s="88">
        <v>0</v>
      </c>
      <c r="C13" s="88"/>
      <c r="D13" s="88"/>
      <c r="E13" s="88"/>
      <c r="F13" s="88"/>
      <c r="G13" s="88"/>
      <c r="H13" s="88"/>
      <c r="I13" s="88"/>
      <c r="J13" s="88"/>
      <c r="K13" s="88"/>
      <c r="L13" s="88"/>
    </row>
    <row r="14" spans="1:12" x14ac:dyDescent="0.25">
      <c r="A14" s="86" t="s">
        <v>18</v>
      </c>
      <c r="B14" s="88">
        <v>702</v>
      </c>
      <c r="C14" s="88"/>
      <c r="D14" s="88"/>
      <c r="E14" s="88"/>
      <c r="F14" s="88"/>
      <c r="G14" s="88"/>
      <c r="H14" s="88"/>
      <c r="I14" s="88"/>
      <c r="J14" s="88"/>
      <c r="K14" s="88"/>
      <c r="L14" s="88"/>
    </row>
    <row r="15" spans="1:12" x14ac:dyDescent="0.25">
      <c r="A15" s="86" t="s">
        <v>58</v>
      </c>
      <c r="B15" s="88" t="s">
        <v>901</v>
      </c>
      <c r="C15" s="88"/>
      <c r="D15" s="88"/>
      <c r="E15" s="88"/>
      <c r="F15" s="88"/>
      <c r="G15" s="88"/>
      <c r="H15" s="88"/>
      <c r="I15" s="88"/>
      <c r="J15" s="88"/>
      <c r="K15" s="88"/>
      <c r="L15" s="88"/>
    </row>
    <row r="16" spans="1:12" x14ac:dyDescent="0.25">
      <c r="A16" s="86" t="s">
        <v>59</v>
      </c>
      <c r="B16" s="88" t="s">
        <v>902</v>
      </c>
      <c r="C16" s="88"/>
      <c r="D16" s="88"/>
      <c r="E16" s="88"/>
      <c r="F16" s="88"/>
      <c r="G16" s="88"/>
      <c r="H16" s="88"/>
      <c r="I16" s="88"/>
      <c r="J16" s="88"/>
      <c r="K16" s="88"/>
      <c r="L16" s="88"/>
    </row>
    <row r="17" spans="1:12" ht="39.6" x14ac:dyDescent="0.25">
      <c r="A17" s="86" t="s">
        <v>350</v>
      </c>
      <c r="B17" s="88" t="s">
        <v>1033</v>
      </c>
      <c r="C17" s="88"/>
      <c r="D17" s="88"/>
      <c r="E17" s="88"/>
      <c r="F17" s="88"/>
      <c r="G17" s="88"/>
      <c r="H17" s="88"/>
      <c r="I17" s="88"/>
      <c r="J17" s="88"/>
      <c r="K17" s="88"/>
      <c r="L17" s="88"/>
    </row>
    <row r="18" spans="1:12" x14ac:dyDescent="0.25">
      <c r="A18" s="86" t="s">
        <v>19</v>
      </c>
      <c r="B18" s="181">
        <v>45135</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55</v>
      </c>
      <c r="C25" s="120">
        <v>56</v>
      </c>
      <c r="D25" s="120">
        <v>57</v>
      </c>
      <c r="E25" s="120">
        <v>58</v>
      </c>
      <c r="F25" s="120">
        <v>59</v>
      </c>
      <c r="G25" s="120">
        <v>60</v>
      </c>
      <c r="H25" s="120">
        <v>61</v>
      </c>
      <c r="I25" s="120">
        <v>62</v>
      </c>
      <c r="J25" s="120">
        <v>63</v>
      </c>
      <c r="K25" s="120">
        <v>64</v>
      </c>
      <c r="L25" s="120">
        <v>65</v>
      </c>
    </row>
    <row r="26" spans="1:12" x14ac:dyDescent="0.25">
      <c r="A26" s="121">
        <v>0</v>
      </c>
      <c r="B26" s="122">
        <v>9.0399999999999991</v>
      </c>
      <c r="C26" s="122">
        <v>8.1999999999999993</v>
      </c>
      <c r="D26" s="122">
        <v>7.36</v>
      </c>
      <c r="E26" s="122">
        <v>6.49</v>
      </c>
      <c r="F26" s="122">
        <v>5.62</v>
      </c>
      <c r="G26" s="122">
        <v>4.72</v>
      </c>
      <c r="H26" s="122">
        <v>3.82</v>
      </c>
      <c r="I26" s="122">
        <v>2.89</v>
      </c>
      <c r="J26" s="122">
        <v>1.95</v>
      </c>
      <c r="K26" s="122">
        <v>0.98</v>
      </c>
      <c r="L26" s="122">
        <v>0</v>
      </c>
    </row>
    <row r="27" spans="1:12" x14ac:dyDescent="0.25">
      <c r="A27" s="121">
        <v>1</v>
      </c>
      <c r="B27" s="122">
        <v>8.9700000000000006</v>
      </c>
      <c r="C27" s="122">
        <v>8.1300000000000008</v>
      </c>
      <c r="D27" s="122">
        <v>7.28</v>
      </c>
      <c r="E27" s="122">
        <v>6.42</v>
      </c>
      <c r="F27" s="122">
        <v>5.54</v>
      </c>
      <c r="G27" s="122">
        <v>4.6500000000000004</v>
      </c>
      <c r="H27" s="122">
        <v>3.74</v>
      </c>
      <c r="I27" s="122">
        <v>2.81</v>
      </c>
      <c r="J27" s="122">
        <v>1.87</v>
      </c>
      <c r="K27" s="122">
        <v>0.9</v>
      </c>
      <c r="L27" s="122"/>
    </row>
    <row r="28" spans="1:12" x14ac:dyDescent="0.25">
      <c r="A28" s="121">
        <v>2</v>
      </c>
      <c r="B28" s="122">
        <v>8.9</v>
      </c>
      <c r="C28" s="122">
        <v>8.06</v>
      </c>
      <c r="D28" s="122">
        <v>7.21</v>
      </c>
      <c r="E28" s="122">
        <v>6.35</v>
      </c>
      <c r="F28" s="122">
        <v>5.47</v>
      </c>
      <c r="G28" s="122">
        <v>4.57</v>
      </c>
      <c r="H28" s="122">
        <v>3.66</v>
      </c>
      <c r="I28" s="122">
        <v>2.73</v>
      </c>
      <c r="J28" s="122">
        <v>1.79</v>
      </c>
      <c r="K28" s="122">
        <v>0.82</v>
      </c>
      <c r="L28" s="122"/>
    </row>
    <row r="29" spans="1:12" x14ac:dyDescent="0.25">
      <c r="A29" s="121">
        <v>3</v>
      </c>
      <c r="B29" s="122">
        <v>8.83</v>
      </c>
      <c r="C29" s="122">
        <v>7.99</v>
      </c>
      <c r="D29" s="122">
        <v>7.14</v>
      </c>
      <c r="E29" s="122">
        <v>6.27</v>
      </c>
      <c r="F29" s="122">
        <v>5.39</v>
      </c>
      <c r="G29" s="122">
        <v>4.5</v>
      </c>
      <c r="H29" s="122">
        <v>3.58</v>
      </c>
      <c r="I29" s="122">
        <v>2.65</v>
      </c>
      <c r="J29" s="122">
        <v>1.71</v>
      </c>
      <c r="K29" s="122">
        <v>0.74</v>
      </c>
      <c r="L29" s="122"/>
    </row>
    <row r="30" spans="1:12" x14ac:dyDescent="0.25">
      <c r="A30" s="121">
        <v>4</v>
      </c>
      <c r="B30" s="122">
        <v>8.76</v>
      </c>
      <c r="C30" s="122">
        <v>7.92</v>
      </c>
      <c r="D30" s="122">
        <v>7.07</v>
      </c>
      <c r="E30" s="122">
        <v>6.2</v>
      </c>
      <c r="F30" s="122">
        <v>5.32</v>
      </c>
      <c r="G30" s="122">
        <v>4.42</v>
      </c>
      <c r="H30" s="122">
        <v>3.51</v>
      </c>
      <c r="I30" s="122">
        <v>2.58</v>
      </c>
      <c r="J30" s="122">
        <v>1.63</v>
      </c>
      <c r="K30" s="122">
        <v>0.66</v>
      </c>
      <c r="L30" s="122"/>
    </row>
    <row r="31" spans="1:12" x14ac:dyDescent="0.25">
      <c r="A31" s="121">
        <v>5</v>
      </c>
      <c r="B31" s="122">
        <v>8.69</v>
      </c>
      <c r="C31" s="122">
        <v>7.85</v>
      </c>
      <c r="D31" s="122">
        <v>7</v>
      </c>
      <c r="E31" s="122">
        <v>6.13</v>
      </c>
      <c r="F31" s="122">
        <v>5.24</v>
      </c>
      <c r="G31" s="122">
        <v>4.3499999999999996</v>
      </c>
      <c r="H31" s="122">
        <v>3.43</v>
      </c>
      <c r="I31" s="122">
        <v>2.5</v>
      </c>
      <c r="J31" s="122">
        <v>1.55</v>
      </c>
      <c r="K31" s="122">
        <v>0.56999999999999995</v>
      </c>
      <c r="L31" s="122"/>
    </row>
    <row r="32" spans="1:12" x14ac:dyDescent="0.25">
      <c r="A32" s="121">
        <v>6</v>
      </c>
      <c r="B32" s="122">
        <v>8.6199999999999992</v>
      </c>
      <c r="C32" s="122">
        <v>7.78</v>
      </c>
      <c r="D32" s="122">
        <v>6.92</v>
      </c>
      <c r="E32" s="122">
        <v>6.06</v>
      </c>
      <c r="F32" s="122">
        <v>5.17</v>
      </c>
      <c r="G32" s="122">
        <v>4.2699999999999996</v>
      </c>
      <c r="H32" s="122">
        <v>3.35</v>
      </c>
      <c r="I32" s="122">
        <v>2.42</v>
      </c>
      <c r="J32" s="122">
        <v>1.46</v>
      </c>
      <c r="K32" s="122">
        <v>0.49</v>
      </c>
      <c r="L32" s="122"/>
    </row>
    <row r="33" spans="1:12" x14ac:dyDescent="0.25">
      <c r="A33" s="121">
        <v>7</v>
      </c>
      <c r="B33" s="122">
        <v>8.5500000000000007</v>
      </c>
      <c r="C33" s="122">
        <v>7.71</v>
      </c>
      <c r="D33" s="122">
        <v>6.85</v>
      </c>
      <c r="E33" s="122">
        <v>5.98</v>
      </c>
      <c r="F33" s="122">
        <v>5.0999999999999996</v>
      </c>
      <c r="G33" s="122">
        <v>4.1900000000000004</v>
      </c>
      <c r="H33" s="122">
        <v>3.28</v>
      </c>
      <c r="I33" s="122">
        <v>2.34</v>
      </c>
      <c r="J33" s="122">
        <v>1.38</v>
      </c>
      <c r="K33" s="122">
        <v>0.41</v>
      </c>
      <c r="L33" s="122"/>
    </row>
    <row r="34" spans="1:12" x14ac:dyDescent="0.25">
      <c r="A34" s="121">
        <v>8</v>
      </c>
      <c r="B34" s="122">
        <v>8.48</v>
      </c>
      <c r="C34" s="122">
        <v>7.64</v>
      </c>
      <c r="D34" s="122">
        <v>6.78</v>
      </c>
      <c r="E34" s="122">
        <v>5.91</v>
      </c>
      <c r="F34" s="122">
        <v>5.0199999999999996</v>
      </c>
      <c r="G34" s="122">
        <v>4.12</v>
      </c>
      <c r="H34" s="122">
        <v>3.2</v>
      </c>
      <c r="I34" s="122">
        <v>2.2599999999999998</v>
      </c>
      <c r="J34" s="122">
        <v>1.3</v>
      </c>
      <c r="K34" s="122">
        <v>0.33</v>
      </c>
      <c r="L34" s="122"/>
    </row>
    <row r="35" spans="1:12" x14ac:dyDescent="0.25">
      <c r="A35" s="121">
        <v>9</v>
      </c>
      <c r="B35" s="122">
        <v>8.41</v>
      </c>
      <c r="C35" s="122">
        <v>7.57</v>
      </c>
      <c r="D35" s="122">
        <v>6.71</v>
      </c>
      <c r="E35" s="122">
        <v>5.84</v>
      </c>
      <c r="F35" s="122">
        <v>4.95</v>
      </c>
      <c r="G35" s="122">
        <v>4.04</v>
      </c>
      <c r="H35" s="122">
        <v>3.12</v>
      </c>
      <c r="I35" s="122">
        <v>2.1800000000000002</v>
      </c>
      <c r="J35" s="122">
        <v>1.22</v>
      </c>
      <c r="K35" s="122">
        <v>0.25</v>
      </c>
      <c r="L35" s="122"/>
    </row>
    <row r="36" spans="1:12" x14ac:dyDescent="0.25">
      <c r="A36" s="121">
        <v>10</v>
      </c>
      <c r="B36" s="122">
        <v>8.34</v>
      </c>
      <c r="C36" s="122">
        <v>7.5</v>
      </c>
      <c r="D36" s="122">
        <v>6.64</v>
      </c>
      <c r="E36" s="122">
        <v>5.76</v>
      </c>
      <c r="F36" s="122">
        <v>4.87</v>
      </c>
      <c r="G36" s="122">
        <v>3.97</v>
      </c>
      <c r="H36" s="122">
        <v>3.04</v>
      </c>
      <c r="I36" s="122">
        <v>2.1</v>
      </c>
      <c r="J36" s="122">
        <v>1.1399999999999999</v>
      </c>
      <c r="K36" s="122">
        <v>0.16</v>
      </c>
      <c r="L36" s="122"/>
    </row>
    <row r="37" spans="1:12" x14ac:dyDescent="0.25">
      <c r="A37" s="121">
        <v>11</v>
      </c>
      <c r="B37" s="122">
        <v>8.27</v>
      </c>
      <c r="C37" s="122">
        <v>7.43</v>
      </c>
      <c r="D37" s="122">
        <v>6.57</v>
      </c>
      <c r="E37" s="122">
        <v>5.69</v>
      </c>
      <c r="F37" s="122">
        <v>4.8</v>
      </c>
      <c r="G37" s="122">
        <v>3.89</v>
      </c>
      <c r="H37" s="122">
        <v>2.97</v>
      </c>
      <c r="I37" s="122">
        <v>2.02</v>
      </c>
      <c r="J37" s="122">
        <v>1.06</v>
      </c>
      <c r="K37" s="122">
        <v>0.08</v>
      </c>
      <c r="L37" s="122"/>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leyFw1Gum+zbiZmzu34dn2uBOkaV72pkaGNLSMKlzmYAFhwvyduoWXEjt1c8tRCsnqqlxM5tMSqliOvwbMGefQ==" saltValue="Jtkr/mKOhL3y202yL7P6Aw==" spinCount="100000" sheet="1" objects="1" scenarios="1"/>
  <conditionalFormatting sqref="A6">
    <cfRule type="expression" dxfId="1029" priority="21" stopIfTrue="1">
      <formula>MOD(ROW(),2)=0</formula>
    </cfRule>
    <cfRule type="expression" dxfId="1028" priority="22" stopIfTrue="1">
      <formula>MOD(ROW(),2)&lt;&gt;0</formula>
    </cfRule>
  </conditionalFormatting>
  <conditionalFormatting sqref="B6:L16 C17:L20">
    <cfRule type="expression" dxfId="1027" priority="23" stopIfTrue="1">
      <formula>MOD(ROW(),2)=0</formula>
    </cfRule>
    <cfRule type="expression" dxfId="1026" priority="24" stopIfTrue="1">
      <formula>MOD(ROW(),2)&lt;&gt;0</formula>
    </cfRule>
  </conditionalFormatting>
  <conditionalFormatting sqref="A7:A20">
    <cfRule type="expression" dxfId="1025" priority="15" stopIfTrue="1">
      <formula>MOD(ROW(),2)=0</formula>
    </cfRule>
    <cfRule type="expression" dxfId="1024" priority="16" stopIfTrue="1">
      <formula>MOD(ROW(),2)&lt;&gt;0</formula>
    </cfRule>
  </conditionalFormatting>
  <conditionalFormatting sqref="B17">
    <cfRule type="expression" dxfId="1023" priority="11" stopIfTrue="1">
      <formula>MOD(ROW(),2)=0</formula>
    </cfRule>
    <cfRule type="expression" dxfId="1022" priority="12" stopIfTrue="1">
      <formula>MOD(ROW(),2)&lt;&gt;0</formula>
    </cfRule>
  </conditionalFormatting>
  <conditionalFormatting sqref="A25:A37">
    <cfRule type="expression" dxfId="1021" priority="5" stopIfTrue="1">
      <formula>MOD(ROW(),2)=0</formula>
    </cfRule>
    <cfRule type="expression" dxfId="1020" priority="6" stopIfTrue="1">
      <formula>MOD(ROW(),2)&lt;&gt;0</formula>
    </cfRule>
  </conditionalFormatting>
  <conditionalFormatting sqref="B25:L37">
    <cfRule type="expression" dxfId="1019" priority="7" stopIfTrue="1">
      <formula>MOD(ROW(),2)=0</formula>
    </cfRule>
    <cfRule type="expression" dxfId="1018" priority="8" stopIfTrue="1">
      <formula>MOD(ROW(),2)&lt;&gt;0</formula>
    </cfRule>
  </conditionalFormatting>
  <conditionalFormatting sqref="B19:B20">
    <cfRule type="expression" dxfId="1017" priority="3" stopIfTrue="1">
      <formula>MOD(ROW(),2)=0</formula>
    </cfRule>
    <cfRule type="expression" dxfId="1016" priority="4" stopIfTrue="1">
      <formula>MOD(ROW(),2)&lt;&gt;0</formula>
    </cfRule>
  </conditionalFormatting>
  <conditionalFormatting sqref="B18">
    <cfRule type="expression" dxfId="1015" priority="1" stopIfTrue="1">
      <formula>MOD(ROW(),2)=0</formula>
    </cfRule>
    <cfRule type="expression" dxfId="10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36"/>
  <dimension ref="A1:M64"/>
  <sheetViews>
    <sheetView showGridLines="0" zoomScale="85" zoomScaleNormal="85" workbookViewId="0"/>
  </sheetViews>
  <sheetFormatPr defaultColWidth="10" defaultRowHeight="13.2" x14ac:dyDescent="0.25"/>
  <cols>
    <col min="1" max="1" width="31.5546875" style="31" customWidth="1"/>
    <col min="2" max="13" width="22.5546875" style="31" customWidth="1"/>
    <col min="14" max="16384" width="10" style="31"/>
  </cols>
  <sheetData>
    <row r="1" spans="1:13" ht="21" x14ac:dyDescent="0.4">
      <c r="A1" s="45" t="s">
        <v>4</v>
      </c>
      <c r="B1" s="46"/>
      <c r="C1" s="46"/>
      <c r="D1" s="46"/>
      <c r="E1" s="46"/>
      <c r="F1" s="46"/>
      <c r="G1" s="46"/>
      <c r="H1" s="46"/>
      <c r="I1" s="46"/>
    </row>
    <row r="2" spans="1:13"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3" ht="15.6" x14ac:dyDescent="0.3">
      <c r="A3" s="49" t="str">
        <f>TABLE_FACTOR_TYPE&amp;" - x-"&amp;TABLE_SERIES_NUMBER</f>
        <v>ARBO - x-703</v>
      </c>
      <c r="B3" s="48"/>
      <c r="C3" s="48"/>
      <c r="D3" s="48"/>
      <c r="E3" s="48"/>
      <c r="F3" s="48"/>
      <c r="G3" s="48"/>
      <c r="H3" s="48"/>
      <c r="I3" s="48"/>
    </row>
    <row r="4" spans="1:13" x14ac:dyDescent="0.25">
      <c r="A4" s="50"/>
    </row>
    <row r="6" spans="1:13" x14ac:dyDescent="0.25">
      <c r="A6" s="85" t="s">
        <v>24</v>
      </c>
      <c r="B6" s="87" t="s">
        <v>26</v>
      </c>
      <c r="C6" s="87"/>
      <c r="D6" s="87"/>
      <c r="E6" s="87"/>
      <c r="F6" s="87"/>
      <c r="G6" s="87"/>
      <c r="H6" s="87"/>
      <c r="I6" s="87"/>
      <c r="J6" s="87"/>
      <c r="K6" s="87"/>
      <c r="L6" s="87"/>
      <c r="M6" s="87"/>
    </row>
    <row r="7" spans="1:13" x14ac:dyDescent="0.25">
      <c r="A7" s="86" t="s">
        <v>354</v>
      </c>
      <c r="B7" s="88" t="s">
        <v>358</v>
      </c>
      <c r="C7" s="88"/>
      <c r="D7" s="88"/>
      <c r="E7" s="88"/>
      <c r="F7" s="88"/>
      <c r="G7" s="88"/>
      <c r="H7" s="88"/>
      <c r="I7" s="88"/>
      <c r="J7" s="88"/>
      <c r="K7" s="88"/>
      <c r="L7" s="88"/>
      <c r="M7" s="88"/>
    </row>
    <row r="8" spans="1:13" x14ac:dyDescent="0.25">
      <c r="A8" s="86" t="s">
        <v>360</v>
      </c>
      <c r="B8" s="88" t="s">
        <v>50</v>
      </c>
      <c r="C8" s="88"/>
      <c r="D8" s="88"/>
      <c r="E8" s="88"/>
      <c r="F8" s="88"/>
      <c r="G8" s="88"/>
      <c r="H8" s="88"/>
      <c r="I8" s="88"/>
      <c r="J8" s="88"/>
      <c r="K8" s="88"/>
      <c r="L8" s="88"/>
      <c r="M8" s="88"/>
    </row>
    <row r="9" spans="1:13" x14ac:dyDescent="0.25">
      <c r="A9" s="86" t="s">
        <v>17</v>
      </c>
      <c r="B9" s="88" t="s">
        <v>895</v>
      </c>
      <c r="C9" s="88"/>
      <c r="D9" s="88"/>
      <c r="E9" s="88"/>
      <c r="F9" s="88"/>
      <c r="G9" s="88"/>
      <c r="H9" s="88"/>
      <c r="I9" s="88"/>
      <c r="J9" s="88"/>
      <c r="K9" s="88"/>
      <c r="L9" s="88"/>
      <c r="M9" s="88"/>
    </row>
    <row r="10" spans="1:13" x14ac:dyDescent="0.25">
      <c r="A10" s="86" t="s">
        <v>2</v>
      </c>
      <c r="B10" s="88" t="s">
        <v>903</v>
      </c>
      <c r="C10" s="88"/>
      <c r="D10" s="88"/>
      <c r="E10" s="88"/>
      <c r="F10" s="88"/>
      <c r="G10" s="88"/>
      <c r="H10" s="88"/>
      <c r="I10" s="88"/>
      <c r="J10" s="88"/>
      <c r="K10" s="88"/>
      <c r="L10" s="88"/>
      <c r="M10" s="88"/>
    </row>
    <row r="11" spans="1:13" x14ac:dyDescent="0.25">
      <c r="A11" s="86" t="s">
        <v>23</v>
      </c>
      <c r="B11" s="88" t="s">
        <v>379</v>
      </c>
      <c r="C11" s="88"/>
      <c r="D11" s="88"/>
      <c r="E11" s="88"/>
      <c r="F11" s="88"/>
      <c r="G11" s="88"/>
      <c r="H11" s="88"/>
      <c r="I11" s="88"/>
      <c r="J11" s="88"/>
      <c r="K11" s="88"/>
      <c r="L11" s="88"/>
      <c r="M11" s="88"/>
    </row>
    <row r="12" spans="1:13" x14ac:dyDescent="0.25">
      <c r="A12" s="86" t="s">
        <v>271</v>
      </c>
      <c r="B12" s="88" t="s">
        <v>897</v>
      </c>
      <c r="C12" s="88"/>
      <c r="D12" s="88"/>
      <c r="E12" s="88"/>
      <c r="F12" s="88"/>
      <c r="G12" s="88"/>
      <c r="H12" s="88"/>
      <c r="I12" s="88"/>
      <c r="J12" s="88"/>
      <c r="K12" s="88"/>
      <c r="L12" s="88"/>
      <c r="M12" s="88"/>
    </row>
    <row r="13" spans="1:13" x14ac:dyDescent="0.25">
      <c r="A13" s="86" t="s">
        <v>372</v>
      </c>
      <c r="B13" s="88">
        <v>0</v>
      </c>
      <c r="C13" s="88"/>
      <c r="D13" s="88"/>
      <c r="E13" s="88"/>
      <c r="F13" s="88"/>
      <c r="G13" s="88"/>
      <c r="H13" s="88"/>
      <c r="I13" s="88"/>
      <c r="J13" s="88"/>
      <c r="K13" s="88"/>
      <c r="L13" s="88"/>
      <c r="M13" s="88"/>
    </row>
    <row r="14" spans="1:13" x14ac:dyDescent="0.25">
      <c r="A14" s="86" t="s">
        <v>18</v>
      </c>
      <c r="B14" s="88">
        <v>703</v>
      </c>
      <c r="C14" s="88"/>
      <c r="D14" s="88"/>
      <c r="E14" s="88"/>
      <c r="F14" s="88"/>
      <c r="G14" s="88"/>
      <c r="H14" s="88"/>
      <c r="I14" s="88"/>
      <c r="J14" s="88"/>
      <c r="K14" s="88"/>
      <c r="L14" s="88"/>
      <c r="M14" s="88"/>
    </row>
    <row r="15" spans="1:13" x14ac:dyDescent="0.25">
      <c r="A15" s="86" t="s">
        <v>58</v>
      </c>
      <c r="B15" s="88" t="s">
        <v>904</v>
      </c>
      <c r="C15" s="88"/>
      <c r="D15" s="88"/>
      <c r="E15" s="88"/>
      <c r="F15" s="88"/>
      <c r="G15" s="88"/>
      <c r="H15" s="88"/>
      <c r="I15" s="88"/>
      <c r="J15" s="88"/>
      <c r="K15" s="88"/>
      <c r="L15" s="88"/>
      <c r="M15" s="88"/>
    </row>
    <row r="16" spans="1:13" x14ac:dyDescent="0.25">
      <c r="A16" s="86" t="s">
        <v>59</v>
      </c>
      <c r="B16" s="88" t="s">
        <v>905</v>
      </c>
      <c r="C16" s="88"/>
      <c r="D16" s="88"/>
      <c r="E16" s="88"/>
      <c r="F16" s="88"/>
      <c r="G16" s="88"/>
      <c r="H16" s="88"/>
      <c r="I16" s="88"/>
      <c r="J16" s="88"/>
      <c r="K16" s="88"/>
      <c r="L16" s="88"/>
      <c r="M16" s="88"/>
    </row>
    <row r="17" spans="1:13" ht="39.6" x14ac:dyDescent="0.25">
      <c r="A17" s="86" t="s">
        <v>350</v>
      </c>
      <c r="B17" s="88" t="s">
        <v>1033</v>
      </c>
      <c r="C17" s="88"/>
      <c r="D17" s="88"/>
      <c r="E17" s="88"/>
      <c r="F17" s="88"/>
      <c r="G17" s="88"/>
      <c r="H17" s="88"/>
      <c r="I17" s="88"/>
      <c r="J17" s="88"/>
      <c r="K17" s="88"/>
      <c r="L17" s="88"/>
      <c r="M17" s="88"/>
    </row>
    <row r="18" spans="1:13" x14ac:dyDescent="0.25">
      <c r="A18" s="86" t="s">
        <v>19</v>
      </c>
      <c r="B18" s="181">
        <v>45135</v>
      </c>
      <c r="C18" s="88"/>
      <c r="D18" s="88"/>
      <c r="E18" s="88"/>
      <c r="F18" s="88"/>
      <c r="G18" s="88"/>
      <c r="H18" s="88"/>
      <c r="I18" s="88"/>
      <c r="J18" s="88"/>
      <c r="K18" s="88"/>
      <c r="L18" s="88"/>
      <c r="M18" s="88"/>
    </row>
    <row r="19" spans="1:13" x14ac:dyDescent="0.25">
      <c r="A19" s="86" t="s">
        <v>20</v>
      </c>
      <c r="B19" s="93"/>
      <c r="C19" s="88"/>
      <c r="D19" s="88"/>
      <c r="E19" s="88"/>
      <c r="F19" s="88"/>
      <c r="G19" s="88"/>
      <c r="H19" s="88"/>
      <c r="I19" s="88"/>
      <c r="J19" s="88"/>
      <c r="K19" s="88"/>
      <c r="L19" s="88"/>
      <c r="M19" s="88"/>
    </row>
    <row r="20" spans="1:13" x14ac:dyDescent="0.25">
      <c r="A20" s="86" t="s">
        <v>269</v>
      </c>
      <c r="B20" s="93" t="s">
        <v>353</v>
      </c>
      <c r="C20" s="88"/>
      <c r="D20" s="88"/>
      <c r="E20" s="88"/>
      <c r="F20" s="88"/>
      <c r="G20" s="88"/>
      <c r="H20" s="88"/>
      <c r="I20" s="88"/>
      <c r="J20" s="88"/>
      <c r="K20" s="88"/>
      <c r="L20" s="88"/>
      <c r="M20" s="88"/>
    </row>
    <row r="22" spans="1:13" x14ac:dyDescent="0.25">
      <c r="B22" s="119" t="str">
        <f>HYPERLINK("#'Factor List'!A1","Back to Factor List")</f>
        <v>Back to Factor List</v>
      </c>
    </row>
    <row r="23" spans="1:13" x14ac:dyDescent="0.25">
      <c r="A23" s="62"/>
    </row>
    <row r="25" spans="1:13" x14ac:dyDescent="0.25">
      <c r="A25" s="120" t="s">
        <v>413</v>
      </c>
      <c r="B25" s="120">
        <v>55</v>
      </c>
      <c r="C25" s="120">
        <v>56</v>
      </c>
      <c r="D25" s="120">
        <v>57</v>
      </c>
      <c r="E25" s="120">
        <v>58</v>
      </c>
      <c r="F25" s="120">
        <v>59</v>
      </c>
      <c r="G25" s="120">
        <v>60</v>
      </c>
      <c r="H25" s="120">
        <v>61</v>
      </c>
      <c r="I25" s="120">
        <v>62</v>
      </c>
      <c r="J25" s="120">
        <v>63</v>
      </c>
      <c r="K25" s="120">
        <v>64</v>
      </c>
      <c r="L25" s="120">
        <v>65</v>
      </c>
      <c r="M25" s="120">
        <v>66</v>
      </c>
    </row>
    <row r="26" spans="1:13" x14ac:dyDescent="0.25">
      <c r="A26" s="121">
        <v>0</v>
      </c>
      <c r="B26" s="122">
        <v>9.84</v>
      </c>
      <c r="C26" s="122">
        <v>9.02</v>
      </c>
      <c r="D26" s="122">
        <v>8.19</v>
      </c>
      <c r="E26" s="122">
        <v>7.34</v>
      </c>
      <c r="F26" s="122">
        <v>6.48</v>
      </c>
      <c r="G26" s="122">
        <v>5.61</v>
      </c>
      <c r="H26" s="122">
        <v>4.72</v>
      </c>
      <c r="I26" s="122">
        <v>3.81</v>
      </c>
      <c r="J26" s="122">
        <v>2.89</v>
      </c>
      <c r="K26" s="122">
        <v>1.94</v>
      </c>
      <c r="L26" s="122">
        <v>0.98</v>
      </c>
      <c r="M26" s="122">
        <v>0</v>
      </c>
    </row>
    <row r="27" spans="1:13" x14ac:dyDescent="0.25">
      <c r="A27" s="121">
        <v>1</v>
      </c>
      <c r="B27" s="122">
        <v>9.77</v>
      </c>
      <c r="C27" s="122">
        <v>8.9499999999999993</v>
      </c>
      <c r="D27" s="122">
        <v>8.1199999999999992</v>
      </c>
      <c r="E27" s="122">
        <v>7.27</v>
      </c>
      <c r="F27" s="122">
        <v>6.41</v>
      </c>
      <c r="G27" s="122">
        <v>5.53</v>
      </c>
      <c r="H27" s="122">
        <v>4.6399999999999997</v>
      </c>
      <c r="I27" s="122">
        <v>3.73</v>
      </c>
      <c r="J27" s="122">
        <v>2.81</v>
      </c>
      <c r="K27" s="122">
        <v>1.86</v>
      </c>
      <c r="L27" s="122">
        <v>0.9</v>
      </c>
      <c r="M27" s="122"/>
    </row>
    <row r="28" spans="1:13" x14ac:dyDescent="0.25">
      <c r="A28" s="121">
        <v>2</v>
      </c>
      <c r="B28" s="122">
        <v>9.6999999999999993</v>
      </c>
      <c r="C28" s="122">
        <v>8.8800000000000008</v>
      </c>
      <c r="D28" s="122">
        <v>8.0500000000000007</v>
      </c>
      <c r="E28" s="122">
        <v>7.2</v>
      </c>
      <c r="F28" s="122">
        <v>6.34</v>
      </c>
      <c r="G28" s="122">
        <v>5.46</v>
      </c>
      <c r="H28" s="122">
        <v>4.57</v>
      </c>
      <c r="I28" s="122">
        <v>3.66</v>
      </c>
      <c r="J28" s="122">
        <v>2.73</v>
      </c>
      <c r="K28" s="122">
        <v>1.78</v>
      </c>
      <c r="L28" s="122">
        <v>0.82</v>
      </c>
      <c r="M28" s="122"/>
    </row>
    <row r="29" spans="1:13" x14ac:dyDescent="0.25">
      <c r="A29" s="121">
        <v>3</v>
      </c>
      <c r="B29" s="122">
        <v>9.6300000000000008</v>
      </c>
      <c r="C29" s="122">
        <v>8.81</v>
      </c>
      <c r="D29" s="122">
        <v>7.98</v>
      </c>
      <c r="E29" s="122">
        <v>7.13</v>
      </c>
      <c r="F29" s="122">
        <v>6.26</v>
      </c>
      <c r="G29" s="122">
        <v>5.38</v>
      </c>
      <c r="H29" s="122">
        <v>4.49</v>
      </c>
      <c r="I29" s="122">
        <v>3.58</v>
      </c>
      <c r="J29" s="122">
        <v>2.65</v>
      </c>
      <c r="K29" s="122">
        <v>1.7</v>
      </c>
      <c r="L29" s="122">
        <v>0.74</v>
      </c>
      <c r="M29" s="122"/>
    </row>
    <row r="30" spans="1:13" x14ac:dyDescent="0.25">
      <c r="A30" s="121">
        <v>4</v>
      </c>
      <c r="B30" s="122">
        <v>9.57</v>
      </c>
      <c r="C30" s="122">
        <v>8.74</v>
      </c>
      <c r="D30" s="122">
        <v>7.91</v>
      </c>
      <c r="E30" s="122">
        <v>7.06</v>
      </c>
      <c r="F30" s="122">
        <v>6.19</v>
      </c>
      <c r="G30" s="122">
        <v>5.31</v>
      </c>
      <c r="H30" s="122">
        <v>4.41</v>
      </c>
      <c r="I30" s="122">
        <v>3.5</v>
      </c>
      <c r="J30" s="122">
        <v>2.57</v>
      </c>
      <c r="K30" s="122">
        <v>1.62</v>
      </c>
      <c r="L30" s="122">
        <v>0.66</v>
      </c>
      <c r="M30" s="122"/>
    </row>
    <row r="31" spans="1:13" x14ac:dyDescent="0.25">
      <c r="A31" s="121">
        <v>5</v>
      </c>
      <c r="B31" s="122">
        <v>9.5</v>
      </c>
      <c r="C31" s="122">
        <v>8.67</v>
      </c>
      <c r="D31" s="122">
        <v>7.84</v>
      </c>
      <c r="E31" s="122">
        <v>6.98</v>
      </c>
      <c r="F31" s="122">
        <v>6.12</v>
      </c>
      <c r="G31" s="122">
        <v>5.24</v>
      </c>
      <c r="H31" s="122">
        <v>4.34</v>
      </c>
      <c r="I31" s="122">
        <v>3.43</v>
      </c>
      <c r="J31" s="122">
        <v>2.4900000000000002</v>
      </c>
      <c r="K31" s="122">
        <v>1.54</v>
      </c>
      <c r="L31" s="122">
        <v>0.56999999999999995</v>
      </c>
      <c r="M31" s="122"/>
    </row>
    <row r="32" spans="1:13" x14ac:dyDescent="0.25">
      <c r="A32" s="121">
        <v>6</v>
      </c>
      <c r="B32" s="122">
        <v>9.43</v>
      </c>
      <c r="C32" s="122">
        <v>8.6</v>
      </c>
      <c r="D32" s="122">
        <v>7.77</v>
      </c>
      <c r="E32" s="122">
        <v>6.91</v>
      </c>
      <c r="F32" s="122">
        <v>6.05</v>
      </c>
      <c r="G32" s="122">
        <v>5.16</v>
      </c>
      <c r="H32" s="122">
        <v>4.26</v>
      </c>
      <c r="I32" s="122">
        <v>3.35</v>
      </c>
      <c r="J32" s="122">
        <v>2.42</v>
      </c>
      <c r="K32" s="122">
        <v>1.46</v>
      </c>
      <c r="L32" s="122">
        <v>0.49</v>
      </c>
      <c r="M32" s="122"/>
    </row>
    <row r="33" spans="1:13" x14ac:dyDescent="0.25">
      <c r="A33" s="121">
        <v>7</v>
      </c>
      <c r="B33" s="122">
        <v>9.36</v>
      </c>
      <c r="C33" s="122">
        <v>8.5399999999999991</v>
      </c>
      <c r="D33" s="122">
        <v>7.7</v>
      </c>
      <c r="E33" s="122">
        <v>6.84</v>
      </c>
      <c r="F33" s="122">
        <v>5.97</v>
      </c>
      <c r="G33" s="122">
        <v>5.09</v>
      </c>
      <c r="H33" s="122">
        <v>4.1900000000000004</v>
      </c>
      <c r="I33" s="122">
        <v>3.27</v>
      </c>
      <c r="J33" s="122">
        <v>2.34</v>
      </c>
      <c r="K33" s="122">
        <v>1.38</v>
      </c>
      <c r="L33" s="122">
        <v>0.41</v>
      </c>
      <c r="M33" s="122"/>
    </row>
    <row r="34" spans="1:13" x14ac:dyDescent="0.25">
      <c r="A34" s="121">
        <v>8</v>
      </c>
      <c r="B34" s="122">
        <v>9.2899999999999991</v>
      </c>
      <c r="C34" s="122">
        <v>8.4700000000000006</v>
      </c>
      <c r="D34" s="122">
        <v>7.62</v>
      </c>
      <c r="E34" s="122">
        <v>6.77</v>
      </c>
      <c r="F34" s="122">
        <v>5.9</v>
      </c>
      <c r="G34" s="122">
        <v>5.01</v>
      </c>
      <c r="H34" s="122">
        <v>4.1100000000000003</v>
      </c>
      <c r="I34" s="122">
        <v>3.19</v>
      </c>
      <c r="J34" s="122">
        <v>2.2599999999999998</v>
      </c>
      <c r="K34" s="122">
        <v>1.3</v>
      </c>
      <c r="L34" s="122">
        <v>0.33</v>
      </c>
      <c r="M34" s="122"/>
    </row>
    <row r="35" spans="1:13" x14ac:dyDescent="0.25">
      <c r="A35" s="121">
        <v>9</v>
      </c>
      <c r="B35" s="122">
        <v>9.23</v>
      </c>
      <c r="C35" s="122">
        <v>8.4</v>
      </c>
      <c r="D35" s="122">
        <v>7.55</v>
      </c>
      <c r="E35" s="122">
        <v>6.7</v>
      </c>
      <c r="F35" s="122">
        <v>5.83</v>
      </c>
      <c r="G35" s="122">
        <v>4.9400000000000004</v>
      </c>
      <c r="H35" s="122">
        <v>4.04</v>
      </c>
      <c r="I35" s="122">
        <v>3.12</v>
      </c>
      <c r="J35" s="122">
        <v>2.1800000000000002</v>
      </c>
      <c r="K35" s="122">
        <v>1.22</v>
      </c>
      <c r="L35" s="122">
        <v>0.25</v>
      </c>
      <c r="M35" s="122"/>
    </row>
    <row r="36" spans="1:13" x14ac:dyDescent="0.25">
      <c r="A36" s="121">
        <v>10</v>
      </c>
      <c r="B36" s="122">
        <v>9.16</v>
      </c>
      <c r="C36" s="122">
        <v>8.33</v>
      </c>
      <c r="D36" s="122">
        <v>7.48</v>
      </c>
      <c r="E36" s="122">
        <v>6.63</v>
      </c>
      <c r="F36" s="122">
        <v>5.75</v>
      </c>
      <c r="G36" s="122">
        <v>4.87</v>
      </c>
      <c r="H36" s="122">
        <v>3.96</v>
      </c>
      <c r="I36" s="122">
        <v>3.04</v>
      </c>
      <c r="J36" s="122">
        <v>2.1</v>
      </c>
      <c r="K36" s="122">
        <v>1.1399999999999999</v>
      </c>
      <c r="L36" s="122">
        <v>0.16</v>
      </c>
      <c r="M36" s="122"/>
    </row>
    <row r="37" spans="1:13" x14ac:dyDescent="0.25">
      <c r="A37" s="121">
        <v>11</v>
      </c>
      <c r="B37" s="122">
        <v>9.09</v>
      </c>
      <c r="C37" s="122">
        <v>8.26</v>
      </c>
      <c r="D37" s="122">
        <v>7.41</v>
      </c>
      <c r="E37" s="122">
        <v>6.55</v>
      </c>
      <c r="F37" s="122">
        <v>5.68</v>
      </c>
      <c r="G37" s="122">
        <v>4.79</v>
      </c>
      <c r="H37" s="122">
        <v>3.89</v>
      </c>
      <c r="I37" s="122">
        <v>2.96</v>
      </c>
      <c r="J37" s="122">
        <v>2.02</v>
      </c>
      <c r="K37" s="122">
        <v>1.06</v>
      </c>
      <c r="L37" s="122">
        <v>0.08</v>
      </c>
      <c r="M37" s="122"/>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ht="39.75" customHeight="1" x14ac:dyDescent="0.25">
      <c r="A43"/>
      <c r="B43"/>
    </row>
    <row r="44" spans="1:13" x14ac:dyDescent="0.25">
      <c r="A44"/>
      <c r="B44"/>
    </row>
    <row r="45" spans="1:13" ht="27.75"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NWys7bU5myMoGYXp9Ynd8Z0qRYE4UMfltYOkejriCGZ3MzPD0zIV8YZ46+hlVhaUDuHVdJJV7eQFlYEgNrzRA==" saltValue="0yFRnknVKeTXb3b2UXFhJQ==" spinCount="100000" sheet="1" objects="1" scenarios="1"/>
  <conditionalFormatting sqref="A6">
    <cfRule type="expression" dxfId="1013" priority="21" stopIfTrue="1">
      <formula>MOD(ROW(),2)=0</formula>
    </cfRule>
    <cfRule type="expression" dxfId="1012" priority="22" stopIfTrue="1">
      <formula>MOD(ROW(),2)&lt;&gt;0</formula>
    </cfRule>
  </conditionalFormatting>
  <conditionalFormatting sqref="B6:M16 C17:M20">
    <cfRule type="expression" dxfId="1011" priority="23" stopIfTrue="1">
      <formula>MOD(ROW(),2)=0</formula>
    </cfRule>
    <cfRule type="expression" dxfId="1010" priority="24" stopIfTrue="1">
      <formula>MOD(ROW(),2)&lt;&gt;0</formula>
    </cfRule>
  </conditionalFormatting>
  <conditionalFormatting sqref="A7:A20">
    <cfRule type="expression" dxfId="1009" priority="15" stopIfTrue="1">
      <formula>MOD(ROW(),2)=0</formula>
    </cfRule>
    <cfRule type="expression" dxfId="1008" priority="16" stopIfTrue="1">
      <formula>MOD(ROW(),2)&lt;&gt;0</formula>
    </cfRule>
  </conditionalFormatting>
  <conditionalFormatting sqref="B17">
    <cfRule type="expression" dxfId="1007" priority="11" stopIfTrue="1">
      <formula>MOD(ROW(),2)=0</formula>
    </cfRule>
    <cfRule type="expression" dxfId="1006" priority="12" stopIfTrue="1">
      <formula>MOD(ROW(),2)&lt;&gt;0</formula>
    </cfRule>
  </conditionalFormatting>
  <conditionalFormatting sqref="A25:A37">
    <cfRule type="expression" dxfId="1005" priority="5" stopIfTrue="1">
      <formula>MOD(ROW(),2)=0</formula>
    </cfRule>
    <cfRule type="expression" dxfId="1004" priority="6" stopIfTrue="1">
      <formula>MOD(ROW(),2)&lt;&gt;0</formula>
    </cfRule>
  </conditionalFormatting>
  <conditionalFormatting sqref="B25:M37">
    <cfRule type="expression" dxfId="1003" priority="7" stopIfTrue="1">
      <formula>MOD(ROW(),2)=0</formula>
    </cfRule>
    <cfRule type="expression" dxfId="1002" priority="8" stopIfTrue="1">
      <formula>MOD(ROW(),2)&lt;&gt;0</formula>
    </cfRule>
  </conditionalFormatting>
  <conditionalFormatting sqref="B19:B20">
    <cfRule type="expression" dxfId="1001" priority="3" stopIfTrue="1">
      <formula>MOD(ROW(),2)=0</formula>
    </cfRule>
    <cfRule type="expression" dxfId="1000" priority="4" stopIfTrue="1">
      <formula>MOD(ROW(),2)&lt;&gt;0</formula>
    </cfRule>
  </conditionalFormatting>
  <conditionalFormatting sqref="B18">
    <cfRule type="expression" dxfId="999" priority="1" stopIfTrue="1">
      <formula>MOD(ROW(),2)=0</formula>
    </cfRule>
    <cfRule type="expression" dxfId="9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37"/>
  <dimension ref="A1:N64"/>
  <sheetViews>
    <sheetView showGridLines="0" zoomScale="85" zoomScaleNormal="85" workbookViewId="0"/>
  </sheetViews>
  <sheetFormatPr defaultColWidth="10" defaultRowHeight="13.2" x14ac:dyDescent="0.25"/>
  <cols>
    <col min="1" max="1" width="31.5546875" style="31" customWidth="1"/>
    <col min="2" max="14" width="22.5546875" style="31" customWidth="1"/>
    <col min="15" max="16384" width="10" style="31"/>
  </cols>
  <sheetData>
    <row r="1" spans="1:14" ht="21" x14ac:dyDescent="0.4">
      <c r="A1" s="45" t="s">
        <v>4</v>
      </c>
      <c r="B1" s="46"/>
      <c r="C1" s="46"/>
      <c r="D1" s="46"/>
      <c r="E1" s="46"/>
      <c r="F1" s="46"/>
      <c r="G1" s="46"/>
      <c r="H1" s="46"/>
      <c r="I1" s="46"/>
    </row>
    <row r="2" spans="1:14"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4" ht="15.6" x14ac:dyDescent="0.3">
      <c r="A3" s="49" t="str">
        <f>TABLE_FACTOR_TYPE&amp;" - x-"&amp;TABLE_SERIES_NUMBER</f>
        <v>ARBO - x-704</v>
      </c>
      <c r="B3" s="48"/>
      <c r="C3" s="48"/>
      <c r="D3" s="48"/>
      <c r="E3" s="48"/>
      <c r="F3" s="48"/>
      <c r="G3" s="48"/>
      <c r="H3" s="48"/>
      <c r="I3" s="48"/>
    </row>
    <row r="4" spans="1:14" x14ac:dyDescent="0.25">
      <c r="A4" s="50"/>
    </row>
    <row r="6" spans="1:14" x14ac:dyDescent="0.25">
      <c r="A6" s="85" t="s">
        <v>24</v>
      </c>
      <c r="B6" s="87" t="s">
        <v>26</v>
      </c>
      <c r="C6" s="87"/>
      <c r="D6" s="87"/>
      <c r="E6" s="87"/>
      <c r="F6" s="87"/>
      <c r="G6" s="87"/>
      <c r="H6" s="87"/>
      <c r="I6" s="87"/>
      <c r="J6" s="87"/>
      <c r="K6" s="87"/>
      <c r="L6" s="87"/>
      <c r="M6" s="87"/>
      <c r="N6" s="87"/>
    </row>
    <row r="7" spans="1:14" x14ac:dyDescent="0.25">
      <c r="A7" s="86" t="s">
        <v>354</v>
      </c>
      <c r="B7" s="88" t="s">
        <v>358</v>
      </c>
      <c r="C7" s="88"/>
      <c r="D7" s="88"/>
      <c r="E7" s="88"/>
      <c r="F7" s="88"/>
      <c r="G7" s="88"/>
      <c r="H7" s="88"/>
      <c r="I7" s="88"/>
      <c r="J7" s="88"/>
      <c r="K7" s="88"/>
      <c r="L7" s="88"/>
      <c r="M7" s="88"/>
      <c r="N7" s="88"/>
    </row>
    <row r="8" spans="1:14" x14ac:dyDescent="0.25">
      <c r="A8" s="86" t="s">
        <v>360</v>
      </c>
      <c r="B8" s="88" t="s">
        <v>50</v>
      </c>
      <c r="C8" s="88"/>
      <c r="D8" s="88"/>
      <c r="E8" s="88"/>
      <c r="F8" s="88"/>
      <c r="G8" s="88"/>
      <c r="H8" s="88"/>
      <c r="I8" s="88"/>
      <c r="J8" s="88"/>
      <c r="K8" s="88"/>
      <c r="L8" s="88"/>
      <c r="M8" s="88"/>
      <c r="N8" s="88"/>
    </row>
    <row r="9" spans="1:14" x14ac:dyDescent="0.25">
      <c r="A9" s="86" t="s">
        <v>17</v>
      </c>
      <c r="B9" s="88" t="s">
        <v>895</v>
      </c>
      <c r="C9" s="88"/>
      <c r="D9" s="88"/>
      <c r="E9" s="88"/>
      <c r="F9" s="88"/>
      <c r="G9" s="88"/>
      <c r="H9" s="88"/>
      <c r="I9" s="88"/>
      <c r="J9" s="88"/>
      <c r="K9" s="88"/>
      <c r="L9" s="88"/>
      <c r="M9" s="88"/>
      <c r="N9" s="88"/>
    </row>
    <row r="10" spans="1:14" x14ac:dyDescent="0.25">
      <c r="A10" s="86" t="s">
        <v>2</v>
      </c>
      <c r="B10" s="88" t="s">
        <v>906</v>
      </c>
      <c r="C10" s="88"/>
      <c r="D10" s="88"/>
      <c r="E10" s="88"/>
      <c r="F10" s="88"/>
      <c r="G10" s="88"/>
      <c r="H10" s="88"/>
      <c r="I10" s="88"/>
      <c r="J10" s="88"/>
      <c r="K10" s="88"/>
      <c r="L10" s="88"/>
      <c r="M10" s="88"/>
      <c r="N10" s="88"/>
    </row>
    <row r="11" spans="1:14" x14ac:dyDescent="0.25">
      <c r="A11" s="86" t="s">
        <v>23</v>
      </c>
      <c r="B11" s="88" t="s">
        <v>379</v>
      </c>
      <c r="C11" s="88"/>
      <c r="D11" s="88"/>
      <c r="E11" s="88"/>
      <c r="F11" s="88"/>
      <c r="G11" s="88"/>
      <c r="H11" s="88"/>
      <c r="I11" s="88"/>
      <c r="J11" s="88"/>
      <c r="K11" s="88"/>
      <c r="L11" s="88"/>
      <c r="M11" s="88"/>
      <c r="N11" s="88"/>
    </row>
    <row r="12" spans="1:14" x14ac:dyDescent="0.25">
      <c r="A12" s="86" t="s">
        <v>271</v>
      </c>
      <c r="B12" s="88" t="s">
        <v>897</v>
      </c>
      <c r="C12" s="88"/>
      <c r="D12" s="88"/>
      <c r="E12" s="88"/>
      <c r="F12" s="88"/>
      <c r="G12" s="88"/>
      <c r="H12" s="88"/>
      <c r="I12" s="88"/>
      <c r="J12" s="88"/>
      <c r="K12" s="88"/>
      <c r="L12" s="88"/>
      <c r="M12" s="88"/>
      <c r="N12" s="88"/>
    </row>
    <row r="13" spans="1:14" x14ac:dyDescent="0.25">
      <c r="A13" s="86" t="s">
        <v>372</v>
      </c>
      <c r="B13" s="88">
        <v>0</v>
      </c>
      <c r="C13" s="88"/>
      <c r="D13" s="88"/>
      <c r="E13" s="88"/>
      <c r="F13" s="88"/>
      <c r="G13" s="88"/>
      <c r="H13" s="88"/>
      <c r="I13" s="88"/>
      <c r="J13" s="88"/>
      <c r="K13" s="88"/>
      <c r="L13" s="88"/>
      <c r="M13" s="88"/>
      <c r="N13" s="88"/>
    </row>
    <row r="14" spans="1:14" x14ac:dyDescent="0.25">
      <c r="A14" s="86" t="s">
        <v>18</v>
      </c>
      <c r="B14" s="88">
        <v>704</v>
      </c>
      <c r="C14" s="88"/>
      <c r="D14" s="88"/>
      <c r="E14" s="88"/>
      <c r="F14" s="88"/>
      <c r="G14" s="88"/>
      <c r="H14" s="88"/>
      <c r="I14" s="88"/>
      <c r="J14" s="88"/>
      <c r="K14" s="88"/>
      <c r="L14" s="88"/>
      <c r="M14" s="88"/>
      <c r="N14" s="88"/>
    </row>
    <row r="15" spans="1:14" x14ac:dyDescent="0.25">
      <c r="A15" s="86" t="s">
        <v>58</v>
      </c>
      <c r="B15" s="88" t="s">
        <v>907</v>
      </c>
      <c r="C15" s="88"/>
      <c r="D15" s="88"/>
      <c r="E15" s="88"/>
      <c r="F15" s="88"/>
      <c r="G15" s="88"/>
      <c r="H15" s="88"/>
      <c r="I15" s="88"/>
      <c r="J15" s="88"/>
      <c r="K15" s="88"/>
      <c r="L15" s="88"/>
      <c r="M15" s="88"/>
      <c r="N15" s="88"/>
    </row>
    <row r="16" spans="1:14" x14ac:dyDescent="0.25">
      <c r="A16" s="86" t="s">
        <v>59</v>
      </c>
      <c r="B16" s="88" t="s">
        <v>908</v>
      </c>
      <c r="C16" s="88"/>
      <c r="D16" s="88"/>
      <c r="E16" s="88"/>
      <c r="F16" s="88"/>
      <c r="G16" s="88"/>
      <c r="H16" s="88"/>
      <c r="I16" s="88"/>
      <c r="J16" s="88"/>
      <c r="K16" s="88"/>
      <c r="L16" s="88"/>
      <c r="M16" s="88"/>
      <c r="N16" s="88"/>
    </row>
    <row r="17" spans="1:14" ht="39.6" x14ac:dyDescent="0.25">
      <c r="A17" s="86" t="s">
        <v>350</v>
      </c>
      <c r="B17" s="88" t="s">
        <v>1033</v>
      </c>
      <c r="C17" s="88"/>
      <c r="D17" s="88"/>
      <c r="E17" s="88"/>
      <c r="F17" s="88"/>
      <c r="G17" s="88"/>
      <c r="H17" s="88"/>
      <c r="I17" s="88"/>
      <c r="J17" s="88"/>
      <c r="K17" s="88"/>
      <c r="L17" s="88"/>
      <c r="M17" s="88"/>
      <c r="N17" s="88"/>
    </row>
    <row r="18" spans="1:14" x14ac:dyDescent="0.25">
      <c r="A18" s="86" t="s">
        <v>19</v>
      </c>
      <c r="B18" s="181">
        <v>45135</v>
      </c>
      <c r="C18" s="88"/>
      <c r="D18" s="88"/>
      <c r="E18" s="88"/>
      <c r="F18" s="88"/>
      <c r="G18" s="88"/>
      <c r="H18" s="88"/>
      <c r="I18" s="88"/>
      <c r="J18" s="88"/>
      <c r="K18" s="88"/>
      <c r="L18" s="88"/>
      <c r="M18" s="88"/>
      <c r="N18" s="88"/>
    </row>
    <row r="19" spans="1:14" x14ac:dyDescent="0.25">
      <c r="A19" s="86" t="s">
        <v>20</v>
      </c>
      <c r="B19" s="93"/>
      <c r="C19" s="88"/>
      <c r="D19" s="88"/>
      <c r="E19" s="88"/>
      <c r="F19" s="88"/>
      <c r="G19" s="88"/>
      <c r="H19" s="88"/>
      <c r="I19" s="88"/>
      <c r="J19" s="88"/>
      <c r="K19" s="88"/>
      <c r="L19" s="88"/>
      <c r="M19" s="88"/>
      <c r="N19" s="88"/>
    </row>
    <row r="20" spans="1:14" x14ac:dyDescent="0.25">
      <c r="A20" s="86" t="s">
        <v>269</v>
      </c>
      <c r="B20" s="93" t="s">
        <v>353</v>
      </c>
      <c r="C20" s="88"/>
      <c r="D20" s="88"/>
      <c r="E20" s="88"/>
      <c r="F20" s="88"/>
      <c r="G20" s="88"/>
      <c r="H20" s="88"/>
      <c r="I20" s="88"/>
      <c r="J20" s="88"/>
      <c r="K20" s="88"/>
      <c r="L20" s="88"/>
      <c r="M20" s="88"/>
      <c r="N20" s="88"/>
    </row>
    <row r="22" spans="1:14" x14ac:dyDescent="0.25">
      <c r="B22" s="119" t="str">
        <f>HYPERLINK("#'Factor List'!A1","Back to Factor List")</f>
        <v>Back to Factor List</v>
      </c>
    </row>
    <row r="23" spans="1:14" x14ac:dyDescent="0.25">
      <c r="A23" s="62"/>
    </row>
    <row r="25" spans="1:14" x14ac:dyDescent="0.25">
      <c r="A25" s="120" t="s">
        <v>413</v>
      </c>
      <c r="B25" s="120">
        <v>55</v>
      </c>
      <c r="C25" s="120">
        <v>56</v>
      </c>
      <c r="D25" s="120">
        <v>57</v>
      </c>
      <c r="E25" s="120">
        <v>58</v>
      </c>
      <c r="F25" s="120">
        <v>59</v>
      </c>
      <c r="G25" s="120">
        <v>60</v>
      </c>
      <c r="H25" s="120">
        <v>61</v>
      </c>
      <c r="I25" s="120">
        <v>62</v>
      </c>
      <c r="J25" s="120">
        <v>63</v>
      </c>
      <c r="K25" s="120">
        <v>64</v>
      </c>
      <c r="L25" s="120">
        <v>65</v>
      </c>
      <c r="M25" s="120">
        <v>66</v>
      </c>
      <c r="N25" s="120">
        <v>67</v>
      </c>
    </row>
    <row r="26" spans="1:14" x14ac:dyDescent="0.25">
      <c r="A26" s="121">
        <v>0</v>
      </c>
      <c r="B26" s="122">
        <v>10.62</v>
      </c>
      <c r="C26" s="122">
        <v>9.82</v>
      </c>
      <c r="D26" s="122">
        <v>9</v>
      </c>
      <c r="E26" s="122">
        <v>8.17</v>
      </c>
      <c r="F26" s="122">
        <v>7.33</v>
      </c>
      <c r="G26" s="122">
        <v>6.47</v>
      </c>
      <c r="H26" s="122">
        <v>5.6</v>
      </c>
      <c r="I26" s="122">
        <v>4.71</v>
      </c>
      <c r="J26" s="122">
        <v>3.8</v>
      </c>
      <c r="K26" s="122">
        <v>2.88</v>
      </c>
      <c r="L26" s="122">
        <v>1.94</v>
      </c>
      <c r="M26" s="122">
        <v>0.98</v>
      </c>
      <c r="N26" s="122">
        <v>0</v>
      </c>
    </row>
    <row r="27" spans="1:14" x14ac:dyDescent="0.25">
      <c r="A27" s="121">
        <v>1</v>
      </c>
      <c r="B27" s="122">
        <v>10.56</v>
      </c>
      <c r="C27" s="122">
        <v>9.75</v>
      </c>
      <c r="D27" s="122">
        <v>8.93</v>
      </c>
      <c r="E27" s="122">
        <v>8.1</v>
      </c>
      <c r="F27" s="122">
        <v>7.26</v>
      </c>
      <c r="G27" s="122">
        <v>6.4</v>
      </c>
      <c r="H27" s="122">
        <v>5.52</v>
      </c>
      <c r="I27" s="122">
        <v>4.63</v>
      </c>
      <c r="J27" s="122">
        <v>3.73</v>
      </c>
      <c r="K27" s="122">
        <v>2.8</v>
      </c>
      <c r="L27" s="122">
        <v>1.86</v>
      </c>
      <c r="M27" s="122">
        <v>0.9</v>
      </c>
      <c r="N27" s="122"/>
    </row>
    <row r="28" spans="1:14" x14ac:dyDescent="0.25">
      <c r="A28" s="121">
        <v>2</v>
      </c>
      <c r="B28" s="122">
        <v>10.49</v>
      </c>
      <c r="C28" s="122">
        <v>9.68</v>
      </c>
      <c r="D28" s="122">
        <v>8.86</v>
      </c>
      <c r="E28" s="122">
        <v>8.0299999999999994</v>
      </c>
      <c r="F28" s="122">
        <v>7.19</v>
      </c>
      <c r="G28" s="122">
        <v>6.32</v>
      </c>
      <c r="H28" s="122">
        <v>5.45</v>
      </c>
      <c r="I28" s="122">
        <v>4.5599999999999996</v>
      </c>
      <c r="J28" s="122">
        <v>3.65</v>
      </c>
      <c r="K28" s="122">
        <v>2.73</v>
      </c>
      <c r="L28" s="122">
        <v>1.78</v>
      </c>
      <c r="M28" s="122">
        <v>0.82</v>
      </c>
      <c r="N28" s="122"/>
    </row>
    <row r="29" spans="1:14" x14ac:dyDescent="0.25">
      <c r="A29" s="121">
        <v>3</v>
      </c>
      <c r="B29" s="122">
        <v>10.42</v>
      </c>
      <c r="C29" s="122">
        <v>9.61</v>
      </c>
      <c r="D29" s="122">
        <v>8.7899999999999991</v>
      </c>
      <c r="E29" s="122">
        <v>7.96</v>
      </c>
      <c r="F29" s="122">
        <v>7.11</v>
      </c>
      <c r="G29" s="122">
        <v>6.25</v>
      </c>
      <c r="H29" s="122">
        <v>5.38</v>
      </c>
      <c r="I29" s="122">
        <v>4.4800000000000004</v>
      </c>
      <c r="J29" s="122">
        <v>3.57</v>
      </c>
      <c r="K29" s="122">
        <v>2.65</v>
      </c>
      <c r="L29" s="122">
        <v>1.7</v>
      </c>
      <c r="M29" s="122">
        <v>0.74</v>
      </c>
      <c r="N29" s="122"/>
    </row>
    <row r="30" spans="1:14" x14ac:dyDescent="0.25">
      <c r="A30" s="121">
        <v>4</v>
      </c>
      <c r="B30" s="122">
        <v>10.35</v>
      </c>
      <c r="C30" s="122">
        <v>9.5500000000000007</v>
      </c>
      <c r="D30" s="122">
        <v>8.73</v>
      </c>
      <c r="E30" s="122">
        <v>7.89</v>
      </c>
      <c r="F30" s="122">
        <v>7.04</v>
      </c>
      <c r="G30" s="122">
        <v>6.18</v>
      </c>
      <c r="H30" s="122">
        <v>5.3</v>
      </c>
      <c r="I30" s="122">
        <v>4.41</v>
      </c>
      <c r="J30" s="122">
        <v>3.5</v>
      </c>
      <c r="K30" s="122">
        <v>2.57</v>
      </c>
      <c r="L30" s="122">
        <v>1.62</v>
      </c>
      <c r="M30" s="122">
        <v>0.65</v>
      </c>
      <c r="N30" s="122"/>
    </row>
    <row r="31" spans="1:14" x14ac:dyDescent="0.25">
      <c r="A31" s="121">
        <v>5</v>
      </c>
      <c r="B31" s="122">
        <v>10.29</v>
      </c>
      <c r="C31" s="122">
        <v>9.48</v>
      </c>
      <c r="D31" s="122">
        <v>8.66</v>
      </c>
      <c r="E31" s="122">
        <v>7.82</v>
      </c>
      <c r="F31" s="122">
        <v>6.97</v>
      </c>
      <c r="G31" s="122">
        <v>6.11</v>
      </c>
      <c r="H31" s="122">
        <v>5.23</v>
      </c>
      <c r="I31" s="122">
        <v>4.33</v>
      </c>
      <c r="J31" s="122">
        <v>3.42</v>
      </c>
      <c r="K31" s="122">
        <v>2.4900000000000002</v>
      </c>
      <c r="L31" s="122">
        <v>1.54</v>
      </c>
      <c r="M31" s="122">
        <v>0.56999999999999995</v>
      </c>
      <c r="N31" s="122"/>
    </row>
    <row r="32" spans="1:14" x14ac:dyDescent="0.25">
      <c r="A32" s="121">
        <v>6</v>
      </c>
      <c r="B32" s="122">
        <v>10.220000000000001</v>
      </c>
      <c r="C32" s="122">
        <v>9.41</v>
      </c>
      <c r="D32" s="122">
        <v>8.59</v>
      </c>
      <c r="E32" s="122">
        <v>7.75</v>
      </c>
      <c r="F32" s="122">
        <v>6.9</v>
      </c>
      <c r="G32" s="122">
        <v>6.03</v>
      </c>
      <c r="H32" s="122">
        <v>5.15</v>
      </c>
      <c r="I32" s="122">
        <v>4.26</v>
      </c>
      <c r="J32" s="122">
        <v>3.34</v>
      </c>
      <c r="K32" s="122">
        <v>2.41</v>
      </c>
      <c r="L32" s="122">
        <v>1.46</v>
      </c>
      <c r="M32" s="122">
        <v>0.49</v>
      </c>
      <c r="N32" s="122"/>
    </row>
    <row r="33" spans="1:14" x14ac:dyDescent="0.25">
      <c r="A33" s="121">
        <v>7</v>
      </c>
      <c r="B33" s="122">
        <v>10.15</v>
      </c>
      <c r="C33" s="122">
        <v>9.34</v>
      </c>
      <c r="D33" s="122">
        <v>8.52</v>
      </c>
      <c r="E33" s="122">
        <v>7.68</v>
      </c>
      <c r="F33" s="122">
        <v>6.83</v>
      </c>
      <c r="G33" s="122">
        <v>5.96</v>
      </c>
      <c r="H33" s="122">
        <v>5.08</v>
      </c>
      <c r="I33" s="122">
        <v>4.18</v>
      </c>
      <c r="J33" s="122">
        <v>3.27</v>
      </c>
      <c r="K33" s="122">
        <v>2.33</v>
      </c>
      <c r="L33" s="122">
        <v>1.38</v>
      </c>
      <c r="M33" s="122">
        <v>0.41</v>
      </c>
      <c r="N33" s="122"/>
    </row>
    <row r="34" spans="1:14" x14ac:dyDescent="0.25">
      <c r="A34" s="121">
        <v>8</v>
      </c>
      <c r="B34" s="122">
        <v>10.09</v>
      </c>
      <c r="C34" s="122">
        <v>9.27</v>
      </c>
      <c r="D34" s="122">
        <v>8.4499999999999993</v>
      </c>
      <c r="E34" s="122">
        <v>7.61</v>
      </c>
      <c r="F34" s="122">
        <v>6.76</v>
      </c>
      <c r="G34" s="122">
        <v>5.89</v>
      </c>
      <c r="H34" s="122">
        <v>5</v>
      </c>
      <c r="I34" s="122">
        <v>4.1100000000000003</v>
      </c>
      <c r="J34" s="122">
        <v>3.19</v>
      </c>
      <c r="K34" s="122">
        <v>2.2599999999999998</v>
      </c>
      <c r="L34" s="122">
        <v>1.3</v>
      </c>
      <c r="M34" s="122">
        <v>0.33</v>
      </c>
      <c r="N34" s="122"/>
    </row>
    <row r="35" spans="1:14" x14ac:dyDescent="0.25">
      <c r="A35" s="121">
        <v>9</v>
      </c>
      <c r="B35" s="122">
        <v>10.02</v>
      </c>
      <c r="C35" s="122">
        <v>9.2100000000000009</v>
      </c>
      <c r="D35" s="122">
        <v>8.3800000000000008</v>
      </c>
      <c r="E35" s="122">
        <v>7.54</v>
      </c>
      <c r="F35" s="122">
        <v>6.68</v>
      </c>
      <c r="G35" s="122">
        <v>5.82</v>
      </c>
      <c r="H35" s="122">
        <v>4.93</v>
      </c>
      <c r="I35" s="122">
        <v>4.03</v>
      </c>
      <c r="J35" s="122">
        <v>3.11</v>
      </c>
      <c r="K35" s="122">
        <v>2.1800000000000002</v>
      </c>
      <c r="L35" s="122">
        <v>1.22</v>
      </c>
      <c r="M35" s="122">
        <v>0.25</v>
      </c>
      <c r="N35" s="122"/>
    </row>
    <row r="36" spans="1:14" x14ac:dyDescent="0.25">
      <c r="A36" s="121">
        <v>10</v>
      </c>
      <c r="B36" s="122">
        <v>9.9499999999999993</v>
      </c>
      <c r="C36" s="122">
        <v>9.14</v>
      </c>
      <c r="D36" s="122">
        <v>8.31</v>
      </c>
      <c r="E36" s="122">
        <v>7.47</v>
      </c>
      <c r="F36" s="122">
        <v>6.61</v>
      </c>
      <c r="G36" s="122">
        <v>5.74</v>
      </c>
      <c r="H36" s="122">
        <v>4.8600000000000003</v>
      </c>
      <c r="I36" s="122">
        <v>3.96</v>
      </c>
      <c r="J36" s="122">
        <v>3.04</v>
      </c>
      <c r="K36" s="122">
        <v>2.1</v>
      </c>
      <c r="L36" s="122">
        <v>1.1399999999999999</v>
      </c>
      <c r="M36" s="122">
        <v>0.16</v>
      </c>
      <c r="N36" s="122"/>
    </row>
    <row r="37" spans="1:14" x14ac:dyDescent="0.25">
      <c r="A37" s="121">
        <v>11</v>
      </c>
      <c r="B37" s="122">
        <v>9.89</v>
      </c>
      <c r="C37" s="122">
        <v>9.07</v>
      </c>
      <c r="D37" s="122">
        <v>8.24</v>
      </c>
      <c r="E37" s="122">
        <v>7.4</v>
      </c>
      <c r="F37" s="122">
        <v>6.54</v>
      </c>
      <c r="G37" s="122">
        <v>5.67</v>
      </c>
      <c r="H37" s="122">
        <v>4.78</v>
      </c>
      <c r="I37" s="122">
        <v>3.88</v>
      </c>
      <c r="J37" s="122">
        <v>2.96</v>
      </c>
      <c r="K37" s="122">
        <v>2.02</v>
      </c>
      <c r="L37" s="122">
        <v>1.06</v>
      </c>
      <c r="M37" s="122">
        <v>0.08</v>
      </c>
      <c r="N37" s="122"/>
    </row>
    <row r="38" spans="1:14" x14ac:dyDescent="0.25">
      <c r="A38"/>
      <c r="B38"/>
    </row>
    <row r="39" spans="1:14" x14ac:dyDescent="0.25">
      <c r="A39"/>
      <c r="B39"/>
    </row>
    <row r="40" spans="1:14" x14ac:dyDescent="0.25">
      <c r="A40"/>
      <c r="B40"/>
    </row>
    <row r="41" spans="1:14" x14ac:dyDescent="0.25">
      <c r="A41"/>
      <c r="B41"/>
    </row>
    <row r="42" spans="1:14" x14ac:dyDescent="0.25">
      <c r="A42"/>
      <c r="B42"/>
    </row>
    <row r="43" spans="1:14" ht="39.75" customHeight="1" x14ac:dyDescent="0.25">
      <c r="A43"/>
      <c r="B43"/>
    </row>
    <row r="44" spans="1:14" x14ac:dyDescent="0.25">
      <c r="A44"/>
      <c r="B44"/>
    </row>
    <row r="45" spans="1:14" ht="27.75" customHeight="1" x14ac:dyDescent="0.25">
      <c r="A45"/>
      <c r="B45"/>
    </row>
    <row r="46" spans="1:14"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fz+3rUI0bwmLb0fbEUxv1tf+bCf/Ka9mIqCz8nPjBxY1D0PurMiea46HedEnN6bTssuQkwFhImKJ01R0dsUTpw==" saltValue="KqV0VNnwVv2N55qwMA78LA==" spinCount="100000" sheet="1" objects="1" scenarios="1"/>
  <conditionalFormatting sqref="A6">
    <cfRule type="expression" dxfId="997" priority="21" stopIfTrue="1">
      <formula>MOD(ROW(),2)=0</formula>
    </cfRule>
    <cfRule type="expression" dxfId="996" priority="22" stopIfTrue="1">
      <formula>MOD(ROW(),2)&lt;&gt;0</formula>
    </cfRule>
  </conditionalFormatting>
  <conditionalFormatting sqref="B6:N16 C17:N20">
    <cfRule type="expression" dxfId="995" priority="23" stopIfTrue="1">
      <formula>MOD(ROW(),2)=0</formula>
    </cfRule>
    <cfRule type="expression" dxfId="994" priority="24" stopIfTrue="1">
      <formula>MOD(ROW(),2)&lt;&gt;0</formula>
    </cfRule>
  </conditionalFormatting>
  <conditionalFormatting sqref="A7:A20">
    <cfRule type="expression" dxfId="993" priority="15" stopIfTrue="1">
      <formula>MOD(ROW(),2)=0</formula>
    </cfRule>
    <cfRule type="expression" dxfId="992" priority="16" stopIfTrue="1">
      <formula>MOD(ROW(),2)&lt;&gt;0</formula>
    </cfRule>
  </conditionalFormatting>
  <conditionalFormatting sqref="B17">
    <cfRule type="expression" dxfId="991" priority="11" stopIfTrue="1">
      <formula>MOD(ROW(),2)=0</formula>
    </cfRule>
    <cfRule type="expression" dxfId="990" priority="12" stopIfTrue="1">
      <formula>MOD(ROW(),2)&lt;&gt;0</formula>
    </cfRule>
  </conditionalFormatting>
  <conditionalFormatting sqref="A25:A37">
    <cfRule type="expression" dxfId="989" priority="5" stopIfTrue="1">
      <formula>MOD(ROW(),2)=0</formula>
    </cfRule>
    <cfRule type="expression" dxfId="988" priority="6" stopIfTrue="1">
      <formula>MOD(ROW(),2)&lt;&gt;0</formula>
    </cfRule>
  </conditionalFormatting>
  <conditionalFormatting sqref="B25:N37">
    <cfRule type="expression" dxfId="987" priority="7" stopIfTrue="1">
      <formula>MOD(ROW(),2)=0</formula>
    </cfRule>
    <cfRule type="expression" dxfId="986" priority="8" stopIfTrue="1">
      <formula>MOD(ROW(),2)&lt;&gt;0</formula>
    </cfRule>
  </conditionalFormatting>
  <conditionalFormatting sqref="B19:B20">
    <cfRule type="expression" dxfId="985" priority="3" stopIfTrue="1">
      <formula>MOD(ROW(),2)=0</formula>
    </cfRule>
    <cfRule type="expression" dxfId="984" priority="4" stopIfTrue="1">
      <formula>MOD(ROW(),2)&lt;&gt;0</formula>
    </cfRule>
  </conditionalFormatting>
  <conditionalFormatting sqref="B18">
    <cfRule type="expression" dxfId="983" priority="1" stopIfTrue="1">
      <formula>MOD(ROW(),2)=0</formula>
    </cfRule>
    <cfRule type="expression" dxfId="9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38"/>
  <dimension ref="A1:O64"/>
  <sheetViews>
    <sheetView showGridLines="0" zoomScale="85" zoomScaleNormal="85" workbookViewId="0"/>
  </sheetViews>
  <sheetFormatPr defaultColWidth="10" defaultRowHeight="13.2" x14ac:dyDescent="0.25"/>
  <cols>
    <col min="1" max="1" width="31.5546875" style="31" customWidth="1"/>
    <col min="2" max="15" width="22.5546875" style="31" customWidth="1"/>
    <col min="16" max="16384" width="10" style="31"/>
  </cols>
  <sheetData>
    <row r="1" spans="1:15" ht="21" x14ac:dyDescent="0.4">
      <c r="A1" s="45" t="s">
        <v>4</v>
      </c>
      <c r="B1" s="46"/>
      <c r="C1" s="46"/>
      <c r="D1" s="46"/>
      <c r="E1" s="46"/>
      <c r="F1" s="46"/>
      <c r="G1" s="46"/>
      <c r="H1" s="46"/>
      <c r="I1" s="46"/>
    </row>
    <row r="2" spans="1:15"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5" ht="15.6" x14ac:dyDescent="0.3">
      <c r="A3" s="49" t="str">
        <f>TABLE_FACTOR_TYPE&amp;" - x-"&amp;TABLE_SERIES_NUMBER</f>
        <v>ARBO - x-705</v>
      </c>
      <c r="B3" s="48"/>
      <c r="C3" s="48"/>
      <c r="D3" s="48"/>
      <c r="E3" s="48"/>
      <c r="F3" s="48"/>
      <c r="G3" s="48"/>
      <c r="H3" s="48"/>
      <c r="I3" s="48"/>
    </row>
    <row r="4" spans="1:15" x14ac:dyDescent="0.25">
      <c r="A4" s="50"/>
    </row>
    <row r="6" spans="1:15" x14ac:dyDescent="0.25">
      <c r="A6" s="85" t="s">
        <v>24</v>
      </c>
      <c r="B6" s="87" t="s">
        <v>26</v>
      </c>
      <c r="C6" s="87"/>
      <c r="D6" s="87"/>
      <c r="E6" s="87"/>
      <c r="F6" s="87"/>
      <c r="G6" s="87"/>
      <c r="H6" s="87"/>
      <c r="I6" s="87"/>
      <c r="J6" s="87"/>
      <c r="K6" s="87"/>
      <c r="L6" s="87"/>
      <c r="M6" s="87"/>
      <c r="N6" s="87"/>
      <c r="O6" s="87"/>
    </row>
    <row r="7" spans="1:15" x14ac:dyDescent="0.25">
      <c r="A7" s="86" t="s">
        <v>354</v>
      </c>
      <c r="B7" s="88" t="s">
        <v>358</v>
      </c>
      <c r="C7" s="88"/>
      <c r="D7" s="88"/>
      <c r="E7" s="88"/>
      <c r="F7" s="88"/>
      <c r="G7" s="88"/>
      <c r="H7" s="88"/>
      <c r="I7" s="88"/>
      <c r="J7" s="88"/>
      <c r="K7" s="88"/>
      <c r="L7" s="88"/>
      <c r="M7" s="88"/>
      <c r="N7" s="88"/>
      <c r="O7" s="88"/>
    </row>
    <row r="8" spans="1:15" x14ac:dyDescent="0.25">
      <c r="A8" s="86" t="s">
        <v>360</v>
      </c>
      <c r="B8" s="88" t="s">
        <v>50</v>
      </c>
      <c r="C8" s="88"/>
      <c r="D8" s="88"/>
      <c r="E8" s="88"/>
      <c r="F8" s="88"/>
      <c r="G8" s="88"/>
      <c r="H8" s="88"/>
      <c r="I8" s="88"/>
      <c r="J8" s="88"/>
      <c r="K8" s="88"/>
      <c r="L8" s="88"/>
      <c r="M8" s="88"/>
      <c r="N8" s="88"/>
      <c r="O8" s="88"/>
    </row>
    <row r="9" spans="1:15" x14ac:dyDescent="0.25">
      <c r="A9" s="86" t="s">
        <v>17</v>
      </c>
      <c r="B9" s="88" t="s">
        <v>895</v>
      </c>
      <c r="C9" s="88"/>
      <c r="D9" s="88"/>
      <c r="E9" s="88"/>
      <c r="F9" s="88"/>
      <c r="G9" s="88"/>
      <c r="H9" s="88"/>
      <c r="I9" s="88"/>
      <c r="J9" s="88"/>
      <c r="K9" s="88"/>
      <c r="L9" s="88"/>
      <c r="M9" s="88"/>
      <c r="N9" s="88"/>
      <c r="O9" s="88"/>
    </row>
    <row r="10" spans="1:15" x14ac:dyDescent="0.25">
      <c r="A10" s="86" t="s">
        <v>2</v>
      </c>
      <c r="B10" s="88" t="s">
        <v>909</v>
      </c>
      <c r="C10" s="88"/>
      <c r="D10" s="88"/>
      <c r="E10" s="88"/>
      <c r="F10" s="88"/>
      <c r="G10" s="88"/>
      <c r="H10" s="88"/>
      <c r="I10" s="88"/>
      <c r="J10" s="88"/>
      <c r="K10" s="88"/>
      <c r="L10" s="88"/>
      <c r="M10" s="88"/>
      <c r="N10" s="88"/>
      <c r="O10" s="88"/>
    </row>
    <row r="11" spans="1:15" x14ac:dyDescent="0.25">
      <c r="A11" s="86" t="s">
        <v>23</v>
      </c>
      <c r="B11" s="88" t="s">
        <v>379</v>
      </c>
      <c r="C11" s="88"/>
      <c r="D11" s="88"/>
      <c r="E11" s="88"/>
      <c r="F11" s="88"/>
      <c r="G11" s="88"/>
      <c r="H11" s="88"/>
      <c r="I11" s="88"/>
      <c r="J11" s="88"/>
      <c r="K11" s="88"/>
      <c r="L11" s="88"/>
      <c r="M11" s="88"/>
      <c r="N11" s="88"/>
      <c r="O11" s="88"/>
    </row>
    <row r="12" spans="1:15" x14ac:dyDescent="0.25">
      <c r="A12" s="86" t="s">
        <v>271</v>
      </c>
      <c r="B12" s="88" t="s">
        <v>897</v>
      </c>
      <c r="C12" s="88"/>
      <c r="D12" s="88"/>
      <c r="E12" s="88"/>
      <c r="F12" s="88"/>
      <c r="G12" s="88"/>
      <c r="H12" s="88"/>
      <c r="I12" s="88"/>
      <c r="J12" s="88"/>
      <c r="K12" s="88"/>
      <c r="L12" s="88"/>
      <c r="M12" s="88"/>
      <c r="N12" s="88"/>
      <c r="O12" s="88"/>
    </row>
    <row r="13" spans="1:15" x14ac:dyDescent="0.25">
      <c r="A13" s="86" t="s">
        <v>372</v>
      </c>
      <c r="B13" s="88">
        <v>0</v>
      </c>
      <c r="C13" s="88"/>
      <c r="D13" s="88"/>
      <c r="E13" s="88"/>
      <c r="F13" s="88"/>
      <c r="G13" s="88"/>
      <c r="H13" s="88"/>
      <c r="I13" s="88"/>
      <c r="J13" s="88"/>
      <c r="K13" s="88"/>
      <c r="L13" s="88"/>
      <c r="M13" s="88"/>
      <c r="N13" s="88"/>
      <c r="O13" s="88"/>
    </row>
    <row r="14" spans="1:15" x14ac:dyDescent="0.25">
      <c r="A14" s="86" t="s">
        <v>18</v>
      </c>
      <c r="B14" s="88">
        <v>705</v>
      </c>
      <c r="C14" s="88"/>
      <c r="D14" s="88"/>
      <c r="E14" s="88"/>
      <c r="F14" s="88"/>
      <c r="G14" s="88"/>
      <c r="H14" s="88"/>
      <c r="I14" s="88"/>
      <c r="J14" s="88"/>
      <c r="K14" s="88"/>
      <c r="L14" s="88"/>
      <c r="M14" s="88"/>
      <c r="N14" s="88"/>
      <c r="O14" s="88"/>
    </row>
    <row r="15" spans="1:15" x14ac:dyDescent="0.25">
      <c r="A15" s="86" t="s">
        <v>58</v>
      </c>
      <c r="B15" s="88" t="s">
        <v>910</v>
      </c>
      <c r="C15" s="88"/>
      <c r="D15" s="88"/>
      <c r="E15" s="88"/>
      <c r="F15" s="88"/>
      <c r="G15" s="88"/>
      <c r="H15" s="88"/>
      <c r="I15" s="88"/>
      <c r="J15" s="88"/>
      <c r="K15" s="88"/>
      <c r="L15" s="88"/>
      <c r="M15" s="88"/>
      <c r="N15" s="88"/>
      <c r="O15" s="88"/>
    </row>
    <row r="16" spans="1:15" x14ac:dyDescent="0.25">
      <c r="A16" s="86" t="s">
        <v>59</v>
      </c>
      <c r="B16" s="88" t="s">
        <v>911</v>
      </c>
      <c r="C16" s="88"/>
      <c r="D16" s="88"/>
      <c r="E16" s="88"/>
      <c r="F16" s="88"/>
      <c r="G16" s="88"/>
      <c r="H16" s="88"/>
      <c r="I16" s="88"/>
      <c r="J16" s="88"/>
      <c r="K16" s="88"/>
      <c r="L16" s="88"/>
      <c r="M16" s="88"/>
      <c r="N16" s="88"/>
      <c r="O16" s="88"/>
    </row>
    <row r="17" spans="1:15" ht="39.6" x14ac:dyDescent="0.25">
      <c r="A17" s="86" t="s">
        <v>350</v>
      </c>
      <c r="B17" s="88" t="s">
        <v>1033</v>
      </c>
      <c r="C17" s="88"/>
      <c r="D17" s="88"/>
      <c r="E17" s="88"/>
      <c r="F17" s="88"/>
      <c r="G17" s="88"/>
      <c r="H17" s="88"/>
      <c r="I17" s="88"/>
      <c r="J17" s="88"/>
      <c r="K17" s="88"/>
      <c r="L17" s="88"/>
      <c r="M17" s="88"/>
      <c r="N17" s="88"/>
      <c r="O17" s="88"/>
    </row>
    <row r="18" spans="1:15" x14ac:dyDescent="0.25">
      <c r="A18" s="86" t="s">
        <v>19</v>
      </c>
      <c r="B18" s="181">
        <v>45135</v>
      </c>
      <c r="C18" s="88"/>
      <c r="D18" s="88"/>
      <c r="E18" s="88"/>
      <c r="F18" s="88"/>
      <c r="G18" s="88"/>
      <c r="H18" s="88"/>
      <c r="I18" s="88"/>
      <c r="J18" s="88"/>
      <c r="K18" s="88"/>
      <c r="L18" s="88"/>
      <c r="M18" s="88"/>
      <c r="N18" s="88"/>
      <c r="O18" s="88"/>
    </row>
    <row r="19" spans="1:15" x14ac:dyDescent="0.25">
      <c r="A19" s="86" t="s">
        <v>20</v>
      </c>
      <c r="B19" s="93"/>
      <c r="C19" s="88"/>
      <c r="D19" s="88"/>
      <c r="E19" s="88"/>
      <c r="F19" s="88"/>
      <c r="G19" s="88"/>
      <c r="H19" s="88"/>
      <c r="I19" s="88"/>
      <c r="J19" s="88"/>
      <c r="K19" s="88"/>
      <c r="L19" s="88"/>
      <c r="M19" s="88"/>
      <c r="N19" s="88"/>
      <c r="O19" s="88"/>
    </row>
    <row r="20" spans="1:15" x14ac:dyDescent="0.25">
      <c r="A20" s="86" t="s">
        <v>269</v>
      </c>
      <c r="B20" s="93" t="s">
        <v>353</v>
      </c>
      <c r="C20" s="88"/>
      <c r="D20" s="88"/>
      <c r="E20" s="88"/>
      <c r="F20" s="88"/>
      <c r="G20" s="88"/>
      <c r="H20" s="88"/>
      <c r="I20" s="88"/>
      <c r="J20" s="88"/>
      <c r="K20" s="88"/>
      <c r="L20" s="88"/>
      <c r="M20" s="88"/>
      <c r="N20" s="88"/>
      <c r="O20" s="88"/>
    </row>
    <row r="22" spans="1:15" x14ac:dyDescent="0.25">
      <c r="B22" s="119" t="str">
        <f>HYPERLINK("#'Factor List'!A1","Back to Factor List")</f>
        <v>Back to Factor List</v>
      </c>
    </row>
    <row r="23" spans="1:15" x14ac:dyDescent="0.25">
      <c r="A23" s="62"/>
    </row>
    <row r="25" spans="1:15" x14ac:dyDescent="0.25">
      <c r="A25" s="120" t="s">
        <v>413</v>
      </c>
      <c r="B25" s="120">
        <v>55</v>
      </c>
      <c r="C25" s="120">
        <v>56</v>
      </c>
      <c r="D25" s="120">
        <v>57</v>
      </c>
      <c r="E25" s="120">
        <v>58</v>
      </c>
      <c r="F25" s="120">
        <v>59</v>
      </c>
      <c r="G25" s="120">
        <v>60</v>
      </c>
      <c r="H25" s="120">
        <v>61</v>
      </c>
      <c r="I25" s="120">
        <v>62</v>
      </c>
      <c r="J25" s="120">
        <v>63</v>
      </c>
      <c r="K25" s="120">
        <v>64</v>
      </c>
      <c r="L25" s="120">
        <v>65</v>
      </c>
      <c r="M25" s="120">
        <v>66</v>
      </c>
      <c r="N25" s="120">
        <v>67</v>
      </c>
      <c r="O25" s="120">
        <v>68</v>
      </c>
    </row>
    <row r="26" spans="1:15" x14ac:dyDescent="0.25">
      <c r="A26" s="121">
        <v>0</v>
      </c>
      <c r="B26" s="122">
        <v>11.39</v>
      </c>
      <c r="C26" s="122">
        <v>10.6</v>
      </c>
      <c r="D26" s="122">
        <v>9.8000000000000007</v>
      </c>
      <c r="E26" s="122">
        <v>8.98</v>
      </c>
      <c r="F26" s="122">
        <v>8.15</v>
      </c>
      <c r="G26" s="122">
        <v>7.31</v>
      </c>
      <c r="H26" s="122">
        <v>6.46</v>
      </c>
      <c r="I26" s="122">
        <v>5.59</v>
      </c>
      <c r="J26" s="122">
        <v>4.7</v>
      </c>
      <c r="K26" s="122">
        <v>3.8</v>
      </c>
      <c r="L26" s="122">
        <v>2.88</v>
      </c>
      <c r="M26" s="122">
        <v>1.94</v>
      </c>
      <c r="N26" s="122">
        <v>0.98</v>
      </c>
      <c r="O26" s="122">
        <v>0</v>
      </c>
    </row>
    <row r="27" spans="1:15" x14ac:dyDescent="0.25">
      <c r="A27" s="121">
        <v>1</v>
      </c>
      <c r="B27" s="122">
        <v>11.32</v>
      </c>
      <c r="C27" s="122">
        <v>10.53</v>
      </c>
      <c r="D27" s="122">
        <v>9.73</v>
      </c>
      <c r="E27" s="122">
        <v>8.91</v>
      </c>
      <c r="F27" s="122">
        <v>8.08</v>
      </c>
      <c r="G27" s="122">
        <v>7.24</v>
      </c>
      <c r="H27" s="122">
        <v>6.38</v>
      </c>
      <c r="I27" s="122">
        <v>5.51</v>
      </c>
      <c r="J27" s="122">
        <v>4.62</v>
      </c>
      <c r="K27" s="122">
        <v>3.72</v>
      </c>
      <c r="L27" s="122">
        <v>2.8</v>
      </c>
      <c r="M27" s="122">
        <v>1.86</v>
      </c>
      <c r="N27" s="122">
        <v>0.9</v>
      </c>
      <c r="O27" s="122"/>
    </row>
    <row r="28" spans="1:15" x14ac:dyDescent="0.25">
      <c r="A28" s="121">
        <v>2</v>
      </c>
      <c r="B28" s="122">
        <v>11.26</v>
      </c>
      <c r="C28" s="122">
        <v>10.46</v>
      </c>
      <c r="D28" s="122">
        <v>9.66</v>
      </c>
      <c r="E28" s="122">
        <v>8.84</v>
      </c>
      <c r="F28" s="122">
        <v>8.01</v>
      </c>
      <c r="G28" s="122">
        <v>7.17</v>
      </c>
      <c r="H28" s="122">
        <v>6.31</v>
      </c>
      <c r="I28" s="122">
        <v>5.44</v>
      </c>
      <c r="J28" s="122">
        <v>4.55</v>
      </c>
      <c r="K28" s="122">
        <v>3.64</v>
      </c>
      <c r="L28" s="122">
        <v>2.72</v>
      </c>
      <c r="M28" s="122">
        <v>1.78</v>
      </c>
      <c r="N28" s="122">
        <v>0.82</v>
      </c>
      <c r="O28" s="122"/>
    </row>
    <row r="29" spans="1:15" x14ac:dyDescent="0.25">
      <c r="A29" s="121">
        <v>3</v>
      </c>
      <c r="B29" s="122">
        <v>11.19</v>
      </c>
      <c r="C29" s="122">
        <v>10.4</v>
      </c>
      <c r="D29" s="122">
        <v>9.59</v>
      </c>
      <c r="E29" s="122">
        <v>8.77</v>
      </c>
      <c r="F29" s="122">
        <v>7.94</v>
      </c>
      <c r="G29" s="122">
        <v>7.1</v>
      </c>
      <c r="H29" s="122">
        <v>6.24</v>
      </c>
      <c r="I29" s="122">
        <v>5.36</v>
      </c>
      <c r="J29" s="122">
        <v>4.47</v>
      </c>
      <c r="K29" s="122">
        <v>3.57</v>
      </c>
      <c r="L29" s="122">
        <v>2.64</v>
      </c>
      <c r="M29" s="122">
        <v>1.7</v>
      </c>
      <c r="N29" s="122">
        <v>0.74</v>
      </c>
      <c r="O29" s="122"/>
    </row>
    <row r="30" spans="1:15" x14ac:dyDescent="0.25">
      <c r="A30" s="121">
        <v>4</v>
      </c>
      <c r="B30" s="122">
        <v>11.12</v>
      </c>
      <c r="C30" s="122">
        <v>10.33</v>
      </c>
      <c r="D30" s="122">
        <v>9.52</v>
      </c>
      <c r="E30" s="122">
        <v>8.7100000000000009</v>
      </c>
      <c r="F30" s="122">
        <v>7.87</v>
      </c>
      <c r="G30" s="122">
        <v>7.03</v>
      </c>
      <c r="H30" s="122">
        <v>6.17</v>
      </c>
      <c r="I30" s="122">
        <v>5.29</v>
      </c>
      <c r="J30" s="122">
        <v>4.4000000000000004</v>
      </c>
      <c r="K30" s="122">
        <v>3.49</v>
      </c>
      <c r="L30" s="122">
        <v>2.56</v>
      </c>
      <c r="M30" s="122">
        <v>1.62</v>
      </c>
      <c r="N30" s="122">
        <v>0.65</v>
      </c>
      <c r="O30" s="122"/>
    </row>
    <row r="31" spans="1:15" x14ac:dyDescent="0.25">
      <c r="A31" s="121">
        <v>5</v>
      </c>
      <c r="B31" s="122">
        <v>11.06</v>
      </c>
      <c r="C31" s="122">
        <v>10.26</v>
      </c>
      <c r="D31" s="122">
        <v>9.4600000000000009</v>
      </c>
      <c r="E31" s="122">
        <v>8.64</v>
      </c>
      <c r="F31" s="122">
        <v>7.8</v>
      </c>
      <c r="G31" s="122">
        <v>6.96</v>
      </c>
      <c r="H31" s="122">
        <v>6.09</v>
      </c>
      <c r="I31" s="122">
        <v>5.22</v>
      </c>
      <c r="J31" s="122">
        <v>4.32</v>
      </c>
      <c r="K31" s="122">
        <v>3.41</v>
      </c>
      <c r="L31" s="122">
        <v>2.4900000000000002</v>
      </c>
      <c r="M31" s="122">
        <v>1.54</v>
      </c>
      <c r="N31" s="122">
        <v>0.56999999999999995</v>
      </c>
      <c r="O31" s="122"/>
    </row>
    <row r="32" spans="1:15" x14ac:dyDescent="0.25">
      <c r="A32" s="121">
        <v>6</v>
      </c>
      <c r="B32" s="122">
        <v>10.99</v>
      </c>
      <c r="C32" s="122">
        <v>10.199999999999999</v>
      </c>
      <c r="D32" s="122">
        <v>9.39</v>
      </c>
      <c r="E32" s="122">
        <v>8.57</v>
      </c>
      <c r="F32" s="122">
        <v>7.73</v>
      </c>
      <c r="G32" s="122">
        <v>6.88</v>
      </c>
      <c r="H32" s="122">
        <v>6.02</v>
      </c>
      <c r="I32" s="122">
        <v>5.14</v>
      </c>
      <c r="J32" s="122">
        <v>4.25</v>
      </c>
      <c r="K32" s="122">
        <v>3.34</v>
      </c>
      <c r="L32" s="122">
        <v>2.41</v>
      </c>
      <c r="M32" s="122">
        <v>1.46</v>
      </c>
      <c r="N32" s="122">
        <v>0.49</v>
      </c>
      <c r="O32" s="122"/>
    </row>
    <row r="33" spans="1:15" x14ac:dyDescent="0.25">
      <c r="A33" s="121">
        <v>7</v>
      </c>
      <c r="B33" s="122">
        <v>10.93</v>
      </c>
      <c r="C33" s="122">
        <v>10.130000000000001</v>
      </c>
      <c r="D33" s="122">
        <v>9.32</v>
      </c>
      <c r="E33" s="122">
        <v>8.5</v>
      </c>
      <c r="F33" s="122">
        <v>7.66</v>
      </c>
      <c r="G33" s="122">
        <v>6.81</v>
      </c>
      <c r="H33" s="122">
        <v>5.95</v>
      </c>
      <c r="I33" s="122">
        <v>5.07</v>
      </c>
      <c r="J33" s="122">
        <v>4.17</v>
      </c>
      <c r="K33" s="122">
        <v>3.26</v>
      </c>
      <c r="L33" s="122">
        <v>2.33</v>
      </c>
      <c r="M33" s="122">
        <v>1.38</v>
      </c>
      <c r="N33" s="122">
        <v>0.41</v>
      </c>
      <c r="O33" s="122"/>
    </row>
    <row r="34" spans="1:15" x14ac:dyDescent="0.25">
      <c r="A34" s="121">
        <v>8</v>
      </c>
      <c r="B34" s="122">
        <v>10.86</v>
      </c>
      <c r="C34" s="122">
        <v>10.06</v>
      </c>
      <c r="D34" s="122">
        <v>9.25</v>
      </c>
      <c r="E34" s="122">
        <v>8.43</v>
      </c>
      <c r="F34" s="122">
        <v>7.59</v>
      </c>
      <c r="G34" s="122">
        <v>6.74</v>
      </c>
      <c r="H34" s="122">
        <v>5.88</v>
      </c>
      <c r="I34" s="122">
        <v>5</v>
      </c>
      <c r="J34" s="122">
        <v>4.0999999999999996</v>
      </c>
      <c r="K34" s="122">
        <v>3.18</v>
      </c>
      <c r="L34" s="122">
        <v>2.25</v>
      </c>
      <c r="M34" s="122">
        <v>1.3</v>
      </c>
      <c r="N34" s="122">
        <v>0.33</v>
      </c>
      <c r="O34" s="122"/>
    </row>
    <row r="35" spans="1:15" x14ac:dyDescent="0.25">
      <c r="A35" s="121">
        <v>9</v>
      </c>
      <c r="B35" s="122">
        <v>10.8</v>
      </c>
      <c r="C35" s="122">
        <v>10</v>
      </c>
      <c r="D35" s="122">
        <v>9.18</v>
      </c>
      <c r="E35" s="122">
        <v>8.36</v>
      </c>
      <c r="F35" s="122">
        <v>7.52</v>
      </c>
      <c r="G35" s="122">
        <v>6.67</v>
      </c>
      <c r="H35" s="122">
        <v>5.8</v>
      </c>
      <c r="I35" s="122">
        <v>4.92</v>
      </c>
      <c r="J35" s="122">
        <v>4.0199999999999996</v>
      </c>
      <c r="K35" s="122">
        <v>3.11</v>
      </c>
      <c r="L35" s="122">
        <v>2.17</v>
      </c>
      <c r="M35" s="122">
        <v>1.22</v>
      </c>
      <c r="N35" s="122">
        <v>0.25</v>
      </c>
      <c r="O35" s="122"/>
    </row>
    <row r="36" spans="1:15" x14ac:dyDescent="0.25">
      <c r="A36" s="121">
        <v>10</v>
      </c>
      <c r="B36" s="122">
        <v>10.73</v>
      </c>
      <c r="C36" s="122">
        <v>9.93</v>
      </c>
      <c r="D36" s="122">
        <v>9.1199999999999992</v>
      </c>
      <c r="E36" s="122">
        <v>8.2899999999999991</v>
      </c>
      <c r="F36" s="122">
        <v>7.45</v>
      </c>
      <c r="G36" s="122">
        <v>6.6</v>
      </c>
      <c r="H36" s="122">
        <v>5.73</v>
      </c>
      <c r="I36" s="122">
        <v>4.8499999999999996</v>
      </c>
      <c r="J36" s="122">
        <v>3.95</v>
      </c>
      <c r="K36" s="122">
        <v>3.03</v>
      </c>
      <c r="L36" s="122">
        <v>2.1</v>
      </c>
      <c r="M36" s="122">
        <v>1.1399999999999999</v>
      </c>
      <c r="N36" s="122">
        <v>0.16</v>
      </c>
      <c r="O36" s="122"/>
    </row>
    <row r="37" spans="1:15" x14ac:dyDescent="0.25">
      <c r="A37" s="121">
        <v>11</v>
      </c>
      <c r="B37" s="122">
        <v>10.66</v>
      </c>
      <c r="C37" s="122">
        <v>9.86</v>
      </c>
      <c r="D37" s="122">
        <v>9.0500000000000007</v>
      </c>
      <c r="E37" s="122">
        <v>8.2200000000000006</v>
      </c>
      <c r="F37" s="122">
        <v>7.38</v>
      </c>
      <c r="G37" s="122">
        <v>6.53</v>
      </c>
      <c r="H37" s="122">
        <v>5.66</v>
      </c>
      <c r="I37" s="122">
        <v>4.7699999999999996</v>
      </c>
      <c r="J37" s="122">
        <v>3.87</v>
      </c>
      <c r="K37" s="122">
        <v>2.95</v>
      </c>
      <c r="L37" s="122">
        <v>2.02</v>
      </c>
      <c r="M37" s="122">
        <v>1.06</v>
      </c>
      <c r="N37" s="122">
        <v>0.08</v>
      </c>
      <c r="O37" s="122"/>
    </row>
    <row r="38" spans="1:15" x14ac:dyDescent="0.25">
      <c r="A38"/>
      <c r="B38"/>
    </row>
    <row r="39" spans="1:15" x14ac:dyDescent="0.25">
      <c r="A39"/>
      <c r="B39"/>
    </row>
    <row r="40" spans="1:15" x14ac:dyDescent="0.25">
      <c r="A40"/>
      <c r="B40"/>
    </row>
    <row r="41" spans="1:15" x14ac:dyDescent="0.25">
      <c r="A41"/>
      <c r="B41"/>
    </row>
    <row r="42" spans="1:15" x14ac:dyDescent="0.25">
      <c r="A42"/>
      <c r="B42"/>
    </row>
    <row r="43" spans="1:15" ht="39.75" customHeight="1" x14ac:dyDescent="0.25">
      <c r="A43"/>
      <c r="B43"/>
    </row>
    <row r="44" spans="1:15" x14ac:dyDescent="0.25">
      <c r="A44"/>
      <c r="B44"/>
    </row>
    <row r="45" spans="1:15" ht="27.75" customHeight="1" x14ac:dyDescent="0.25">
      <c r="A45"/>
      <c r="B45"/>
    </row>
    <row r="46" spans="1:15" x14ac:dyDescent="0.25">
      <c r="A46"/>
      <c r="B46"/>
    </row>
    <row r="47" spans="1:15" x14ac:dyDescent="0.25">
      <c r="A47"/>
      <c r="B47"/>
    </row>
    <row r="48" spans="1: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0aRSY8SOYMsKtsGAfbe6lJucbRi30SW1lIsnl3gGB8CYpFZBimxMYEC52SX64FxfkB1zqqFXbj+e++sFMpc8Q==" saltValue="0RPmgQEbtS9CtKHqO7VFTw==" spinCount="100000" sheet="1" objects="1" scenarios="1"/>
  <conditionalFormatting sqref="A6">
    <cfRule type="expression" dxfId="981" priority="19" stopIfTrue="1">
      <formula>MOD(ROW(),2)=0</formula>
    </cfRule>
    <cfRule type="expression" dxfId="980" priority="20" stopIfTrue="1">
      <formula>MOD(ROW(),2)&lt;&gt;0</formula>
    </cfRule>
  </conditionalFormatting>
  <conditionalFormatting sqref="B6:O16 C17:O20">
    <cfRule type="expression" dxfId="979" priority="21" stopIfTrue="1">
      <formula>MOD(ROW(),2)=0</formula>
    </cfRule>
    <cfRule type="expression" dxfId="978" priority="22" stopIfTrue="1">
      <formula>MOD(ROW(),2)&lt;&gt;0</formula>
    </cfRule>
  </conditionalFormatting>
  <conditionalFormatting sqref="A7:A20">
    <cfRule type="expression" dxfId="977" priority="13" stopIfTrue="1">
      <formula>MOD(ROW(),2)=0</formula>
    </cfRule>
    <cfRule type="expression" dxfId="976" priority="14" stopIfTrue="1">
      <formula>MOD(ROW(),2)&lt;&gt;0</formula>
    </cfRule>
  </conditionalFormatting>
  <conditionalFormatting sqref="B17">
    <cfRule type="expression" dxfId="975" priority="11" stopIfTrue="1">
      <formula>MOD(ROW(),2)=0</formula>
    </cfRule>
    <cfRule type="expression" dxfId="974" priority="12" stopIfTrue="1">
      <formula>MOD(ROW(),2)&lt;&gt;0</formula>
    </cfRule>
  </conditionalFormatting>
  <conditionalFormatting sqref="A25:A37">
    <cfRule type="expression" dxfId="973" priority="5" stopIfTrue="1">
      <formula>MOD(ROW(),2)=0</formula>
    </cfRule>
    <cfRule type="expression" dxfId="972" priority="6" stopIfTrue="1">
      <formula>MOD(ROW(),2)&lt;&gt;0</formula>
    </cfRule>
  </conditionalFormatting>
  <conditionalFormatting sqref="B25:O37">
    <cfRule type="expression" dxfId="971" priority="7" stopIfTrue="1">
      <formula>MOD(ROW(),2)=0</formula>
    </cfRule>
    <cfRule type="expression" dxfId="970" priority="8" stopIfTrue="1">
      <formula>MOD(ROW(),2)&lt;&gt;0</formula>
    </cfRule>
  </conditionalFormatting>
  <conditionalFormatting sqref="B19:B20">
    <cfRule type="expression" dxfId="969" priority="3" stopIfTrue="1">
      <formula>MOD(ROW(),2)=0</formula>
    </cfRule>
    <cfRule type="expression" dxfId="968" priority="4" stopIfTrue="1">
      <formula>MOD(ROW(),2)&lt;&gt;0</formula>
    </cfRule>
  </conditionalFormatting>
  <conditionalFormatting sqref="B18">
    <cfRule type="expression" dxfId="967" priority="1" stopIfTrue="1">
      <formula>MOD(ROW(),2)=0</formula>
    </cfRule>
    <cfRule type="expression" dxfId="9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39"/>
  <dimension ref="A1:L64"/>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ARBO - x-706</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16</v>
      </c>
      <c r="B7" s="88" t="s">
        <v>357</v>
      </c>
      <c r="C7" s="88"/>
      <c r="D7" s="88"/>
      <c r="E7" s="88"/>
      <c r="F7" s="88"/>
      <c r="G7" s="88"/>
      <c r="H7" s="88"/>
      <c r="I7" s="88"/>
      <c r="J7" s="88"/>
      <c r="K7" s="88"/>
      <c r="L7" s="88"/>
    </row>
    <row r="8" spans="1:12" x14ac:dyDescent="0.25">
      <c r="A8" s="86" t="s">
        <v>56</v>
      </c>
      <c r="B8" s="88" t="s">
        <v>645</v>
      </c>
      <c r="C8" s="88"/>
      <c r="D8" s="88"/>
      <c r="E8" s="88"/>
      <c r="F8" s="88"/>
      <c r="G8" s="88"/>
      <c r="H8" s="88"/>
      <c r="I8" s="88"/>
      <c r="J8" s="88"/>
      <c r="K8" s="88"/>
      <c r="L8" s="88"/>
    </row>
    <row r="9" spans="1:12" x14ac:dyDescent="0.25">
      <c r="A9" s="86" t="s">
        <v>17</v>
      </c>
      <c r="B9" s="88" t="s">
        <v>895</v>
      </c>
      <c r="C9" s="88"/>
      <c r="D9" s="88"/>
      <c r="E9" s="88"/>
      <c r="F9" s="88"/>
      <c r="G9" s="88"/>
      <c r="H9" s="88"/>
      <c r="I9" s="88"/>
      <c r="J9" s="88"/>
      <c r="K9" s="88"/>
      <c r="L9" s="88"/>
    </row>
    <row r="10" spans="1:12" x14ac:dyDescent="0.25">
      <c r="A10" s="86" t="s">
        <v>2</v>
      </c>
      <c r="B10" s="88" t="s">
        <v>912</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897</v>
      </c>
      <c r="C12" s="88"/>
      <c r="D12" s="88"/>
      <c r="E12" s="88"/>
      <c r="F12" s="88"/>
      <c r="G12" s="88"/>
      <c r="H12" s="88"/>
      <c r="I12" s="88"/>
      <c r="J12" s="88"/>
      <c r="K12" s="88"/>
      <c r="L12" s="88"/>
    </row>
    <row r="13" spans="1:12" x14ac:dyDescent="0.25">
      <c r="A13" s="86" t="s">
        <v>57</v>
      </c>
      <c r="B13" s="88">
        <v>1</v>
      </c>
      <c r="C13" s="88"/>
      <c r="D13" s="88"/>
      <c r="E13" s="88"/>
      <c r="F13" s="88"/>
      <c r="G13" s="88"/>
      <c r="H13" s="88"/>
      <c r="I13" s="88"/>
      <c r="J13" s="88"/>
      <c r="K13" s="88"/>
      <c r="L13" s="88"/>
    </row>
    <row r="14" spans="1:12" x14ac:dyDescent="0.25">
      <c r="A14" s="86" t="s">
        <v>18</v>
      </c>
      <c r="B14" s="88">
        <v>706</v>
      </c>
      <c r="C14" s="88"/>
      <c r="D14" s="88"/>
      <c r="E14" s="88"/>
      <c r="F14" s="88"/>
      <c r="G14" s="88"/>
      <c r="H14" s="88"/>
      <c r="I14" s="88"/>
      <c r="J14" s="88"/>
      <c r="K14" s="88"/>
      <c r="L14" s="88"/>
    </row>
    <row r="15" spans="1:12" x14ac:dyDescent="0.25">
      <c r="A15" s="86" t="s">
        <v>58</v>
      </c>
      <c r="B15" s="88" t="s">
        <v>913</v>
      </c>
      <c r="C15" s="88"/>
      <c r="D15" s="88"/>
      <c r="E15" s="88"/>
      <c r="F15" s="88"/>
      <c r="G15" s="88"/>
      <c r="H15" s="88"/>
      <c r="I15" s="88"/>
      <c r="J15" s="88"/>
      <c r="K15" s="88"/>
      <c r="L15" s="88"/>
    </row>
    <row r="16" spans="1:12" x14ac:dyDescent="0.25">
      <c r="A16" s="86" t="s">
        <v>59</v>
      </c>
      <c r="B16" s="88" t="s">
        <v>914</v>
      </c>
      <c r="C16" s="88"/>
      <c r="D16" s="88"/>
      <c r="E16" s="88"/>
      <c r="F16" s="88"/>
      <c r="G16" s="88"/>
      <c r="H16" s="88"/>
      <c r="I16" s="88"/>
      <c r="J16" s="88"/>
      <c r="K16" s="88"/>
      <c r="L16" s="88"/>
    </row>
    <row r="17" spans="1:12" ht="39.6" x14ac:dyDescent="0.25">
      <c r="A17" s="92" t="s">
        <v>350</v>
      </c>
      <c r="B17" s="88" t="s">
        <v>1034</v>
      </c>
      <c r="C17" s="88"/>
      <c r="D17" s="88"/>
      <c r="E17" s="88"/>
      <c r="F17" s="88"/>
      <c r="G17" s="88"/>
      <c r="H17" s="88"/>
      <c r="I17" s="88"/>
      <c r="J17" s="88"/>
      <c r="K17" s="88"/>
      <c r="L17" s="88"/>
    </row>
    <row r="18" spans="1:12" x14ac:dyDescent="0.25">
      <c r="A18" s="86" t="s">
        <v>19</v>
      </c>
      <c r="B18" s="181">
        <v>45135</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50</v>
      </c>
      <c r="C25" s="120">
        <v>51</v>
      </c>
      <c r="D25" s="120">
        <v>52</v>
      </c>
      <c r="E25" s="120">
        <v>53</v>
      </c>
      <c r="F25" s="120">
        <v>54</v>
      </c>
      <c r="G25" s="120">
        <v>55</v>
      </c>
      <c r="H25" s="120">
        <v>56</v>
      </c>
      <c r="I25" s="120">
        <v>57</v>
      </c>
      <c r="J25" s="120">
        <v>58</v>
      </c>
      <c r="K25" s="120">
        <v>59</v>
      </c>
      <c r="L25" s="120">
        <v>60</v>
      </c>
    </row>
    <row r="26" spans="1:12" x14ac:dyDescent="0.25">
      <c r="A26" s="121">
        <v>0</v>
      </c>
      <c r="B26" s="122">
        <v>8.8800000000000008</v>
      </c>
      <c r="C26" s="122">
        <v>8.11</v>
      </c>
      <c r="D26" s="122">
        <v>7.32</v>
      </c>
      <c r="E26" s="122">
        <v>6.5</v>
      </c>
      <c r="F26" s="122">
        <v>5.64</v>
      </c>
      <c r="G26" s="122">
        <v>4.75</v>
      </c>
      <c r="H26" s="122">
        <v>3.84</v>
      </c>
      <c r="I26" s="122">
        <v>2.9</v>
      </c>
      <c r="J26" s="122">
        <v>1.95</v>
      </c>
      <c r="K26" s="122">
        <v>0.99</v>
      </c>
      <c r="L26" s="122">
        <v>0</v>
      </c>
    </row>
    <row r="27" spans="1:12" x14ac:dyDescent="0.25">
      <c r="A27" s="121">
        <v>1</v>
      </c>
      <c r="B27" s="122">
        <v>8.81</v>
      </c>
      <c r="C27" s="122">
        <v>8.0500000000000007</v>
      </c>
      <c r="D27" s="122">
        <v>7.25</v>
      </c>
      <c r="E27" s="122">
        <v>6.43</v>
      </c>
      <c r="F27" s="122">
        <v>5.57</v>
      </c>
      <c r="G27" s="122">
        <v>4.68</v>
      </c>
      <c r="H27" s="122">
        <v>3.76</v>
      </c>
      <c r="I27" s="122">
        <v>2.83</v>
      </c>
      <c r="J27" s="122">
        <v>1.87</v>
      </c>
      <c r="K27" s="122">
        <v>0.9</v>
      </c>
      <c r="L27" s="122"/>
    </row>
    <row r="28" spans="1:12" x14ac:dyDescent="0.25">
      <c r="A28" s="121">
        <v>2</v>
      </c>
      <c r="B28" s="122">
        <v>8.75</v>
      </c>
      <c r="C28" s="122">
        <v>7.98</v>
      </c>
      <c r="D28" s="122">
        <v>7.19</v>
      </c>
      <c r="E28" s="122">
        <v>6.36</v>
      </c>
      <c r="F28" s="122">
        <v>5.49</v>
      </c>
      <c r="G28" s="122">
        <v>4.5999999999999996</v>
      </c>
      <c r="H28" s="122">
        <v>3.68</v>
      </c>
      <c r="I28" s="122">
        <v>2.75</v>
      </c>
      <c r="J28" s="122">
        <v>1.79</v>
      </c>
      <c r="K28" s="122">
        <v>0.82</v>
      </c>
      <c r="L28" s="122"/>
    </row>
    <row r="29" spans="1:12" x14ac:dyDescent="0.25">
      <c r="A29" s="121">
        <v>3</v>
      </c>
      <c r="B29" s="122">
        <v>8.69</v>
      </c>
      <c r="C29" s="122">
        <v>7.92</v>
      </c>
      <c r="D29" s="122">
        <v>7.12</v>
      </c>
      <c r="E29" s="122">
        <v>6.29</v>
      </c>
      <c r="F29" s="122">
        <v>5.42</v>
      </c>
      <c r="G29" s="122">
        <v>4.5199999999999996</v>
      </c>
      <c r="H29" s="122">
        <v>3.6</v>
      </c>
      <c r="I29" s="122">
        <v>2.67</v>
      </c>
      <c r="J29" s="122">
        <v>1.71</v>
      </c>
      <c r="K29" s="122">
        <v>0.74</v>
      </c>
      <c r="L29" s="122"/>
    </row>
    <row r="30" spans="1:12" x14ac:dyDescent="0.25">
      <c r="A30" s="121">
        <v>4</v>
      </c>
      <c r="B30" s="122">
        <v>8.6199999999999992</v>
      </c>
      <c r="C30" s="122">
        <v>7.85</v>
      </c>
      <c r="D30" s="122">
        <v>7.05</v>
      </c>
      <c r="E30" s="122">
        <v>6.21</v>
      </c>
      <c r="F30" s="122">
        <v>5.35</v>
      </c>
      <c r="G30" s="122">
        <v>4.45</v>
      </c>
      <c r="H30" s="122">
        <v>3.53</v>
      </c>
      <c r="I30" s="122">
        <v>2.59</v>
      </c>
      <c r="J30" s="122">
        <v>1.63</v>
      </c>
      <c r="K30" s="122">
        <v>0.66</v>
      </c>
      <c r="L30" s="122"/>
    </row>
    <row r="31" spans="1:12" x14ac:dyDescent="0.25">
      <c r="A31" s="121">
        <v>5</v>
      </c>
      <c r="B31" s="122">
        <v>8.56</v>
      </c>
      <c r="C31" s="122">
        <v>7.78</v>
      </c>
      <c r="D31" s="122">
        <v>6.98</v>
      </c>
      <c r="E31" s="122">
        <v>6.14</v>
      </c>
      <c r="F31" s="122">
        <v>5.27</v>
      </c>
      <c r="G31" s="122">
        <v>4.37</v>
      </c>
      <c r="H31" s="122">
        <v>3.45</v>
      </c>
      <c r="I31" s="122">
        <v>2.5099999999999998</v>
      </c>
      <c r="J31" s="122">
        <v>1.55</v>
      </c>
      <c r="K31" s="122">
        <v>0.57999999999999996</v>
      </c>
      <c r="L31" s="122"/>
    </row>
    <row r="32" spans="1:12" x14ac:dyDescent="0.25">
      <c r="A32" s="121">
        <v>6</v>
      </c>
      <c r="B32" s="122">
        <v>8.49</v>
      </c>
      <c r="C32" s="122">
        <v>7.72</v>
      </c>
      <c r="D32" s="122">
        <v>6.91</v>
      </c>
      <c r="E32" s="122">
        <v>6.07</v>
      </c>
      <c r="F32" s="122">
        <v>5.2</v>
      </c>
      <c r="G32" s="122">
        <v>4.29</v>
      </c>
      <c r="H32" s="122">
        <v>3.37</v>
      </c>
      <c r="I32" s="122">
        <v>2.4300000000000002</v>
      </c>
      <c r="J32" s="122">
        <v>1.47</v>
      </c>
      <c r="K32" s="122">
        <v>0.49</v>
      </c>
      <c r="L32" s="122"/>
    </row>
    <row r="33" spans="1:12" x14ac:dyDescent="0.25">
      <c r="A33" s="121">
        <v>7</v>
      </c>
      <c r="B33" s="122">
        <v>8.43</v>
      </c>
      <c r="C33" s="122">
        <v>7.65</v>
      </c>
      <c r="D33" s="122">
        <v>6.84</v>
      </c>
      <c r="E33" s="122">
        <v>6</v>
      </c>
      <c r="F33" s="122">
        <v>5.12</v>
      </c>
      <c r="G33" s="122">
        <v>4.22</v>
      </c>
      <c r="H33" s="122">
        <v>3.29</v>
      </c>
      <c r="I33" s="122">
        <v>2.35</v>
      </c>
      <c r="J33" s="122">
        <v>1.39</v>
      </c>
      <c r="K33" s="122">
        <v>0.41</v>
      </c>
      <c r="L33" s="122"/>
    </row>
    <row r="34" spans="1:12" x14ac:dyDescent="0.25">
      <c r="A34" s="121">
        <v>8</v>
      </c>
      <c r="B34" s="122">
        <v>8.3699999999999992</v>
      </c>
      <c r="C34" s="122">
        <v>7.59</v>
      </c>
      <c r="D34" s="122">
        <v>6.77</v>
      </c>
      <c r="E34" s="122">
        <v>5.93</v>
      </c>
      <c r="F34" s="122">
        <v>5.05</v>
      </c>
      <c r="G34" s="122">
        <v>4.1399999999999997</v>
      </c>
      <c r="H34" s="122">
        <v>3.22</v>
      </c>
      <c r="I34" s="122">
        <v>2.27</v>
      </c>
      <c r="J34" s="122">
        <v>1.31</v>
      </c>
      <c r="K34" s="122">
        <v>0.33</v>
      </c>
      <c r="L34" s="122"/>
    </row>
    <row r="35" spans="1:12" x14ac:dyDescent="0.25">
      <c r="A35" s="121">
        <v>9</v>
      </c>
      <c r="B35" s="122">
        <v>8.3000000000000007</v>
      </c>
      <c r="C35" s="122">
        <v>7.52</v>
      </c>
      <c r="D35" s="122">
        <v>6.71</v>
      </c>
      <c r="E35" s="122">
        <v>5.86</v>
      </c>
      <c r="F35" s="122">
        <v>4.9800000000000004</v>
      </c>
      <c r="G35" s="122">
        <v>4.07</v>
      </c>
      <c r="H35" s="122">
        <v>3.14</v>
      </c>
      <c r="I35" s="122">
        <v>2.19</v>
      </c>
      <c r="J35" s="122">
        <v>1.23</v>
      </c>
      <c r="K35" s="122">
        <v>0.25</v>
      </c>
      <c r="L35" s="122"/>
    </row>
    <row r="36" spans="1:12" x14ac:dyDescent="0.25">
      <c r="A36" s="121">
        <v>10</v>
      </c>
      <c r="B36" s="122">
        <v>8.24</v>
      </c>
      <c r="C36" s="122">
        <v>7.45</v>
      </c>
      <c r="D36" s="122">
        <v>6.64</v>
      </c>
      <c r="E36" s="122">
        <v>5.79</v>
      </c>
      <c r="F36" s="122">
        <v>4.9000000000000004</v>
      </c>
      <c r="G36" s="122">
        <v>3.99</v>
      </c>
      <c r="H36" s="122">
        <v>3.06</v>
      </c>
      <c r="I36" s="122">
        <v>2.11</v>
      </c>
      <c r="J36" s="122">
        <v>1.1499999999999999</v>
      </c>
      <c r="K36" s="122">
        <v>0.16</v>
      </c>
      <c r="L36" s="122"/>
    </row>
    <row r="37" spans="1:12" x14ac:dyDescent="0.25">
      <c r="A37" s="121">
        <v>11</v>
      </c>
      <c r="B37" s="122">
        <v>8.18</v>
      </c>
      <c r="C37" s="122">
        <v>7.39</v>
      </c>
      <c r="D37" s="122">
        <v>6.57</v>
      </c>
      <c r="E37" s="122">
        <v>5.71</v>
      </c>
      <c r="F37" s="122">
        <v>4.83</v>
      </c>
      <c r="G37" s="122">
        <v>3.91</v>
      </c>
      <c r="H37" s="122">
        <v>2.98</v>
      </c>
      <c r="I37" s="122">
        <v>2.0299999999999998</v>
      </c>
      <c r="J37" s="122">
        <v>1.07</v>
      </c>
      <c r="K37" s="122">
        <v>0.08</v>
      </c>
      <c r="L37" s="122"/>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qn1lZHjRAmLvOb47yDr42OlUd5zo+QkrDSTiFOPL2t6E+k0Z11dBHTJHdWKHrFuSCZ1e/Q/HTDdKPF+lWNu09A==" saltValue="HBh6bIlEzWVIscJvFKUgaA==" spinCount="100000" sheet="1" objects="1" scenarios="1"/>
  <conditionalFormatting sqref="A6:A16 A18:A20">
    <cfRule type="expression" dxfId="965" priority="19" stopIfTrue="1">
      <formula>MOD(ROW(),2)=0</formula>
    </cfRule>
    <cfRule type="expression" dxfId="964" priority="20" stopIfTrue="1">
      <formula>MOD(ROW(),2)&lt;&gt;0</formula>
    </cfRule>
  </conditionalFormatting>
  <conditionalFormatting sqref="B6:L16 C17:L20">
    <cfRule type="expression" dxfId="963" priority="21" stopIfTrue="1">
      <formula>MOD(ROW(),2)=0</formula>
    </cfRule>
    <cfRule type="expression" dxfId="962" priority="22" stopIfTrue="1">
      <formula>MOD(ROW(),2)&lt;&gt;0</formula>
    </cfRule>
  </conditionalFormatting>
  <conditionalFormatting sqref="B17">
    <cfRule type="expression" dxfId="961" priority="13" stopIfTrue="1">
      <formula>MOD(ROW(),2)=0</formula>
    </cfRule>
    <cfRule type="expression" dxfId="960" priority="14" stopIfTrue="1">
      <formula>MOD(ROW(),2)&lt;&gt;0</formula>
    </cfRule>
  </conditionalFormatting>
  <conditionalFormatting sqref="A25:A37">
    <cfRule type="expression" dxfId="959" priority="7" stopIfTrue="1">
      <formula>MOD(ROW(),2)=0</formula>
    </cfRule>
    <cfRule type="expression" dxfId="958" priority="8" stopIfTrue="1">
      <formula>MOD(ROW(),2)&lt;&gt;0</formula>
    </cfRule>
  </conditionalFormatting>
  <conditionalFormatting sqref="B25:L37">
    <cfRule type="expression" dxfId="957" priority="9" stopIfTrue="1">
      <formula>MOD(ROW(),2)=0</formula>
    </cfRule>
    <cfRule type="expression" dxfId="956" priority="10" stopIfTrue="1">
      <formula>MOD(ROW(),2)&lt;&gt;0</formula>
    </cfRule>
  </conditionalFormatting>
  <conditionalFormatting sqref="B19:B20">
    <cfRule type="expression" dxfId="955" priority="5" stopIfTrue="1">
      <formula>MOD(ROW(),2)=0</formula>
    </cfRule>
    <cfRule type="expression" dxfId="954" priority="6" stopIfTrue="1">
      <formula>MOD(ROW(),2)&lt;&gt;0</formula>
    </cfRule>
  </conditionalFormatting>
  <conditionalFormatting sqref="B18">
    <cfRule type="expression" dxfId="953" priority="3" stopIfTrue="1">
      <formula>MOD(ROW(),2)=0</formula>
    </cfRule>
    <cfRule type="expression" dxfId="952" priority="4" stopIfTrue="1">
      <formula>MOD(ROW(),2)&lt;&gt;0</formula>
    </cfRule>
  </conditionalFormatting>
  <conditionalFormatting sqref="A17">
    <cfRule type="expression" dxfId="951" priority="1" stopIfTrue="1">
      <formula>MOD(ROW(),2)=0</formula>
    </cfRule>
    <cfRule type="expression" dxfId="9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40"/>
  <dimension ref="A1:Q64"/>
  <sheetViews>
    <sheetView showGridLines="0" zoomScale="85" zoomScaleNormal="85" workbookViewId="0"/>
  </sheetViews>
  <sheetFormatPr defaultColWidth="10" defaultRowHeight="13.2" x14ac:dyDescent="0.25"/>
  <cols>
    <col min="1" max="1" width="31.5546875" style="31" customWidth="1"/>
    <col min="2" max="17" width="22.5546875" style="31" customWidth="1"/>
    <col min="18" max="16384" width="10" style="31"/>
  </cols>
  <sheetData>
    <row r="1" spans="1:17" ht="21" x14ac:dyDescent="0.4">
      <c r="A1" s="45" t="s">
        <v>4</v>
      </c>
      <c r="B1" s="46"/>
      <c r="C1" s="46"/>
      <c r="D1" s="46"/>
      <c r="E1" s="46"/>
      <c r="F1" s="46"/>
      <c r="G1" s="46"/>
      <c r="H1" s="46"/>
      <c r="I1" s="46"/>
    </row>
    <row r="2" spans="1:1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7" ht="15.6" x14ac:dyDescent="0.3">
      <c r="A3" s="49" t="str">
        <f>TABLE_FACTOR_TYPE&amp;" - x-"&amp;TABLE_SERIES_NUMBER</f>
        <v>ARBO - x-707</v>
      </c>
      <c r="B3" s="48"/>
      <c r="C3" s="48"/>
      <c r="D3" s="48"/>
      <c r="E3" s="48"/>
      <c r="F3" s="48"/>
      <c r="G3" s="48"/>
      <c r="H3" s="48"/>
      <c r="I3" s="48"/>
    </row>
    <row r="4" spans="1:17" x14ac:dyDescent="0.25">
      <c r="A4" s="50"/>
    </row>
    <row r="6" spans="1:17" x14ac:dyDescent="0.25">
      <c r="A6" s="85" t="s">
        <v>24</v>
      </c>
      <c r="B6" s="87" t="s">
        <v>26</v>
      </c>
      <c r="C6" s="87"/>
      <c r="D6" s="87"/>
      <c r="E6" s="87"/>
      <c r="F6" s="87"/>
      <c r="G6" s="87"/>
      <c r="H6" s="87"/>
      <c r="I6" s="87"/>
      <c r="J6" s="87"/>
      <c r="K6" s="87"/>
      <c r="L6" s="87"/>
      <c r="M6" s="87"/>
      <c r="N6" s="87"/>
      <c r="O6" s="87"/>
      <c r="P6" s="87"/>
      <c r="Q6" s="87"/>
    </row>
    <row r="7" spans="1:17" x14ac:dyDescent="0.25">
      <c r="A7" s="86" t="s">
        <v>16</v>
      </c>
      <c r="B7" s="88" t="s">
        <v>357</v>
      </c>
      <c r="C7" s="88"/>
      <c r="D7" s="88"/>
      <c r="E7" s="88"/>
      <c r="F7" s="88"/>
      <c r="G7" s="88"/>
      <c r="H7" s="88"/>
      <c r="I7" s="88"/>
      <c r="J7" s="88"/>
      <c r="K7" s="88"/>
      <c r="L7" s="88"/>
      <c r="M7" s="88"/>
      <c r="N7" s="88"/>
      <c r="O7" s="88"/>
      <c r="P7" s="88"/>
      <c r="Q7" s="88"/>
    </row>
    <row r="8" spans="1:17" x14ac:dyDescent="0.25">
      <c r="A8" s="86" t="s">
        <v>56</v>
      </c>
      <c r="B8" s="88" t="s">
        <v>645</v>
      </c>
      <c r="C8" s="88"/>
      <c r="D8" s="88"/>
      <c r="E8" s="88"/>
      <c r="F8" s="88"/>
      <c r="G8" s="88"/>
      <c r="H8" s="88"/>
      <c r="I8" s="88"/>
      <c r="J8" s="88"/>
      <c r="K8" s="88"/>
      <c r="L8" s="88"/>
      <c r="M8" s="88"/>
      <c r="N8" s="88"/>
      <c r="O8" s="88"/>
      <c r="P8" s="88"/>
      <c r="Q8" s="88"/>
    </row>
    <row r="9" spans="1:17" x14ac:dyDescent="0.25">
      <c r="A9" s="86" t="s">
        <v>17</v>
      </c>
      <c r="B9" s="88" t="s">
        <v>895</v>
      </c>
      <c r="C9" s="88"/>
      <c r="D9" s="88"/>
      <c r="E9" s="88"/>
      <c r="F9" s="88"/>
      <c r="G9" s="88"/>
      <c r="H9" s="88"/>
      <c r="I9" s="88"/>
      <c r="J9" s="88"/>
      <c r="K9" s="88"/>
      <c r="L9" s="88"/>
      <c r="M9" s="88"/>
      <c r="N9" s="88"/>
      <c r="O9" s="88"/>
      <c r="P9" s="88"/>
      <c r="Q9" s="88"/>
    </row>
    <row r="10" spans="1:17" x14ac:dyDescent="0.25">
      <c r="A10" s="86" t="s">
        <v>2</v>
      </c>
      <c r="B10" s="88" t="s">
        <v>915</v>
      </c>
      <c r="C10" s="88"/>
      <c r="D10" s="88"/>
      <c r="E10" s="88"/>
      <c r="F10" s="88"/>
      <c r="G10" s="88"/>
      <c r="H10" s="88"/>
      <c r="I10" s="88"/>
      <c r="J10" s="88"/>
      <c r="K10" s="88"/>
      <c r="L10" s="88"/>
      <c r="M10" s="88"/>
      <c r="N10" s="88"/>
      <c r="O10" s="88"/>
      <c r="P10" s="88"/>
      <c r="Q10" s="88"/>
    </row>
    <row r="11" spans="1:17" x14ac:dyDescent="0.25">
      <c r="A11" s="86" t="s">
        <v>23</v>
      </c>
      <c r="B11" s="88" t="s">
        <v>379</v>
      </c>
      <c r="C11" s="88"/>
      <c r="D11" s="88"/>
      <c r="E11" s="88"/>
      <c r="F11" s="88"/>
      <c r="G11" s="88"/>
      <c r="H11" s="88"/>
      <c r="I11" s="88"/>
      <c r="J11" s="88"/>
      <c r="K11" s="88"/>
      <c r="L11" s="88"/>
      <c r="M11" s="88"/>
      <c r="N11" s="88"/>
      <c r="O11" s="88"/>
      <c r="P11" s="88"/>
      <c r="Q11" s="88"/>
    </row>
    <row r="12" spans="1:17" x14ac:dyDescent="0.25">
      <c r="A12" s="86" t="s">
        <v>271</v>
      </c>
      <c r="B12" s="88" t="s">
        <v>897</v>
      </c>
      <c r="C12" s="88"/>
      <c r="D12" s="88"/>
      <c r="E12" s="88"/>
      <c r="F12" s="88"/>
      <c r="G12" s="88"/>
      <c r="H12" s="88"/>
      <c r="I12" s="88"/>
      <c r="J12" s="88"/>
      <c r="K12" s="88"/>
      <c r="L12" s="88"/>
      <c r="M12" s="88"/>
      <c r="N12" s="88"/>
      <c r="O12" s="88"/>
      <c r="P12" s="88"/>
      <c r="Q12" s="88"/>
    </row>
    <row r="13" spans="1:17" x14ac:dyDescent="0.25">
      <c r="A13" s="86" t="s">
        <v>57</v>
      </c>
      <c r="B13" s="88">
        <v>1</v>
      </c>
      <c r="C13" s="88"/>
      <c r="D13" s="88"/>
      <c r="E13" s="88"/>
      <c r="F13" s="88"/>
      <c r="G13" s="88"/>
      <c r="H13" s="88"/>
      <c r="I13" s="88"/>
      <c r="J13" s="88"/>
      <c r="K13" s="88"/>
      <c r="L13" s="88"/>
      <c r="M13" s="88"/>
      <c r="N13" s="88"/>
      <c r="O13" s="88"/>
      <c r="P13" s="88"/>
      <c r="Q13" s="88"/>
    </row>
    <row r="14" spans="1:17" x14ac:dyDescent="0.25">
      <c r="A14" s="86" t="s">
        <v>18</v>
      </c>
      <c r="B14" s="88">
        <v>707</v>
      </c>
      <c r="C14" s="88"/>
      <c r="D14" s="88"/>
      <c r="E14" s="88"/>
      <c r="F14" s="88"/>
      <c r="G14" s="88"/>
      <c r="H14" s="88"/>
      <c r="I14" s="88"/>
      <c r="J14" s="88"/>
      <c r="K14" s="88"/>
      <c r="L14" s="88"/>
      <c r="M14" s="88"/>
      <c r="N14" s="88"/>
      <c r="O14" s="88"/>
      <c r="P14" s="88"/>
      <c r="Q14" s="88"/>
    </row>
    <row r="15" spans="1:17" x14ac:dyDescent="0.25">
      <c r="A15" s="86" t="s">
        <v>58</v>
      </c>
      <c r="B15" s="88" t="s">
        <v>916</v>
      </c>
      <c r="C15" s="88"/>
      <c r="D15" s="88"/>
      <c r="E15" s="88"/>
      <c r="F15" s="88"/>
      <c r="G15" s="88"/>
      <c r="H15" s="88"/>
      <c r="I15" s="88"/>
      <c r="J15" s="88"/>
      <c r="K15" s="88"/>
      <c r="L15" s="88"/>
      <c r="M15" s="88"/>
      <c r="N15" s="88"/>
      <c r="O15" s="88"/>
      <c r="P15" s="88"/>
      <c r="Q15" s="88"/>
    </row>
    <row r="16" spans="1:17" x14ac:dyDescent="0.25">
      <c r="A16" s="86" t="s">
        <v>59</v>
      </c>
      <c r="B16" s="88" t="s">
        <v>917</v>
      </c>
      <c r="C16" s="88"/>
      <c r="D16" s="88"/>
      <c r="E16" s="88"/>
      <c r="F16" s="88"/>
      <c r="G16" s="88"/>
      <c r="H16" s="88"/>
      <c r="I16" s="88"/>
      <c r="J16" s="88"/>
      <c r="K16" s="88"/>
      <c r="L16" s="88"/>
      <c r="M16" s="88"/>
      <c r="N16" s="88"/>
      <c r="O16" s="88"/>
      <c r="P16" s="88"/>
      <c r="Q16" s="88"/>
    </row>
    <row r="17" spans="1:17" ht="39.6" x14ac:dyDescent="0.25">
      <c r="A17" s="92" t="s">
        <v>350</v>
      </c>
      <c r="B17" s="88" t="s">
        <v>1035</v>
      </c>
      <c r="C17" s="88"/>
      <c r="D17" s="88"/>
      <c r="E17" s="88"/>
      <c r="F17" s="88"/>
      <c r="G17" s="88"/>
      <c r="H17" s="88"/>
      <c r="I17" s="88"/>
      <c r="J17" s="88"/>
      <c r="K17" s="88"/>
      <c r="L17" s="88"/>
      <c r="M17" s="88"/>
      <c r="N17" s="88"/>
      <c r="O17" s="88"/>
      <c r="P17" s="88"/>
      <c r="Q17" s="88"/>
    </row>
    <row r="18" spans="1:17" x14ac:dyDescent="0.25">
      <c r="A18" s="86" t="s">
        <v>19</v>
      </c>
      <c r="B18" s="181">
        <v>45135</v>
      </c>
      <c r="C18" s="88"/>
      <c r="D18" s="88"/>
      <c r="E18" s="88"/>
      <c r="F18" s="88"/>
      <c r="G18" s="88"/>
      <c r="H18" s="88"/>
      <c r="I18" s="88"/>
      <c r="J18" s="88"/>
      <c r="K18" s="88"/>
      <c r="L18" s="88"/>
      <c r="M18" s="88"/>
      <c r="N18" s="88"/>
      <c r="O18" s="88"/>
      <c r="P18" s="88"/>
      <c r="Q18" s="88"/>
    </row>
    <row r="19" spans="1:17" x14ac:dyDescent="0.25">
      <c r="A19" s="86" t="s">
        <v>20</v>
      </c>
      <c r="B19" s="93"/>
      <c r="C19" s="88"/>
      <c r="D19" s="88"/>
      <c r="E19" s="88"/>
      <c r="F19" s="88"/>
      <c r="G19" s="88"/>
      <c r="H19" s="88"/>
      <c r="I19" s="88"/>
      <c r="J19" s="88"/>
      <c r="K19" s="88"/>
      <c r="L19" s="88"/>
      <c r="M19" s="88"/>
      <c r="N19" s="88"/>
      <c r="O19" s="88"/>
      <c r="P19" s="88"/>
      <c r="Q19" s="88"/>
    </row>
    <row r="20" spans="1:17" x14ac:dyDescent="0.25">
      <c r="A20" s="86" t="s">
        <v>269</v>
      </c>
      <c r="B20" s="93" t="s">
        <v>353</v>
      </c>
      <c r="C20" s="88"/>
      <c r="D20" s="88"/>
      <c r="E20" s="88"/>
      <c r="F20" s="88"/>
      <c r="G20" s="88"/>
      <c r="H20" s="88"/>
      <c r="I20" s="88"/>
      <c r="J20" s="88"/>
      <c r="K20" s="88"/>
      <c r="L20" s="88"/>
      <c r="M20" s="88"/>
      <c r="N20" s="88"/>
      <c r="O20" s="88"/>
      <c r="P20" s="88"/>
      <c r="Q20" s="88"/>
    </row>
    <row r="22" spans="1:17" x14ac:dyDescent="0.25">
      <c r="B22" s="119" t="str">
        <f>HYPERLINK("#'Factor List'!A1","Back to Factor List")</f>
        <v>Back to Factor List</v>
      </c>
    </row>
    <row r="23" spans="1:17" x14ac:dyDescent="0.25">
      <c r="A23" s="62"/>
    </row>
    <row r="25" spans="1:17" x14ac:dyDescent="0.25">
      <c r="A25" s="120" t="s">
        <v>413</v>
      </c>
      <c r="B25" s="120">
        <v>50</v>
      </c>
      <c r="C25" s="120">
        <v>51</v>
      </c>
      <c r="D25" s="120">
        <v>52</v>
      </c>
      <c r="E25" s="120">
        <v>53</v>
      </c>
      <c r="F25" s="120">
        <v>54</v>
      </c>
      <c r="G25" s="120">
        <v>55</v>
      </c>
      <c r="H25" s="120">
        <v>56</v>
      </c>
      <c r="I25" s="120">
        <v>57</v>
      </c>
      <c r="J25" s="120">
        <v>58</v>
      </c>
      <c r="K25" s="120">
        <v>59</v>
      </c>
      <c r="L25" s="120">
        <v>60</v>
      </c>
      <c r="M25" s="120">
        <v>61</v>
      </c>
      <c r="N25" s="120">
        <v>62</v>
      </c>
      <c r="O25" s="120">
        <v>63</v>
      </c>
      <c r="P25" s="120">
        <v>64</v>
      </c>
      <c r="Q25" s="120">
        <v>65</v>
      </c>
    </row>
    <row r="26" spans="1:17" x14ac:dyDescent="0.25">
      <c r="A26" s="121">
        <v>0</v>
      </c>
      <c r="B26" s="122">
        <v>12.78</v>
      </c>
      <c r="C26" s="122">
        <v>12.09</v>
      </c>
      <c r="D26" s="122">
        <v>11.37</v>
      </c>
      <c r="E26" s="122">
        <v>10.63</v>
      </c>
      <c r="F26" s="122">
        <v>9.85</v>
      </c>
      <c r="G26" s="122">
        <v>9.0399999999999991</v>
      </c>
      <c r="H26" s="122">
        <v>8.1999999999999993</v>
      </c>
      <c r="I26" s="122">
        <v>7.36</v>
      </c>
      <c r="J26" s="122">
        <v>6.49</v>
      </c>
      <c r="K26" s="122">
        <v>5.62</v>
      </c>
      <c r="L26" s="122">
        <v>4.72</v>
      </c>
      <c r="M26" s="122">
        <v>3.82</v>
      </c>
      <c r="N26" s="122">
        <v>2.89</v>
      </c>
      <c r="O26" s="122">
        <v>1.95</v>
      </c>
      <c r="P26" s="122">
        <v>0.98</v>
      </c>
      <c r="Q26" s="122">
        <v>0</v>
      </c>
    </row>
    <row r="27" spans="1:17" x14ac:dyDescent="0.25">
      <c r="A27" s="121">
        <v>1</v>
      </c>
      <c r="B27" s="122">
        <v>12.73</v>
      </c>
      <c r="C27" s="122">
        <v>12.03</v>
      </c>
      <c r="D27" s="122">
        <v>11.31</v>
      </c>
      <c r="E27" s="122">
        <v>10.56</v>
      </c>
      <c r="F27" s="122">
        <v>9.7799999999999994</v>
      </c>
      <c r="G27" s="122">
        <v>8.9700000000000006</v>
      </c>
      <c r="H27" s="122">
        <v>8.1300000000000008</v>
      </c>
      <c r="I27" s="122">
        <v>7.28</v>
      </c>
      <c r="J27" s="122">
        <v>6.42</v>
      </c>
      <c r="K27" s="122">
        <v>5.54</v>
      </c>
      <c r="L27" s="122">
        <v>4.6500000000000004</v>
      </c>
      <c r="M27" s="122">
        <v>3.74</v>
      </c>
      <c r="N27" s="122">
        <v>2.81</v>
      </c>
      <c r="O27" s="122">
        <v>1.87</v>
      </c>
      <c r="P27" s="122">
        <v>0.9</v>
      </c>
      <c r="Q27" s="122"/>
    </row>
    <row r="28" spans="1:17" x14ac:dyDescent="0.25">
      <c r="A28" s="121">
        <v>2</v>
      </c>
      <c r="B28" s="122">
        <v>12.67</v>
      </c>
      <c r="C28" s="122">
        <v>11.97</v>
      </c>
      <c r="D28" s="122">
        <v>11.25</v>
      </c>
      <c r="E28" s="122">
        <v>10.5</v>
      </c>
      <c r="F28" s="122">
        <v>9.7100000000000009</v>
      </c>
      <c r="G28" s="122">
        <v>8.9</v>
      </c>
      <c r="H28" s="122">
        <v>8.06</v>
      </c>
      <c r="I28" s="122">
        <v>7.21</v>
      </c>
      <c r="J28" s="122">
        <v>6.35</v>
      </c>
      <c r="K28" s="122">
        <v>5.47</v>
      </c>
      <c r="L28" s="122">
        <v>4.57</v>
      </c>
      <c r="M28" s="122">
        <v>3.66</v>
      </c>
      <c r="N28" s="122">
        <v>2.73</v>
      </c>
      <c r="O28" s="122">
        <v>1.79</v>
      </c>
      <c r="P28" s="122">
        <v>0.82</v>
      </c>
      <c r="Q28" s="122"/>
    </row>
    <row r="29" spans="1:17" x14ac:dyDescent="0.25">
      <c r="A29" s="121">
        <v>3</v>
      </c>
      <c r="B29" s="122">
        <v>12.61</v>
      </c>
      <c r="C29" s="122">
        <v>11.91</v>
      </c>
      <c r="D29" s="122">
        <v>11.19</v>
      </c>
      <c r="E29" s="122">
        <v>10.43</v>
      </c>
      <c r="F29" s="122">
        <v>9.65</v>
      </c>
      <c r="G29" s="122">
        <v>8.83</v>
      </c>
      <c r="H29" s="122">
        <v>7.99</v>
      </c>
      <c r="I29" s="122">
        <v>7.14</v>
      </c>
      <c r="J29" s="122">
        <v>6.27</v>
      </c>
      <c r="K29" s="122">
        <v>5.39</v>
      </c>
      <c r="L29" s="122">
        <v>4.5</v>
      </c>
      <c r="M29" s="122">
        <v>3.58</v>
      </c>
      <c r="N29" s="122">
        <v>2.65</v>
      </c>
      <c r="O29" s="122">
        <v>1.71</v>
      </c>
      <c r="P29" s="122">
        <v>0.74</v>
      </c>
      <c r="Q29" s="122"/>
    </row>
    <row r="30" spans="1:17" x14ac:dyDescent="0.25">
      <c r="A30" s="121">
        <v>4</v>
      </c>
      <c r="B30" s="122">
        <v>12.55</v>
      </c>
      <c r="C30" s="122">
        <v>11.85</v>
      </c>
      <c r="D30" s="122">
        <v>11.13</v>
      </c>
      <c r="E30" s="122">
        <v>10.37</v>
      </c>
      <c r="F30" s="122">
        <v>9.58</v>
      </c>
      <c r="G30" s="122">
        <v>8.76</v>
      </c>
      <c r="H30" s="122">
        <v>7.92</v>
      </c>
      <c r="I30" s="122">
        <v>7.07</v>
      </c>
      <c r="J30" s="122">
        <v>6.2</v>
      </c>
      <c r="K30" s="122">
        <v>5.32</v>
      </c>
      <c r="L30" s="122">
        <v>4.42</v>
      </c>
      <c r="M30" s="122">
        <v>3.51</v>
      </c>
      <c r="N30" s="122">
        <v>2.58</v>
      </c>
      <c r="O30" s="122">
        <v>1.63</v>
      </c>
      <c r="P30" s="122">
        <v>0.66</v>
      </c>
      <c r="Q30" s="122"/>
    </row>
    <row r="31" spans="1:17" x14ac:dyDescent="0.25">
      <c r="A31" s="121">
        <v>5</v>
      </c>
      <c r="B31" s="122">
        <v>12.5</v>
      </c>
      <c r="C31" s="122">
        <v>11.79</v>
      </c>
      <c r="D31" s="122">
        <v>11.06</v>
      </c>
      <c r="E31" s="122">
        <v>10.3</v>
      </c>
      <c r="F31" s="122">
        <v>9.51</v>
      </c>
      <c r="G31" s="122">
        <v>8.69</v>
      </c>
      <c r="H31" s="122">
        <v>7.85</v>
      </c>
      <c r="I31" s="122">
        <v>7</v>
      </c>
      <c r="J31" s="122">
        <v>6.13</v>
      </c>
      <c r="K31" s="122">
        <v>5.24</v>
      </c>
      <c r="L31" s="122">
        <v>4.3499999999999996</v>
      </c>
      <c r="M31" s="122">
        <v>3.43</v>
      </c>
      <c r="N31" s="122">
        <v>2.5</v>
      </c>
      <c r="O31" s="122">
        <v>1.55</v>
      </c>
      <c r="P31" s="122">
        <v>0.56999999999999995</v>
      </c>
      <c r="Q31" s="122"/>
    </row>
    <row r="32" spans="1:17" x14ac:dyDescent="0.25">
      <c r="A32" s="121">
        <v>6</v>
      </c>
      <c r="B32" s="122">
        <v>12.44</v>
      </c>
      <c r="C32" s="122">
        <v>11.73</v>
      </c>
      <c r="D32" s="122">
        <v>11</v>
      </c>
      <c r="E32" s="122">
        <v>10.24</v>
      </c>
      <c r="F32" s="122">
        <v>9.44</v>
      </c>
      <c r="G32" s="122">
        <v>8.6199999999999992</v>
      </c>
      <c r="H32" s="122">
        <v>7.78</v>
      </c>
      <c r="I32" s="122">
        <v>6.92</v>
      </c>
      <c r="J32" s="122">
        <v>6.06</v>
      </c>
      <c r="K32" s="122">
        <v>5.17</v>
      </c>
      <c r="L32" s="122">
        <v>4.2699999999999996</v>
      </c>
      <c r="M32" s="122">
        <v>3.35</v>
      </c>
      <c r="N32" s="122">
        <v>2.42</v>
      </c>
      <c r="O32" s="122">
        <v>1.46</v>
      </c>
      <c r="P32" s="122">
        <v>0.49</v>
      </c>
      <c r="Q32" s="122"/>
    </row>
    <row r="33" spans="1:17" x14ac:dyDescent="0.25">
      <c r="A33" s="121">
        <v>7</v>
      </c>
      <c r="B33" s="122">
        <v>12.38</v>
      </c>
      <c r="C33" s="122">
        <v>11.67</v>
      </c>
      <c r="D33" s="122">
        <v>10.94</v>
      </c>
      <c r="E33" s="122">
        <v>10.17</v>
      </c>
      <c r="F33" s="122">
        <v>9.3800000000000008</v>
      </c>
      <c r="G33" s="122">
        <v>8.5500000000000007</v>
      </c>
      <c r="H33" s="122">
        <v>7.71</v>
      </c>
      <c r="I33" s="122">
        <v>6.85</v>
      </c>
      <c r="J33" s="122">
        <v>5.98</v>
      </c>
      <c r="K33" s="122">
        <v>5.0999999999999996</v>
      </c>
      <c r="L33" s="122">
        <v>4.1900000000000004</v>
      </c>
      <c r="M33" s="122">
        <v>3.28</v>
      </c>
      <c r="N33" s="122">
        <v>2.34</v>
      </c>
      <c r="O33" s="122">
        <v>1.38</v>
      </c>
      <c r="P33" s="122">
        <v>0.41</v>
      </c>
      <c r="Q33" s="122"/>
    </row>
    <row r="34" spans="1:17" x14ac:dyDescent="0.25">
      <c r="A34" s="121">
        <v>8</v>
      </c>
      <c r="B34" s="122">
        <v>12.32</v>
      </c>
      <c r="C34" s="122">
        <v>11.61</v>
      </c>
      <c r="D34" s="122">
        <v>10.88</v>
      </c>
      <c r="E34" s="122">
        <v>10.11</v>
      </c>
      <c r="F34" s="122">
        <v>9.31</v>
      </c>
      <c r="G34" s="122">
        <v>8.48</v>
      </c>
      <c r="H34" s="122">
        <v>7.64</v>
      </c>
      <c r="I34" s="122">
        <v>6.78</v>
      </c>
      <c r="J34" s="122">
        <v>5.91</v>
      </c>
      <c r="K34" s="122">
        <v>5.0199999999999996</v>
      </c>
      <c r="L34" s="122">
        <v>4.12</v>
      </c>
      <c r="M34" s="122">
        <v>3.2</v>
      </c>
      <c r="N34" s="122">
        <v>2.2599999999999998</v>
      </c>
      <c r="O34" s="122">
        <v>1.3</v>
      </c>
      <c r="P34" s="122">
        <v>0.33</v>
      </c>
      <c r="Q34" s="122"/>
    </row>
    <row r="35" spans="1:17" x14ac:dyDescent="0.25">
      <c r="A35" s="121">
        <v>9</v>
      </c>
      <c r="B35" s="122">
        <v>12.27</v>
      </c>
      <c r="C35" s="122">
        <v>11.55</v>
      </c>
      <c r="D35" s="122">
        <v>10.81</v>
      </c>
      <c r="E35" s="122">
        <v>10.039999999999999</v>
      </c>
      <c r="F35" s="122">
        <v>9.24</v>
      </c>
      <c r="G35" s="122">
        <v>8.41</v>
      </c>
      <c r="H35" s="122">
        <v>7.57</v>
      </c>
      <c r="I35" s="122">
        <v>6.71</v>
      </c>
      <c r="J35" s="122">
        <v>5.84</v>
      </c>
      <c r="K35" s="122">
        <v>4.95</v>
      </c>
      <c r="L35" s="122">
        <v>4.04</v>
      </c>
      <c r="M35" s="122">
        <v>3.12</v>
      </c>
      <c r="N35" s="122">
        <v>2.1800000000000002</v>
      </c>
      <c r="O35" s="122">
        <v>1.22</v>
      </c>
      <c r="P35" s="122">
        <v>0.25</v>
      </c>
      <c r="Q35" s="122"/>
    </row>
    <row r="36" spans="1:17" x14ac:dyDescent="0.25">
      <c r="A36" s="121">
        <v>10</v>
      </c>
      <c r="B36" s="122">
        <v>12.21</v>
      </c>
      <c r="C36" s="122">
        <v>11.49</v>
      </c>
      <c r="D36" s="122">
        <v>10.75</v>
      </c>
      <c r="E36" s="122">
        <v>9.98</v>
      </c>
      <c r="F36" s="122">
        <v>9.17</v>
      </c>
      <c r="G36" s="122">
        <v>8.34</v>
      </c>
      <c r="H36" s="122">
        <v>7.5</v>
      </c>
      <c r="I36" s="122">
        <v>6.64</v>
      </c>
      <c r="J36" s="122">
        <v>5.76</v>
      </c>
      <c r="K36" s="122">
        <v>4.87</v>
      </c>
      <c r="L36" s="122">
        <v>3.97</v>
      </c>
      <c r="M36" s="122">
        <v>3.04</v>
      </c>
      <c r="N36" s="122">
        <v>2.1</v>
      </c>
      <c r="O36" s="122">
        <v>1.1399999999999999</v>
      </c>
      <c r="P36" s="122">
        <v>0.16</v>
      </c>
      <c r="Q36" s="122"/>
    </row>
    <row r="37" spans="1:17" x14ac:dyDescent="0.25">
      <c r="A37" s="121">
        <v>11</v>
      </c>
      <c r="B37" s="122">
        <v>12.15</v>
      </c>
      <c r="C37" s="122">
        <v>11.43</v>
      </c>
      <c r="D37" s="122">
        <v>10.69</v>
      </c>
      <c r="E37" s="122">
        <v>9.91</v>
      </c>
      <c r="F37" s="122">
        <v>9.1</v>
      </c>
      <c r="G37" s="122">
        <v>8.27</v>
      </c>
      <c r="H37" s="122">
        <v>7.43</v>
      </c>
      <c r="I37" s="122">
        <v>6.57</v>
      </c>
      <c r="J37" s="122">
        <v>5.69</v>
      </c>
      <c r="K37" s="122">
        <v>4.8</v>
      </c>
      <c r="L37" s="122">
        <v>3.89</v>
      </c>
      <c r="M37" s="122">
        <v>2.97</v>
      </c>
      <c r="N37" s="122">
        <v>2.02</v>
      </c>
      <c r="O37" s="122">
        <v>1.06</v>
      </c>
      <c r="P37" s="122">
        <v>0.08</v>
      </c>
      <c r="Q37" s="122"/>
    </row>
    <row r="38" spans="1:17" x14ac:dyDescent="0.25">
      <c r="A38"/>
      <c r="B38"/>
    </row>
    <row r="39" spans="1:17" x14ac:dyDescent="0.25">
      <c r="A39"/>
      <c r="B39"/>
    </row>
    <row r="40" spans="1:17" x14ac:dyDescent="0.25">
      <c r="A40"/>
      <c r="B40"/>
    </row>
    <row r="41" spans="1:17" x14ac:dyDescent="0.25">
      <c r="A41"/>
      <c r="B41"/>
    </row>
    <row r="42" spans="1:17" x14ac:dyDescent="0.25">
      <c r="A42"/>
      <c r="B42"/>
    </row>
    <row r="43" spans="1:17" ht="39.75" customHeight="1" x14ac:dyDescent="0.25">
      <c r="A43"/>
      <c r="B43"/>
    </row>
    <row r="44" spans="1:17" x14ac:dyDescent="0.25">
      <c r="A44"/>
      <c r="B44"/>
    </row>
    <row r="45" spans="1:17" ht="27.75" customHeight="1" x14ac:dyDescent="0.25">
      <c r="A45"/>
      <c r="B45"/>
    </row>
    <row r="46" spans="1:17"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C9mPzNgBY4TxwpkfkV+LUUAttBdFqAq6liuwQo8xlUEBI8GxS/BFPh87KazMNQGzv0GB4MOigZ03U0wz4KZ4Iw==" saltValue="OAhq4KfCdcUl6SCTFb1QiQ==" spinCount="100000" sheet="1" objects="1" scenarios="1"/>
  <conditionalFormatting sqref="A6:A16 A18:A20">
    <cfRule type="expression" dxfId="949" priority="19" stopIfTrue="1">
      <formula>MOD(ROW(),2)=0</formula>
    </cfRule>
    <cfRule type="expression" dxfId="948" priority="20" stopIfTrue="1">
      <formula>MOD(ROW(),2)&lt;&gt;0</formula>
    </cfRule>
  </conditionalFormatting>
  <conditionalFormatting sqref="B6:Q16 C17:Q20">
    <cfRule type="expression" dxfId="947" priority="21" stopIfTrue="1">
      <formula>MOD(ROW(),2)=0</formula>
    </cfRule>
    <cfRule type="expression" dxfId="946" priority="22" stopIfTrue="1">
      <formula>MOD(ROW(),2)&lt;&gt;0</formula>
    </cfRule>
  </conditionalFormatting>
  <conditionalFormatting sqref="B17">
    <cfRule type="expression" dxfId="945" priority="13" stopIfTrue="1">
      <formula>MOD(ROW(),2)=0</formula>
    </cfRule>
    <cfRule type="expression" dxfId="944" priority="14" stopIfTrue="1">
      <formula>MOD(ROW(),2)&lt;&gt;0</formula>
    </cfRule>
  </conditionalFormatting>
  <conditionalFormatting sqref="A25:A37">
    <cfRule type="expression" dxfId="943" priority="7" stopIfTrue="1">
      <formula>MOD(ROW(),2)=0</formula>
    </cfRule>
    <cfRule type="expression" dxfId="942" priority="8" stopIfTrue="1">
      <formula>MOD(ROW(),2)&lt;&gt;0</formula>
    </cfRule>
  </conditionalFormatting>
  <conditionalFormatting sqref="B25:Q37">
    <cfRule type="expression" dxfId="941" priority="9" stopIfTrue="1">
      <formula>MOD(ROW(),2)=0</formula>
    </cfRule>
    <cfRule type="expression" dxfId="940" priority="10" stopIfTrue="1">
      <formula>MOD(ROW(),2)&lt;&gt;0</formula>
    </cfRule>
  </conditionalFormatting>
  <conditionalFormatting sqref="B19:B20">
    <cfRule type="expression" dxfId="939" priority="5" stopIfTrue="1">
      <formula>MOD(ROW(),2)=0</formula>
    </cfRule>
    <cfRule type="expression" dxfId="938" priority="6" stopIfTrue="1">
      <formula>MOD(ROW(),2)&lt;&gt;0</formula>
    </cfRule>
  </conditionalFormatting>
  <conditionalFormatting sqref="B18">
    <cfRule type="expression" dxfId="937" priority="3" stopIfTrue="1">
      <formula>MOD(ROW(),2)=0</formula>
    </cfRule>
    <cfRule type="expression" dxfId="936" priority="4" stopIfTrue="1">
      <formula>MOD(ROW(),2)&lt;&gt;0</formula>
    </cfRule>
  </conditionalFormatting>
  <conditionalFormatting sqref="A17">
    <cfRule type="expression" dxfId="935" priority="1" stopIfTrue="1">
      <formula>MOD(ROW(),2)=0</formula>
    </cfRule>
    <cfRule type="expression" dxfId="9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41"/>
  <dimension ref="A1:L64"/>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ARBO - x-708</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354</v>
      </c>
      <c r="B7" s="88" t="s">
        <v>918</v>
      </c>
      <c r="C7" s="88"/>
      <c r="D7" s="88"/>
      <c r="E7" s="88"/>
      <c r="F7" s="88"/>
      <c r="G7" s="88"/>
      <c r="H7" s="88"/>
      <c r="I7" s="88"/>
      <c r="J7" s="88"/>
      <c r="K7" s="88"/>
      <c r="L7" s="88"/>
    </row>
    <row r="8" spans="1:12" x14ac:dyDescent="0.25">
      <c r="A8" s="86" t="s">
        <v>360</v>
      </c>
      <c r="B8" s="88" t="s">
        <v>54</v>
      </c>
      <c r="C8" s="88"/>
      <c r="D8" s="88"/>
      <c r="E8" s="88"/>
      <c r="F8" s="88"/>
      <c r="G8" s="88"/>
      <c r="H8" s="88"/>
      <c r="I8" s="88"/>
      <c r="J8" s="88"/>
      <c r="K8" s="88"/>
      <c r="L8" s="88"/>
    </row>
    <row r="9" spans="1:12" x14ac:dyDescent="0.25">
      <c r="A9" s="86" t="s">
        <v>17</v>
      </c>
      <c r="B9" s="88" t="s">
        <v>895</v>
      </c>
      <c r="C9" s="88"/>
      <c r="D9" s="88"/>
      <c r="E9" s="88"/>
      <c r="F9" s="88"/>
      <c r="G9" s="88"/>
      <c r="H9" s="88"/>
      <c r="I9" s="88"/>
      <c r="J9" s="88"/>
      <c r="K9" s="88"/>
      <c r="L9" s="88"/>
    </row>
    <row r="10" spans="1:12" x14ac:dyDescent="0.25">
      <c r="A10" s="86" t="s">
        <v>2</v>
      </c>
      <c r="B10" s="88" t="s">
        <v>919</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897</v>
      </c>
      <c r="C12" s="88"/>
      <c r="D12" s="88"/>
      <c r="E12" s="88"/>
      <c r="F12" s="88"/>
      <c r="G12" s="88"/>
      <c r="H12" s="88"/>
      <c r="I12" s="88"/>
      <c r="J12" s="88"/>
      <c r="K12" s="88"/>
      <c r="L12" s="88"/>
    </row>
    <row r="13" spans="1:12" x14ac:dyDescent="0.25">
      <c r="A13" s="86" t="s">
        <v>372</v>
      </c>
      <c r="B13" s="88">
        <v>1</v>
      </c>
      <c r="C13" s="88"/>
      <c r="D13" s="88"/>
      <c r="E13" s="88"/>
      <c r="F13" s="88"/>
      <c r="G13" s="88"/>
      <c r="H13" s="88"/>
      <c r="I13" s="88"/>
      <c r="J13" s="88"/>
      <c r="K13" s="88"/>
      <c r="L13" s="88"/>
    </row>
    <row r="14" spans="1:12" x14ac:dyDescent="0.25">
      <c r="A14" s="86" t="s">
        <v>18</v>
      </c>
      <c r="B14" s="88">
        <v>708</v>
      </c>
      <c r="C14" s="88"/>
      <c r="D14" s="88"/>
      <c r="E14" s="88"/>
      <c r="F14" s="88"/>
      <c r="G14" s="88"/>
      <c r="H14" s="88"/>
      <c r="I14" s="88"/>
      <c r="J14" s="88"/>
      <c r="K14" s="88"/>
      <c r="L14" s="88"/>
    </row>
    <row r="15" spans="1:12" x14ac:dyDescent="0.25">
      <c r="A15" s="86" t="s">
        <v>58</v>
      </c>
      <c r="B15" s="88" t="s">
        <v>920</v>
      </c>
      <c r="C15" s="88"/>
      <c r="D15" s="88"/>
      <c r="E15" s="88"/>
      <c r="F15" s="88"/>
      <c r="G15" s="88"/>
      <c r="H15" s="88"/>
      <c r="I15" s="88"/>
      <c r="J15" s="88"/>
      <c r="K15" s="88"/>
      <c r="L15" s="88"/>
    </row>
    <row r="16" spans="1:12" x14ac:dyDescent="0.25">
      <c r="A16" s="86" t="s">
        <v>59</v>
      </c>
      <c r="B16" s="88" t="s">
        <v>921</v>
      </c>
      <c r="C16" s="88"/>
      <c r="D16" s="88"/>
      <c r="E16" s="88"/>
      <c r="F16" s="88"/>
      <c r="G16" s="88"/>
      <c r="H16" s="88"/>
      <c r="I16" s="88"/>
      <c r="J16" s="88"/>
      <c r="K16" s="88"/>
      <c r="L16" s="88"/>
    </row>
    <row r="17" spans="1:12" ht="39.6" x14ac:dyDescent="0.25">
      <c r="A17" s="86" t="s">
        <v>350</v>
      </c>
      <c r="B17" s="88" t="s">
        <v>1034</v>
      </c>
      <c r="C17" s="88"/>
      <c r="D17" s="88"/>
      <c r="E17" s="88"/>
      <c r="F17" s="88"/>
      <c r="G17" s="88"/>
      <c r="H17" s="88"/>
      <c r="I17" s="88"/>
      <c r="J17" s="88"/>
      <c r="K17" s="88"/>
      <c r="L17" s="88"/>
    </row>
    <row r="18" spans="1:12" x14ac:dyDescent="0.25">
      <c r="A18" s="86" t="s">
        <v>19</v>
      </c>
      <c r="B18" s="181">
        <v>45135</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55</v>
      </c>
      <c r="C25" s="120">
        <v>56</v>
      </c>
      <c r="D25" s="120">
        <v>57</v>
      </c>
      <c r="E25" s="120">
        <v>58</v>
      </c>
      <c r="F25" s="120">
        <v>59</v>
      </c>
      <c r="G25" s="120">
        <v>60</v>
      </c>
      <c r="H25" s="120">
        <v>61</v>
      </c>
      <c r="I25" s="120">
        <v>62</v>
      </c>
      <c r="J25" s="120">
        <v>63</v>
      </c>
      <c r="K25" s="120">
        <v>64</v>
      </c>
      <c r="L25" s="120">
        <v>65</v>
      </c>
    </row>
    <row r="26" spans="1:12" x14ac:dyDescent="0.25">
      <c r="A26" s="121">
        <v>0</v>
      </c>
      <c r="B26" s="122">
        <v>9.0399999999999991</v>
      </c>
      <c r="C26" s="122">
        <v>8.1999999999999993</v>
      </c>
      <c r="D26" s="122">
        <v>7.36</v>
      </c>
      <c r="E26" s="122">
        <v>6.49</v>
      </c>
      <c r="F26" s="122">
        <v>5.62</v>
      </c>
      <c r="G26" s="122">
        <v>4.72</v>
      </c>
      <c r="H26" s="122">
        <v>3.82</v>
      </c>
      <c r="I26" s="122">
        <v>2.89</v>
      </c>
      <c r="J26" s="122">
        <v>1.95</v>
      </c>
      <c r="K26" s="122">
        <v>0.98</v>
      </c>
      <c r="L26" s="122">
        <v>0</v>
      </c>
    </row>
    <row r="27" spans="1:12" x14ac:dyDescent="0.25">
      <c r="A27" s="121">
        <v>1</v>
      </c>
      <c r="B27" s="122">
        <v>8.9700000000000006</v>
      </c>
      <c r="C27" s="122">
        <v>8.1300000000000008</v>
      </c>
      <c r="D27" s="122">
        <v>7.28</v>
      </c>
      <c r="E27" s="122">
        <v>6.42</v>
      </c>
      <c r="F27" s="122">
        <v>5.54</v>
      </c>
      <c r="G27" s="122">
        <v>4.6500000000000004</v>
      </c>
      <c r="H27" s="122">
        <v>3.74</v>
      </c>
      <c r="I27" s="122">
        <v>2.81</v>
      </c>
      <c r="J27" s="122">
        <v>1.87</v>
      </c>
      <c r="K27" s="122">
        <v>0.9</v>
      </c>
      <c r="L27" s="122"/>
    </row>
    <row r="28" spans="1:12" x14ac:dyDescent="0.25">
      <c r="A28" s="121">
        <v>2</v>
      </c>
      <c r="B28" s="122">
        <v>8.9</v>
      </c>
      <c r="C28" s="122">
        <v>8.06</v>
      </c>
      <c r="D28" s="122">
        <v>7.21</v>
      </c>
      <c r="E28" s="122">
        <v>6.35</v>
      </c>
      <c r="F28" s="122">
        <v>5.47</v>
      </c>
      <c r="G28" s="122">
        <v>4.57</v>
      </c>
      <c r="H28" s="122">
        <v>3.66</v>
      </c>
      <c r="I28" s="122">
        <v>2.73</v>
      </c>
      <c r="J28" s="122">
        <v>1.79</v>
      </c>
      <c r="K28" s="122">
        <v>0.82</v>
      </c>
      <c r="L28" s="122"/>
    </row>
    <row r="29" spans="1:12" x14ac:dyDescent="0.25">
      <c r="A29" s="121">
        <v>3</v>
      </c>
      <c r="B29" s="122">
        <v>8.83</v>
      </c>
      <c r="C29" s="122">
        <v>7.99</v>
      </c>
      <c r="D29" s="122">
        <v>7.14</v>
      </c>
      <c r="E29" s="122">
        <v>6.27</v>
      </c>
      <c r="F29" s="122">
        <v>5.39</v>
      </c>
      <c r="G29" s="122">
        <v>4.5</v>
      </c>
      <c r="H29" s="122">
        <v>3.58</v>
      </c>
      <c r="I29" s="122">
        <v>2.65</v>
      </c>
      <c r="J29" s="122">
        <v>1.71</v>
      </c>
      <c r="K29" s="122">
        <v>0.74</v>
      </c>
      <c r="L29" s="122"/>
    </row>
    <row r="30" spans="1:12" x14ac:dyDescent="0.25">
      <c r="A30" s="121">
        <v>4</v>
      </c>
      <c r="B30" s="122">
        <v>8.76</v>
      </c>
      <c r="C30" s="122">
        <v>7.92</v>
      </c>
      <c r="D30" s="122">
        <v>7.07</v>
      </c>
      <c r="E30" s="122">
        <v>6.2</v>
      </c>
      <c r="F30" s="122">
        <v>5.32</v>
      </c>
      <c r="G30" s="122">
        <v>4.42</v>
      </c>
      <c r="H30" s="122">
        <v>3.51</v>
      </c>
      <c r="I30" s="122">
        <v>2.58</v>
      </c>
      <c r="J30" s="122">
        <v>1.63</v>
      </c>
      <c r="K30" s="122">
        <v>0.66</v>
      </c>
      <c r="L30" s="122"/>
    </row>
    <row r="31" spans="1:12" x14ac:dyDescent="0.25">
      <c r="A31" s="121">
        <v>5</v>
      </c>
      <c r="B31" s="122">
        <v>8.69</v>
      </c>
      <c r="C31" s="122">
        <v>7.85</v>
      </c>
      <c r="D31" s="122">
        <v>7</v>
      </c>
      <c r="E31" s="122">
        <v>6.13</v>
      </c>
      <c r="F31" s="122">
        <v>5.24</v>
      </c>
      <c r="G31" s="122">
        <v>4.3499999999999996</v>
      </c>
      <c r="H31" s="122">
        <v>3.43</v>
      </c>
      <c r="I31" s="122">
        <v>2.5</v>
      </c>
      <c r="J31" s="122">
        <v>1.55</v>
      </c>
      <c r="K31" s="122">
        <v>0.56999999999999995</v>
      </c>
      <c r="L31" s="122"/>
    </row>
    <row r="32" spans="1:12" x14ac:dyDescent="0.25">
      <c r="A32" s="121">
        <v>6</v>
      </c>
      <c r="B32" s="122">
        <v>8.6199999999999992</v>
      </c>
      <c r="C32" s="122">
        <v>7.78</v>
      </c>
      <c r="D32" s="122">
        <v>6.92</v>
      </c>
      <c r="E32" s="122">
        <v>6.06</v>
      </c>
      <c r="F32" s="122">
        <v>5.17</v>
      </c>
      <c r="G32" s="122">
        <v>4.2699999999999996</v>
      </c>
      <c r="H32" s="122">
        <v>3.35</v>
      </c>
      <c r="I32" s="122">
        <v>2.42</v>
      </c>
      <c r="J32" s="122">
        <v>1.46</v>
      </c>
      <c r="K32" s="122">
        <v>0.49</v>
      </c>
      <c r="L32" s="122"/>
    </row>
    <row r="33" spans="1:12" x14ac:dyDescent="0.25">
      <c r="A33" s="121">
        <v>7</v>
      </c>
      <c r="B33" s="122">
        <v>8.5500000000000007</v>
      </c>
      <c r="C33" s="122">
        <v>7.71</v>
      </c>
      <c r="D33" s="122">
        <v>6.85</v>
      </c>
      <c r="E33" s="122">
        <v>5.98</v>
      </c>
      <c r="F33" s="122">
        <v>5.0999999999999996</v>
      </c>
      <c r="G33" s="122">
        <v>4.1900000000000004</v>
      </c>
      <c r="H33" s="122">
        <v>3.28</v>
      </c>
      <c r="I33" s="122">
        <v>2.34</v>
      </c>
      <c r="J33" s="122">
        <v>1.38</v>
      </c>
      <c r="K33" s="122">
        <v>0.41</v>
      </c>
      <c r="L33" s="122"/>
    </row>
    <row r="34" spans="1:12" x14ac:dyDescent="0.25">
      <c r="A34" s="121">
        <v>8</v>
      </c>
      <c r="B34" s="122">
        <v>8.48</v>
      </c>
      <c r="C34" s="122">
        <v>7.64</v>
      </c>
      <c r="D34" s="122">
        <v>6.78</v>
      </c>
      <c r="E34" s="122">
        <v>5.91</v>
      </c>
      <c r="F34" s="122">
        <v>5.0199999999999996</v>
      </c>
      <c r="G34" s="122">
        <v>4.12</v>
      </c>
      <c r="H34" s="122">
        <v>3.2</v>
      </c>
      <c r="I34" s="122">
        <v>2.2599999999999998</v>
      </c>
      <c r="J34" s="122">
        <v>1.3</v>
      </c>
      <c r="K34" s="122">
        <v>0.33</v>
      </c>
      <c r="L34" s="122"/>
    </row>
    <row r="35" spans="1:12" x14ac:dyDescent="0.25">
      <c r="A35" s="121">
        <v>9</v>
      </c>
      <c r="B35" s="122">
        <v>8.41</v>
      </c>
      <c r="C35" s="122">
        <v>7.57</v>
      </c>
      <c r="D35" s="122">
        <v>6.71</v>
      </c>
      <c r="E35" s="122">
        <v>5.84</v>
      </c>
      <c r="F35" s="122">
        <v>4.95</v>
      </c>
      <c r="G35" s="122">
        <v>4.04</v>
      </c>
      <c r="H35" s="122">
        <v>3.12</v>
      </c>
      <c r="I35" s="122">
        <v>2.1800000000000002</v>
      </c>
      <c r="J35" s="122">
        <v>1.22</v>
      </c>
      <c r="K35" s="122">
        <v>0.25</v>
      </c>
      <c r="L35" s="122"/>
    </row>
    <row r="36" spans="1:12" x14ac:dyDescent="0.25">
      <c r="A36" s="121">
        <v>10</v>
      </c>
      <c r="B36" s="122">
        <v>8.34</v>
      </c>
      <c r="C36" s="122">
        <v>7.5</v>
      </c>
      <c r="D36" s="122">
        <v>6.64</v>
      </c>
      <c r="E36" s="122">
        <v>5.76</v>
      </c>
      <c r="F36" s="122">
        <v>4.87</v>
      </c>
      <c r="G36" s="122">
        <v>3.97</v>
      </c>
      <c r="H36" s="122">
        <v>3.04</v>
      </c>
      <c r="I36" s="122">
        <v>2.1</v>
      </c>
      <c r="J36" s="122">
        <v>1.1399999999999999</v>
      </c>
      <c r="K36" s="122">
        <v>0.16</v>
      </c>
      <c r="L36" s="122"/>
    </row>
    <row r="37" spans="1:12" x14ac:dyDescent="0.25">
      <c r="A37" s="121">
        <v>11</v>
      </c>
      <c r="B37" s="122">
        <v>8.27</v>
      </c>
      <c r="C37" s="122">
        <v>7.43</v>
      </c>
      <c r="D37" s="122">
        <v>6.57</v>
      </c>
      <c r="E37" s="122">
        <v>5.69</v>
      </c>
      <c r="F37" s="122">
        <v>4.8</v>
      </c>
      <c r="G37" s="122">
        <v>3.89</v>
      </c>
      <c r="H37" s="122">
        <v>2.97</v>
      </c>
      <c r="I37" s="122">
        <v>2.02</v>
      </c>
      <c r="J37" s="122">
        <v>1.06</v>
      </c>
      <c r="K37" s="122">
        <v>0.08</v>
      </c>
      <c r="L37" s="122"/>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klM4zGLAA4oyvSmmoW5ifZ6FDXOPqDMjP6XGF4j07hi3tbD/v0Qz2dQoMBTnnc8kxwyfO3drLQuZIRXGLM8Qw==" saltValue="fvHO19arh82mE27+3oyX3g==" spinCount="100000" sheet="1" objects="1" scenarios="1"/>
  <conditionalFormatting sqref="A6">
    <cfRule type="expression" dxfId="933" priority="23" stopIfTrue="1">
      <formula>MOD(ROW(),2)=0</formula>
    </cfRule>
    <cfRule type="expression" dxfId="932" priority="24" stopIfTrue="1">
      <formula>MOD(ROW(),2)&lt;&gt;0</formula>
    </cfRule>
  </conditionalFormatting>
  <conditionalFormatting sqref="B6:L6 C17:L20 B8:L16 C7:L7">
    <cfRule type="expression" dxfId="931" priority="25" stopIfTrue="1">
      <formula>MOD(ROW(),2)=0</formula>
    </cfRule>
    <cfRule type="expression" dxfId="930" priority="26" stopIfTrue="1">
      <formula>MOD(ROW(),2)&lt;&gt;0</formula>
    </cfRule>
  </conditionalFormatting>
  <conditionalFormatting sqref="A7:A20">
    <cfRule type="expression" dxfId="929" priority="17" stopIfTrue="1">
      <formula>MOD(ROW(),2)=0</formula>
    </cfRule>
    <cfRule type="expression" dxfId="928" priority="18" stopIfTrue="1">
      <formula>MOD(ROW(),2)&lt;&gt;0</formula>
    </cfRule>
  </conditionalFormatting>
  <conditionalFormatting sqref="B7">
    <cfRule type="expression" dxfId="927" priority="15" stopIfTrue="1">
      <formula>MOD(ROW(),2)=0</formula>
    </cfRule>
    <cfRule type="expression" dxfId="926" priority="16" stopIfTrue="1">
      <formula>MOD(ROW(),2)&lt;&gt;0</formula>
    </cfRule>
  </conditionalFormatting>
  <conditionalFormatting sqref="B17">
    <cfRule type="expression" dxfId="925" priority="11" stopIfTrue="1">
      <formula>MOD(ROW(),2)=0</formula>
    </cfRule>
    <cfRule type="expression" dxfId="924" priority="12" stopIfTrue="1">
      <formula>MOD(ROW(),2)&lt;&gt;0</formula>
    </cfRule>
  </conditionalFormatting>
  <conditionalFormatting sqref="A25:A37">
    <cfRule type="expression" dxfId="923" priority="5" stopIfTrue="1">
      <formula>MOD(ROW(),2)=0</formula>
    </cfRule>
    <cfRule type="expression" dxfId="922" priority="6" stopIfTrue="1">
      <formula>MOD(ROW(),2)&lt;&gt;0</formula>
    </cfRule>
  </conditionalFormatting>
  <conditionalFormatting sqref="B25:L37">
    <cfRule type="expression" dxfId="921" priority="7" stopIfTrue="1">
      <formula>MOD(ROW(),2)=0</formula>
    </cfRule>
    <cfRule type="expression" dxfId="920" priority="8" stopIfTrue="1">
      <formula>MOD(ROW(),2)&lt;&gt;0</formula>
    </cfRule>
  </conditionalFormatting>
  <conditionalFormatting sqref="B19:B20">
    <cfRule type="expression" dxfId="919" priority="3" stopIfTrue="1">
      <formula>MOD(ROW(),2)=0</formula>
    </cfRule>
    <cfRule type="expression" dxfId="918" priority="4" stopIfTrue="1">
      <formula>MOD(ROW(),2)&lt;&gt;0</formula>
    </cfRule>
  </conditionalFormatting>
  <conditionalFormatting sqref="B18">
    <cfRule type="expression" dxfId="917" priority="1" stopIfTrue="1">
      <formula>MOD(ROW(),2)=0</formula>
    </cfRule>
    <cfRule type="expression" dxfId="9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42"/>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ARBO - x-709</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918</v>
      </c>
      <c r="C7" s="88"/>
      <c r="D7" s="88"/>
      <c r="E7" s="88"/>
      <c r="F7" s="88"/>
      <c r="G7" s="88"/>
    </row>
    <row r="8" spans="1:9" x14ac:dyDescent="0.25">
      <c r="A8" s="86" t="s">
        <v>360</v>
      </c>
      <c r="B8" s="88" t="s">
        <v>54</v>
      </c>
      <c r="C8" s="88"/>
      <c r="D8" s="88"/>
      <c r="E8" s="88"/>
      <c r="F8" s="88"/>
      <c r="G8" s="88"/>
    </row>
    <row r="9" spans="1:9" x14ac:dyDescent="0.25">
      <c r="A9" s="86" t="s">
        <v>17</v>
      </c>
      <c r="B9" s="88" t="s">
        <v>895</v>
      </c>
      <c r="C9" s="88"/>
      <c r="D9" s="88"/>
      <c r="E9" s="88"/>
      <c r="F9" s="88"/>
      <c r="G9" s="88"/>
    </row>
    <row r="10" spans="1:9" x14ac:dyDescent="0.25">
      <c r="A10" s="86" t="s">
        <v>2</v>
      </c>
      <c r="B10" s="88" t="s">
        <v>922</v>
      </c>
      <c r="C10" s="88"/>
      <c r="D10" s="88"/>
      <c r="E10" s="88"/>
      <c r="F10" s="88"/>
      <c r="G10" s="88"/>
    </row>
    <row r="11" spans="1:9" x14ac:dyDescent="0.25">
      <c r="A11" s="86" t="s">
        <v>23</v>
      </c>
      <c r="B11" s="88" t="s">
        <v>379</v>
      </c>
      <c r="C11" s="88"/>
      <c r="D11" s="88"/>
      <c r="E11" s="88"/>
      <c r="F11" s="88"/>
      <c r="G11" s="88"/>
    </row>
    <row r="12" spans="1:9" x14ac:dyDescent="0.25">
      <c r="A12" s="86" t="s">
        <v>271</v>
      </c>
      <c r="B12" s="88" t="s">
        <v>897</v>
      </c>
      <c r="C12" s="88"/>
      <c r="D12" s="88"/>
      <c r="E12" s="88"/>
      <c r="F12" s="88"/>
      <c r="G12" s="88"/>
    </row>
    <row r="13" spans="1:9" x14ac:dyDescent="0.25">
      <c r="A13" s="86" t="s">
        <v>372</v>
      </c>
      <c r="B13" s="88">
        <v>1</v>
      </c>
      <c r="C13" s="88"/>
      <c r="D13" s="88"/>
      <c r="E13" s="88"/>
      <c r="F13" s="88"/>
      <c r="G13" s="88"/>
    </row>
    <row r="14" spans="1:9" x14ac:dyDescent="0.25">
      <c r="A14" s="86" t="s">
        <v>18</v>
      </c>
      <c r="B14" s="88">
        <v>709</v>
      </c>
      <c r="C14" s="88"/>
      <c r="D14" s="88"/>
      <c r="E14" s="88"/>
      <c r="F14" s="88"/>
      <c r="G14" s="88"/>
    </row>
    <row r="15" spans="1:9" x14ac:dyDescent="0.25">
      <c r="A15" s="86" t="s">
        <v>58</v>
      </c>
      <c r="B15" s="88" t="s">
        <v>923</v>
      </c>
      <c r="C15" s="88"/>
      <c r="D15" s="88"/>
      <c r="E15" s="88"/>
      <c r="F15" s="88"/>
      <c r="G15" s="88"/>
    </row>
    <row r="16" spans="1:9" x14ac:dyDescent="0.25">
      <c r="A16" s="86" t="s">
        <v>59</v>
      </c>
      <c r="B16" s="88" t="s">
        <v>924</v>
      </c>
      <c r="C16" s="88"/>
      <c r="D16" s="88"/>
      <c r="E16" s="88"/>
      <c r="F16" s="88"/>
      <c r="G16" s="88"/>
    </row>
    <row r="17" spans="1:7" ht="52.8" x14ac:dyDescent="0.25">
      <c r="A17" s="86" t="s">
        <v>350</v>
      </c>
      <c r="B17" s="88" t="s">
        <v>1034</v>
      </c>
      <c r="C17" s="88"/>
      <c r="D17" s="88"/>
      <c r="E17" s="88"/>
      <c r="F17" s="88"/>
      <c r="G17" s="88"/>
    </row>
    <row r="18" spans="1:7" x14ac:dyDescent="0.25">
      <c r="A18" s="86" t="s">
        <v>19</v>
      </c>
      <c r="B18" s="181">
        <v>45135</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55</v>
      </c>
      <c r="C25" s="120">
        <v>56</v>
      </c>
      <c r="D25" s="120">
        <v>57</v>
      </c>
      <c r="E25" s="120">
        <v>58</v>
      </c>
      <c r="F25" s="120">
        <v>59</v>
      </c>
      <c r="G25" s="120">
        <v>60</v>
      </c>
    </row>
    <row r="26" spans="1:7" x14ac:dyDescent="0.25">
      <c r="A26" s="121">
        <v>0</v>
      </c>
      <c r="B26" s="122">
        <v>4.75</v>
      </c>
      <c r="C26" s="122">
        <v>3.84</v>
      </c>
      <c r="D26" s="122">
        <v>2.9</v>
      </c>
      <c r="E26" s="122">
        <v>1.95</v>
      </c>
      <c r="F26" s="122">
        <v>0.99</v>
      </c>
      <c r="G26" s="122">
        <v>0</v>
      </c>
    </row>
    <row r="27" spans="1:7" x14ac:dyDescent="0.25">
      <c r="A27" s="121">
        <v>1</v>
      </c>
      <c r="B27" s="122">
        <v>4.68</v>
      </c>
      <c r="C27" s="122">
        <v>3.76</v>
      </c>
      <c r="D27" s="122">
        <v>2.83</v>
      </c>
      <c r="E27" s="122">
        <v>1.87</v>
      </c>
      <c r="F27" s="122">
        <v>0.9</v>
      </c>
      <c r="G27" s="122"/>
    </row>
    <row r="28" spans="1:7" x14ac:dyDescent="0.25">
      <c r="A28" s="121">
        <v>2</v>
      </c>
      <c r="B28" s="122">
        <v>4.5999999999999996</v>
      </c>
      <c r="C28" s="122">
        <v>3.68</v>
      </c>
      <c r="D28" s="122">
        <v>2.75</v>
      </c>
      <c r="E28" s="122">
        <v>1.79</v>
      </c>
      <c r="F28" s="122">
        <v>0.82</v>
      </c>
      <c r="G28" s="122"/>
    </row>
    <row r="29" spans="1:7" x14ac:dyDescent="0.25">
      <c r="A29" s="121">
        <v>3</v>
      </c>
      <c r="B29" s="122">
        <v>4.5199999999999996</v>
      </c>
      <c r="C29" s="122">
        <v>3.6</v>
      </c>
      <c r="D29" s="122">
        <v>2.67</v>
      </c>
      <c r="E29" s="122">
        <v>1.71</v>
      </c>
      <c r="F29" s="122">
        <v>0.74</v>
      </c>
      <c r="G29" s="122"/>
    </row>
    <row r="30" spans="1:7" x14ac:dyDescent="0.25">
      <c r="A30" s="121">
        <v>4</v>
      </c>
      <c r="B30" s="122">
        <v>4.45</v>
      </c>
      <c r="C30" s="122">
        <v>3.53</v>
      </c>
      <c r="D30" s="122">
        <v>2.59</v>
      </c>
      <c r="E30" s="122">
        <v>1.63</v>
      </c>
      <c r="F30" s="122">
        <v>0.66</v>
      </c>
      <c r="G30" s="122"/>
    </row>
    <row r="31" spans="1:7" x14ac:dyDescent="0.25">
      <c r="A31" s="121">
        <v>5</v>
      </c>
      <c r="B31" s="122">
        <v>4.37</v>
      </c>
      <c r="C31" s="122">
        <v>3.45</v>
      </c>
      <c r="D31" s="122">
        <v>2.5099999999999998</v>
      </c>
      <c r="E31" s="122">
        <v>1.55</v>
      </c>
      <c r="F31" s="122">
        <v>0.57999999999999996</v>
      </c>
      <c r="G31" s="122"/>
    </row>
    <row r="32" spans="1:7" x14ac:dyDescent="0.25">
      <c r="A32" s="121">
        <v>6</v>
      </c>
      <c r="B32" s="122">
        <v>4.29</v>
      </c>
      <c r="C32" s="122">
        <v>3.37</v>
      </c>
      <c r="D32" s="122">
        <v>2.4300000000000002</v>
      </c>
      <c r="E32" s="122">
        <v>1.47</v>
      </c>
      <c r="F32" s="122">
        <v>0.49</v>
      </c>
      <c r="G32" s="122"/>
    </row>
    <row r="33" spans="1:7" x14ac:dyDescent="0.25">
      <c r="A33" s="121">
        <v>7</v>
      </c>
      <c r="B33" s="122">
        <v>4.22</v>
      </c>
      <c r="C33" s="122">
        <v>3.29</v>
      </c>
      <c r="D33" s="122">
        <v>2.35</v>
      </c>
      <c r="E33" s="122">
        <v>1.39</v>
      </c>
      <c r="F33" s="122">
        <v>0.41</v>
      </c>
      <c r="G33" s="122"/>
    </row>
    <row r="34" spans="1:7" x14ac:dyDescent="0.25">
      <c r="A34" s="121">
        <v>8</v>
      </c>
      <c r="B34" s="122">
        <v>4.1399999999999997</v>
      </c>
      <c r="C34" s="122">
        <v>3.22</v>
      </c>
      <c r="D34" s="122">
        <v>2.27</v>
      </c>
      <c r="E34" s="122">
        <v>1.31</v>
      </c>
      <c r="F34" s="122">
        <v>0.33</v>
      </c>
      <c r="G34" s="122"/>
    </row>
    <row r="35" spans="1:7" x14ac:dyDescent="0.25">
      <c r="A35" s="121">
        <v>9</v>
      </c>
      <c r="B35" s="122">
        <v>4.07</v>
      </c>
      <c r="C35" s="122">
        <v>3.14</v>
      </c>
      <c r="D35" s="122">
        <v>2.19</v>
      </c>
      <c r="E35" s="122">
        <v>1.23</v>
      </c>
      <c r="F35" s="122">
        <v>0.25</v>
      </c>
      <c r="G35" s="122"/>
    </row>
    <row r="36" spans="1:7" x14ac:dyDescent="0.25">
      <c r="A36" s="121">
        <v>10</v>
      </c>
      <c r="B36" s="122">
        <v>3.99</v>
      </c>
      <c r="C36" s="122">
        <v>3.06</v>
      </c>
      <c r="D36" s="122">
        <v>2.11</v>
      </c>
      <c r="E36" s="122">
        <v>1.1499999999999999</v>
      </c>
      <c r="F36" s="122">
        <v>0.16</v>
      </c>
      <c r="G36" s="122"/>
    </row>
    <row r="37" spans="1:7" x14ac:dyDescent="0.25">
      <c r="A37" s="121">
        <v>11</v>
      </c>
      <c r="B37" s="122">
        <v>3.91</v>
      </c>
      <c r="C37" s="122">
        <v>2.98</v>
      </c>
      <c r="D37" s="122">
        <v>2.0299999999999998</v>
      </c>
      <c r="E37" s="122">
        <v>1.07</v>
      </c>
      <c r="F37" s="122">
        <v>0.08</v>
      </c>
      <c r="G37" s="122"/>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VbxTv5ab8tn/o0/7rLO+BauaX3HFdbXUvpsOSvD+oouOCk36i5IdU0IlQ5PdRY3iiwqCpwqOXFxJuYgaAw+BQ==" saltValue="P+5xINV2QMt96lATdNnTxQ==" spinCount="100000" sheet="1" objects="1" scenarios="1"/>
  <conditionalFormatting sqref="A6">
    <cfRule type="expression" dxfId="915" priority="21" stopIfTrue="1">
      <formula>MOD(ROW(),2)=0</formula>
    </cfRule>
    <cfRule type="expression" dxfId="914" priority="22" stopIfTrue="1">
      <formula>MOD(ROW(),2)&lt;&gt;0</formula>
    </cfRule>
  </conditionalFormatting>
  <conditionalFormatting sqref="B6:G6 C17:G20 B8:G16 C7:G7">
    <cfRule type="expression" dxfId="913" priority="23" stopIfTrue="1">
      <formula>MOD(ROW(),2)=0</formula>
    </cfRule>
    <cfRule type="expression" dxfId="912" priority="24" stopIfTrue="1">
      <formula>MOD(ROW(),2)&lt;&gt;0</formula>
    </cfRule>
  </conditionalFormatting>
  <conditionalFormatting sqref="A7:A20">
    <cfRule type="expression" dxfId="911" priority="15" stopIfTrue="1">
      <formula>MOD(ROW(),2)=0</formula>
    </cfRule>
    <cfRule type="expression" dxfId="910" priority="16" stopIfTrue="1">
      <formula>MOD(ROW(),2)&lt;&gt;0</formula>
    </cfRule>
  </conditionalFormatting>
  <conditionalFormatting sqref="B7">
    <cfRule type="expression" dxfId="909" priority="13" stopIfTrue="1">
      <formula>MOD(ROW(),2)=0</formula>
    </cfRule>
    <cfRule type="expression" dxfId="908" priority="14" stopIfTrue="1">
      <formula>MOD(ROW(),2)&lt;&gt;0</formula>
    </cfRule>
  </conditionalFormatting>
  <conditionalFormatting sqref="B17">
    <cfRule type="expression" dxfId="907" priority="11" stopIfTrue="1">
      <formula>MOD(ROW(),2)=0</formula>
    </cfRule>
    <cfRule type="expression" dxfId="906" priority="12" stopIfTrue="1">
      <formula>MOD(ROW(),2)&lt;&gt;0</formula>
    </cfRule>
  </conditionalFormatting>
  <conditionalFormatting sqref="A25:A37">
    <cfRule type="expression" dxfId="905" priority="5" stopIfTrue="1">
      <formula>MOD(ROW(),2)=0</formula>
    </cfRule>
    <cfRule type="expression" dxfId="904" priority="6" stopIfTrue="1">
      <formula>MOD(ROW(),2)&lt;&gt;0</formula>
    </cfRule>
  </conditionalFormatting>
  <conditionalFormatting sqref="B25:G37">
    <cfRule type="expression" dxfId="903" priority="7" stopIfTrue="1">
      <formula>MOD(ROW(),2)=0</formula>
    </cfRule>
    <cfRule type="expression" dxfId="902" priority="8" stopIfTrue="1">
      <formula>MOD(ROW(),2)&lt;&gt;0</formula>
    </cfRule>
  </conditionalFormatting>
  <conditionalFormatting sqref="B19:B20">
    <cfRule type="expression" dxfId="901" priority="3" stopIfTrue="1">
      <formula>MOD(ROW(),2)=0</formula>
    </cfRule>
    <cfRule type="expression" dxfId="900" priority="4" stopIfTrue="1">
      <formula>MOD(ROW(),2)&lt;&gt;0</formula>
    </cfRule>
  </conditionalFormatting>
  <conditionalFormatting sqref="B18">
    <cfRule type="expression" dxfId="899" priority="1" stopIfTrue="1">
      <formula>MOD(ROW(),2)=0</formula>
    </cfRule>
    <cfRule type="expression" dxfId="8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43"/>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ARBO - x-710</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918</v>
      </c>
      <c r="C7" s="88"/>
      <c r="D7" s="88"/>
      <c r="E7" s="88"/>
      <c r="F7" s="88"/>
      <c r="G7" s="88"/>
    </row>
    <row r="8" spans="1:9" x14ac:dyDescent="0.25">
      <c r="A8" s="86" t="s">
        <v>360</v>
      </c>
      <c r="B8" s="88" t="s">
        <v>291</v>
      </c>
      <c r="C8" s="88"/>
      <c r="D8" s="88"/>
      <c r="E8" s="88"/>
      <c r="F8" s="88"/>
      <c r="G8" s="88"/>
    </row>
    <row r="9" spans="1:9" x14ac:dyDescent="0.25">
      <c r="A9" s="86" t="s">
        <v>17</v>
      </c>
      <c r="B9" s="88" t="s">
        <v>895</v>
      </c>
      <c r="C9" s="88"/>
      <c r="D9" s="88"/>
      <c r="E9" s="88"/>
      <c r="F9" s="88"/>
      <c r="G9" s="88"/>
    </row>
    <row r="10" spans="1:9" x14ac:dyDescent="0.25">
      <c r="A10" s="86" t="s">
        <v>2</v>
      </c>
      <c r="B10" s="88" t="s">
        <v>925</v>
      </c>
      <c r="C10" s="88"/>
      <c r="D10" s="88"/>
      <c r="E10" s="88"/>
      <c r="F10" s="88"/>
      <c r="G10" s="88"/>
    </row>
    <row r="11" spans="1:9" x14ac:dyDescent="0.25">
      <c r="A11" s="86" t="s">
        <v>23</v>
      </c>
      <c r="B11" s="88" t="s">
        <v>379</v>
      </c>
      <c r="C11" s="88"/>
      <c r="D11" s="88"/>
      <c r="E11" s="88"/>
      <c r="F11" s="88"/>
      <c r="G11" s="88"/>
    </row>
    <row r="12" spans="1:9" x14ac:dyDescent="0.25">
      <c r="A12" s="86" t="s">
        <v>271</v>
      </c>
      <c r="B12" s="88" t="s">
        <v>897</v>
      </c>
      <c r="C12" s="88"/>
      <c r="D12" s="88"/>
      <c r="E12" s="88"/>
      <c r="F12" s="88"/>
      <c r="G12" s="88"/>
    </row>
    <row r="13" spans="1:9" x14ac:dyDescent="0.25">
      <c r="A13" s="86" t="s">
        <v>372</v>
      </c>
      <c r="B13" s="88">
        <v>1</v>
      </c>
      <c r="C13" s="88"/>
      <c r="D13" s="88"/>
      <c r="E13" s="88"/>
      <c r="F13" s="88"/>
      <c r="G13" s="88"/>
    </row>
    <row r="14" spans="1:9" x14ac:dyDescent="0.25">
      <c r="A14" s="86" t="s">
        <v>18</v>
      </c>
      <c r="B14" s="88">
        <v>710</v>
      </c>
      <c r="C14" s="88"/>
      <c r="D14" s="88"/>
      <c r="E14" s="88"/>
      <c r="F14" s="88"/>
      <c r="G14" s="88"/>
    </row>
    <row r="15" spans="1:9" x14ac:dyDescent="0.25">
      <c r="A15" s="86" t="s">
        <v>58</v>
      </c>
      <c r="B15" s="88" t="s">
        <v>926</v>
      </c>
      <c r="C15" s="88"/>
      <c r="D15" s="88"/>
      <c r="E15" s="88"/>
      <c r="F15" s="88"/>
      <c r="G15" s="88"/>
    </row>
    <row r="16" spans="1:9" x14ac:dyDescent="0.25">
      <c r="A16" s="86" t="s">
        <v>59</v>
      </c>
      <c r="B16" s="88" t="s">
        <v>927</v>
      </c>
      <c r="C16" s="88"/>
      <c r="D16" s="88"/>
      <c r="E16" s="88"/>
      <c r="F16" s="88"/>
      <c r="G16" s="88"/>
    </row>
    <row r="17" spans="1:7" ht="52.8" x14ac:dyDescent="0.25">
      <c r="A17" s="86" t="s">
        <v>350</v>
      </c>
      <c r="B17" s="88" t="s">
        <v>1036</v>
      </c>
      <c r="C17" s="88"/>
      <c r="D17" s="88"/>
      <c r="E17" s="88"/>
      <c r="F17" s="88"/>
      <c r="G17" s="88"/>
    </row>
    <row r="18" spans="1:7" x14ac:dyDescent="0.25">
      <c r="A18" s="86" t="s">
        <v>19</v>
      </c>
      <c r="B18" s="181">
        <v>45135</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50</v>
      </c>
      <c r="C25" s="120">
        <v>51</v>
      </c>
      <c r="D25" s="120">
        <v>52</v>
      </c>
      <c r="E25" s="120">
        <v>53</v>
      </c>
      <c r="F25" s="120">
        <v>54</v>
      </c>
      <c r="G25" s="120">
        <v>55</v>
      </c>
    </row>
    <row r="26" spans="1:7" x14ac:dyDescent="0.25">
      <c r="A26" s="121">
        <v>0</v>
      </c>
      <c r="B26" s="122">
        <v>4.55</v>
      </c>
      <c r="C26" s="122">
        <v>3.71</v>
      </c>
      <c r="D26" s="122">
        <v>2.83</v>
      </c>
      <c r="E26" s="122">
        <v>1.92</v>
      </c>
      <c r="F26" s="122">
        <v>0.98</v>
      </c>
      <c r="G26" s="122">
        <v>0</v>
      </c>
    </row>
    <row r="27" spans="1:7" x14ac:dyDescent="0.25">
      <c r="A27" s="121">
        <v>1</v>
      </c>
      <c r="B27" s="122">
        <v>4.4800000000000004</v>
      </c>
      <c r="C27" s="122">
        <v>3.63</v>
      </c>
      <c r="D27" s="122">
        <v>2.76</v>
      </c>
      <c r="E27" s="122">
        <v>1.85</v>
      </c>
      <c r="F27" s="122">
        <v>0.9</v>
      </c>
      <c r="G27" s="122"/>
    </row>
    <row r="28" spans="1:7" x14ac:dyDescent="0.25">
      <c r="A28" s="121">
        <v>2</v>
      </c>
      <c r="B28" s="122">
        <v>4.41</v>
      </c>
      <c r="C28" s="122">
        <v>3.56</v>
      </c>
      <c r="D28" s="122">
        <v>2.68</v>
      </c>
      <c r="E28" s="122">
        <v>1.77</v>
      </c>
      <c r="F28" s="122">
        <v>0.82</v>
      </c>
      <c r="G28" s="122"/>
    </row>
    <row r="29" spans="1:7" x14ac:dyDescent="0.25">
      <c r="A29" s="121">
        <v>3</v>
      </c>
      <c r="B29" s="122">
        <v>4.34</v>
      </c>
      <c r="C29" s="122">
        <v>3.49</v>
      </c>
      <c r="D29" s="122">
        <v>2.61</v>
      </c>
      <c r="E29" s="122">
        <v>1.69</v>
      </c>
      <c r="F29" s="122">
        <v>0.74</v>
      </c>
      <c r="G29" s="122"/>
    </row>
    <row r="30" spans="1:7" x14ac:dyDescent="0.25">
      <c r="A30" s="121">
        <v>4</v>
      </c>
      <c r="B30" s="122">
        <v>4.2699999999999996</v>
      </c>
      <c r="C30" s="122">
        <v>3.42</v>
      </c>
      <c r="D30" s="122">
        <v>2.5299999999999998</v>
      </c>
      <c r="E30" s="122">
        <v>1.61</v>
      </c>
      <c r="F30" s="122">
        <v>0.65</v>
      </c>
      <c r="G30" s="122"/>
    </row>
    <row r="31" spans="1:7" x14ac:dyDescent="0.25">
      <c r="A31" s="121">
        <v>5</v>
      </c>
      <c r="B31" s="122">
        <v>4.2</v>
      </c>
      <c r="C31" s="122">
        <v>3.34</v>
      </c>
      <c r="D31" s="122">
        <v>2.4500000000000002</v>
      </c>
      <c r="E31" s="122">
        <v>1.53</v>
      </c>
      <c r="F31" s="122">
        <v>0.56999999999999995</v>
      </c>
      <c r="G31" s="122"/>
    </row>
    <row r="32" spans="1:7" x14ac:dyDescent="0.25">
      <c r="A32" s="121">
        <v>6</v>
      </c>
      <c r="B32" s="122">
        <v>4.13</v>
      </c>
      <c r="C32" s="122">
        <v>3.27</v>
      </c>
      <c r="D32" s="122">
        <v>2.38</v>
      </c>
      <c r="E32" s="122">
        <v>1.45</v>
      </c>
      <c r="F32" s="122">
        <v>0.49</v>
      </c>
      <c r="G32" s="122"/>
    </row>
    <row r="33" spans="1:7" x14ac:dyDescent="0.25">
      <c r="A33" s="121">
        <v>7</v>
      </c>
      <c r="B33" s="122">
        <v>4.0599999999999996</v>
      </c>
      <c r="C33" s="122">
        <v>3.2</v>
      </c>
      <c r="D33" s="122">
        <v>2.2999999999999998</v>
      </c>
      <c r="E33" s="122">
        <v>1.37</v>
      </c>
      <c r="F33" s="122">
        <v>0.41</v>
      </c>
      <c r="G33" s="122"/>
    </row>
    <row r="34" spans="1:7" x14ac:dyDescent="0.25">
      <c r="A34" s="121">
        <v>8</v>
      </c>
      <c r="B34" s="122">
        <v>3.99</v>
      </c>
      <c r="C34" s="122">
        <v>3.12</v>
      </c>
      <c r="D34" s="122">
        <v>2.23</v>
      </c>
      <c r="E34" s="122">
        <v>1.3</v>
      </c>
      <c r="F34" s="122">
        <v>0.33</v>
      </c>
      <c r="G34" s="122"/>
    </row>
    <row r="35" spans="1:7" x14ac:dyDescent="0.25">
      <c r="A35" s="121">
        <v>9</v>
      </c>
      <c r="B35" s="122">
        <v>3.92</v>
      </c>
      <c r="C35" s="122">
        <v>3.05</v>
      </c>
      <c r="D35" s="122">
        <v>2.15</v>
      </c>
      <c r="E35" s="122">
        <v>1.22</v>
      </c>
      <c r="F35" s="122">
        <v>0.25</v>
      </c>
      <c r="G35" s="122"/>
    </row>
    <row r="36" spans="1:7" x14ac:dyDescent="0.25">
      <c r="A36" s="121">
        <v>10</v>
      </c>
      <c r="B36" s="122">
        <v>3.85</v>
      </c>
      <c r="C36" s="122">
        <v>2.98</v>
      </c>
      <c r="D36" s="122">
        <v>2.08</v>
      </c>
      <c r="E36" s="122">
        <v>1.1399999999999999</v>
      </c>
      <c r="F36" s="122">
        <v>0.16</v>
      </c>
      <c r="G36" s="122"/>
    </row>
    <row r="37" spans="1:7" x14ac:dyDescent="0.25">
      <c r="A37" s="121">
        <v>11</v>
      </c>
      <c r="B37" s="122">
        <v>3.78</v>
      </c>
      <c r="C37" s="122">
        <v>2.91</v>
      </c>
      <c r="D37" s="122">
        <v>2</v>
      </c>
      <c r="E37" s="122">
        <v>1.06</v>
      </c>
      <c r="F37" s="122">
        <v>0.08</v>
      </c>
      <c r="G37" s="122"/>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cT4YN5evgxv5SEdzdBddyPdrR17kPDdJv9dqLmQpvllmGEhdDkS35q9C/vja/jrsf0eTZKnLGtebZcfA6IrwQ==" saltValue="j/L5gH3jhm1HUMkWeD201Q==" spinCount="100000" sheet="1" objects="1" scenarios="1"/>
  <conditionalFormatting sqref="A6">
    <cfRule type="expression" dxfId="897" priority="21" stopIfTrue="1">
      <formula>MOD(ROW(),2)=0</formula>
    </cfRule>
    <cfRule type="expression" dxfId="896" priority="22" stopIfTrue="1">
      <formula>MOD(ROW(),2)&lt;&gt;0</formula>
    </cfRule>
  </conditionalFormatting>
  <conditionalFormatting sqref="B6:G6 B8:G16 C7:G7 C17:G20">
    <cfRule type="expression" dxfId="895" priority="23" stopIfTrue="1">
      <formula>MOD(ROW(),2)=0</formula>
    </cfRule>
    <cfRule type="expression" dxfId="894" priority="24" stopIfTrue="1">
      <formula>MOD(ROW(),2)&lt;&gt;0</formula>
    </cfRule>
  </conditionalFormatting>
  <conditionalFormatting sqref="A7:A20">
    <cfRule type="expression" dxfId="893" priority="15" stopIfTrue="1">
      <formula>MOD(ROW(),2)=0</formula>
    </cfRule>
    <cfRule type="expression" dxfId="892" priority="16" stopIfTrue="1">
      <formula>MOD(ROW(),2)&lt;&gt;0</formula>
    </cfRule>
  </conditionalFormatting>
  <conditionalFormatting sqref="B7">
    <cfRule type="expression" dxfId="891" priority="13" stopIfTrue="1">
      <formula>MOD(ROW(),2)=0</formula>
    </cfRule>
    <cfRule type="expression" dxfId="890" priority="14" stopIfTrue="1">
      <formula>MOD(ROW(),2)&lt;&gt;0</formula>
    </cfRule>
  </conditionalFormatting>
  <conditionalFormatting sqref="B17">
    <cfRule type="expression" dxfId="889" priority="11" stopIfTrue="1">
      <formula>MOD(ROW(),2)=0</formula>
    </cfRule>
    <cfRule type="expression" dxfId="888" priority="12" stopIfTrue="1">
      <formula>MOD(ROW(),2)&lt;&gt;0</formula>
    </cfRule>
  </conditionalFormatting>
  <conditionalFormatting sqref="A25:A37">
    <cfRule type="expression" dxfId="887" priority="5" stopIfTrue="1">
      <formula>MOD(ROW(),2)=0</formula>
    </cfRule>
    <cfRule type="expression" dxfId="886" priority="6" stopIfTrue="1">
      <formula>MOD(ROW(),2)&lt;&gt;0</formula>
    </cfRule>
  </conditionalFormatting>
  <conditionalFormatting sqref="B25:G37">
    <cfRule type="expression" dxfId="885" priority="7" stopIfTrue="1">
      <formula>MOD(ROW(),2)=0</formula>
    </cfRule>
    <cfRule type="expression" dxfId="884" priority="8" stopIfTrue="1">
      <formula>MOD(ROW(),2)&lt;&gt;0</formula>
    </cfRule>
  </conditionalFormatting>
  <conditionalFormatting sqref="B19:B20">
    <cfRule type="expression" dxfId="883" priority="3" stopIfTrue="1">
      <formula>MOD(ROW(),2)=0</formula>
    </cfRule>
    <cfRule type="expression" dxfId="882" priority="4" stopIfTrue="1">
      <formula>MOD(ROW(),2)&lt;&gt;0</formula>
    </cfRule>
  </conditionalFormatting>
  <conditionalFormatting sqref="B18">
    <cfRule type="expression" dxfId="881" priority="1" stopIfTrue="1">
      <formula>MOD(ROW(),2)=0</formula>
    </cfRule>
    <cfRule type="expression" dxfId="8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44"/>
  <dimension ref="A1:I64"/>
  <sheetViews>
    <sheetView showGridLines="0" zoomScale="85" zoomScaleNormal="85" workbookViewId="0"/>
  </sheetViews>
  <sheetFormatPr defaultColWidth="10" defaultRowHeight="13.2" x14ac:dyDescent="0.25"/>
  <cols>
    <col min="1" max="1" width="31.5546875" style="31" customWidth="1"/>
    <col min="2" max="7" width="22.5546875" style="31" customWidth="1"/>
    <col min="8"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ARBO - x-711</v>
      </c>
      <c r="B3" s="48"/>
      <c r="C3" s="48"/>
      <c r="D3" s="48"/>
      <c r="E3" s="48"/>
      <c r="F3" s="48"/>
      <c r="G3" s="48"/>
      <c r="H3" s="48"/>
      <c r="I3" s="48"/>
    </row>
    <row r="4" spans="1:9" x14ac:dyDescent="0.25">
      <c r="A4" s="50"/>
    </row>
    <row r="6" spans="1:9" x14ac:dyDescent="0.25">
      <c r="A6" s="85" t="s">
        <v>24</v>
      </c>
      <c r="B6" s="87" t="s">
        <v>26</v>
      </c>
      <c r="C6" s="87"/>
      <c r="D6" s="87"/>
      <c r="E6" s="87"/>
      <c r="F6" s="87"/>
      <c r="G6" s="87"/>
    </row>
    <row r="7" spans="1:9" x14ac:dyDescent="0.25">
      <c r="A7" s="86" t="s">
        <v>354</v>
      </c>
      <c r="B7" s="88" t="s">
        <v>918</v>
      </c>
      <c r="C7" s="88"/>
      <c r="D7" s="88"/>
      <c r="E7" s="88"/>
      <c r="F7" s="88"/>
      <c r="G7" s="88"/>
    </row>
    <row r="8" spans="1:9" x14ac:dyDescent="0.25">
      <c r="A8" s="86" t="s">
        <v>360</v>
      </c>
      <c r="B8" s="88" t="s">
        <v>291</v>
      </c>
      <c r="C8" s="88"/>
      <c r="D8" s="88"/>
      <c r="E8" s="88"/>
      <c r="F8" s="88"/>
      <c r="G8" s="88"/>
    </row>
    <row r="9" spans="1:9" x14ac:dyDescent="0.25">
      <c r="A9" s="86" t="s">
        <v>17</v>
      </c>
      <c r="B9" s="88" t="s">
        <v>895</v>
      </c>
      <c r="C9" s="88"/>
      <c r="D9" s="88"/>
      <c r="E9" s="88"/>
      <c r="F9" s="88"/>
      <c r="G9" s="88"/>
    </row>
    <row r="10" spans="1:9" x14ac:dyDescent="0.25">
      <c r="A10" s="86" t="s">
        <v>2</v>
      </c>
      <c r="B10" s="88" t="s">
        <v>928</v>
      </c>
      <c r="C10" s="88"/>
      <c r="D10" s="88"/>
      <c r="E10" s="88"/>
      <c r="F10" s="88"/>
      <c r="G10" s="88"/>
    </row>
    <row r="11" spans="1:9" x14ac:dyDescent="0.25">
      <c r="A11" s="86" t="s">
        <v>23</v>
      </c>
      <c r="B11" s="88" t="s">
        <v>379</v>
      </c>
      <c r="C11" s="88"/>
      <c r="D11" s="88"/>
      <c r="E11" s="88"/>
      <c r="F11" s="88"/>
      <c r="G11" s="88"/>
    </row>
    <row r="12" spans="1:9" x14ac:dyDescent="0.25">
      <c r="A12" s="86" t="s">
        <v>271</v>
      </c>
      <c r="B12" s="88" t="s">
        <v>897</v>
      </c>
      <c r="C12" s="88"/>
      <c r="D12" s="88"/>
      <c r="E12" s="88"/>
      <c r="F12" s="88"/>
      <c r="G12" s="88"/>
    </row>
    <row r="13" spans="1:9" x14ac:dyDescent="0.25">
      <c r="A13" s="86" t="s">
        <v>372</v>
      </c>
      <c r="B13" s="88">
        <v>1</v>
      </c>
      <c r="C13" s="88"/>
      <c r="D13" s="88"/>
      <c r="E13" s="88"/>
      <c r="F13" s="88"/>
      <c r="G13" s="88"/>
    </row>
    <row r="14" spans="1:9" x14ac:dyDescent="0.25">
      <c r="A14" s="86" t="s">
        <v>18</v>
      </c>
      <c r="B14" s="88">
        <v>711</v>
      </c>
      <c r="C14" s="88"/>
      <c r="D14" s="88"/>
      <c r="E14" s="88"/>
      <c r="F14" s="88"/>
      <c r="G14" s="88"/>
    </row>
    <row r="15" spans="1:9" x14ac:dyDescent="0.25">
      <c r="A15" s="86" t="s">
        <v>58</v>
      </c>
      <c r="B15" s="88" t="s">
        <v>929</v>
      </c>
      <c r="C15" s="88"/>
      <c r="D15" s="88"/>
      <c r="E15" s="88"/>
      <c r="F15" s="88"/>
      <c r="G15" s="88"/>
    </row>
    <row r="16" spans="1:9" x14ac:dyDescent="0.25">
      <c r="A16" s="86" t="s">
        <v>59</v>
      </c>
      <c r="B16" s="88" t="s">
        <v>930</v>
      </c>
      <c r="C16" s="88"/>
      <c r="D16" s="88"/>
      <c r="E16" s="88"/>
      <c r="F16" s="88"/>
      <c r="G16" s="88"/>
    </row>
    <row r="17" spans="1:7" ht="52.8" x14ac:dyDescent="0.25">
      <c r="A17" s="86" t="s">
        <v>350</v>
      </c>
      <c r="B17" s="88" t="s">
        <v>1036</v>
      </c>
      <c r="C17" s="88"/>
      <c r="D17" s="88"/>
      <c r="E17" s="88"/>
      <c r="F17" s="88"/>
      <c r="G17" s="88"/>
    </row>
    <row r="18" spans="1:7" x14ac:dyDescent="0.25">
      <c r="A18" s="86" t="s">
        <v>19</v>
      </c>
      <c r="B18" s="181">
        <v>45135</v>
      </c>
      <c r="C18" s="88"/>
      <c r="D18" s="88"/>
      <c r="E18" s="88"/>
      <c r="F18" s="88"/>
      <c r="G18" s="88"/>
    </row>
    <row r="19" spans="1:7" x14ac:dyDescent="0.25">
      <c r="A19" s="86" t="s">
        <v>20</v>
      </c>
      <c r="B19" s="93"/>
      <c r="C19" s="88"/>
      <c r="D19" s="88"/>
      <c r="E19" s="88"/>
      <c r="F19" s="88"/>
      <c r="G19" s="88"/>
    </row>
    <row r="20" spans="1:7" x14ac:dyDescent="0.25">
      <c r="A20" s="86" t="s">
        <v>269</v>
      </c>
      <c r="B20" s="93" t="s">
        <v>353</v>
      </c>
      <c r="C20" s="88"/>
      <c r="D20" s="88"/>
      <c r="E20" s="88"/>
      <c r="F20" s="88"/>
      <c r="G20" s="88"/>
    </row>
    <row r="22" spans="1:7" x14ac:dyDescent="0.25">
      <c r="B22" s="119" t="str">
        <f>HYPERLINK("#'Factor List'!A1","Back to Factor List")</f>
        <v>Back to Factor List</v>
      </c>
    </row>
    <row r="23" spans="1:7" x14ac:dyDescent="0.25">
      <c r="A23" s="62"/>
    </row>
    <row r="25" spans="1:7" x14ac:dyDescent="0.25">
      <c r="A25" s="120" t="s">
        <v>413</v>
      </c>
      <c r="B25" s="120">
        <v>50</v>
      </c>
      <c r="C25" s="120">
        <v>51</v>
      </c>
      <c r="D25" s="120">
        <v>52</v>
      </c>
      <c r="E25" s="120">
        <v>53</v>
      </c>
      <c r="F25" s="120">
        <v>54</v>
      </c>
      <c r="G25" s="120">
        <v>55</v>
      </c>
    </row>
    <row r="26" spans="1:7" x14ac:dyDescent="0.25">
      <c r="A26" s="121">
        <v>0</v>
      </c>
      <c r="B26" s="122">
        <v>0.83</v>
      </c>
      <c r="C26" s="122">
        <v>0.86</v>
      </c>
      <c r="D26" s="122">
        <v>0.89</v>
      </c>
      <c r="E26" s="122">
        <v>0.92</v>
      </c>
      <c r="F26" s="122">
        <v>0.96</v>
      </c>
      <c r="G26" s="122">
        <v>1</v>
      </c>
    </row>
    <row r="27" spans="1:7" x14ac:dyDescent="0.25">
      <c r="A27" s="121">
        <v>1</v>
      </c>
      <c r="B27" s="122">
        <v>0.83</v>
      </c>
      <c r="C27" s="122">
        <v>0.86</v>
      </c>
      <c r="D27" s="122">
        <v>0.89</v>
      </c>
      <c r="E27" s="122">
        <v>0.93</v>
      </c>
      <c r="F27" s="122">
        <v>0.96</v>
      </c>
      <c r="G27" s="122"/>
    </row>
    <row r="28" spans="1:7" x14ac:dyDescent="0.25">
      <c r="A28" s="121">
        <v>2</v>
      </c>
      <c r="B28" s="122">
        <v>0.84</v>
      </c>
      <c r="C28" s="122">
        <v>0.87</v>
      </c>
      <c r="D28" s="122">
        <v>0.9</v>
      </c>
      <c r="E28" s="122">
        <v>0.93</v>
      </c>
      <c r="F28" s="122">
        <v>0.97</v>
      </c>
      <c r="G28" s="122"/>
    </row>
    <row r="29" spans="1:7" x14ac:dyDescent="0.25">
      <c r="A29" s="121">
        <v>3</v>
      </c>
      <c r="B29" s="122">
        <v>0.84</v>
      </c>
      <c r="C29" s="122">
        <v>0.87</v>
      </c>
      <c r="D29" s="122">
        <v>0.9</v>
      </c>
      <c r="E29" s="122">
        <v>0.93</v>
      </c>
      <c r="F29" s="122">
        <v>0.97</v>
      </c>
      <c r="G29" s="122"/>
    </row>
    <row r="30" spans="1:7" x14ac:dyDescent="0.25">
      <c r="A30" s="121">
        <v>4</v>
      </c>
      <c r="B30" s="122">
        <v>0.84</v>
      </c>
      <c r="C30" s="122">
        <v>0.87</v>
      </c>
      <c r="D30" s="122">
        <v>0.9</v>
      </c>
      <c r="E30" s="122">
        <v>0.94</v>
      </c>
      <c r="F30" s="122">
        <v>0.97</v>
      </c>
      <c r="G30" s="122"/>
    </row>
    <row r="31" spans="1:7" x14ac:dyDescent="0.25">
      <c r="A31" s="121">
        <v>5</v>
      </c>
      <c r="B31" s="122">
        <v>0.84</v>
      </c>
      <c r="C31" s="122">
        <v>0.87</v>
      </c>
      <c r="D31" s="122">
        <v>0.91</v>
      </c>
      <c r="E31" s="122">
        <v>0.94</v>
      </c>
      <c r="F31" s="122">
        <v>0.98</v>
      </c>
      <c r="G31" s="122"/>
    </row>
    <row r="32" spans="1:7" x14ac:dyDescent="0.25">
      <c r="A32" s="121">
        <v>6</v>
      </c>
      <c r="B32" s="122">
        <v>0.85</v>
      </c>
      <c r="C32" s="122">
        <v>0.88</v>
      </c>
      <c r="D32" s="122">
        <v>0.91</v>
      </c>
      <c r="E32" s="122">
        <v>0.94</v>
      </c>
      <c r="F32" s="122">
        <v>0.98</v>
      </c>
      <c r="G32" s="122"/>
    </row>
    <row r="33" spans="1:7" x14ac:dyDescent="0.25">
      <c r="A33" s="121">
        <v>7</v>
      </c>
      <c r="B33" s="122">
        <v>0.85</v>
      </c>
      <c r="C33" s="122">
        <v>0.88</v>
      </c>
      <c r="D33" s="122">
        <v>0.91</v>
      </c>
      <c r="E33" s="122">
        <v>0.95</v>
      </c>
      <c r="F33" s="122">
        <v>0.98</v>
      </c>
      <c r="G33" s="122"/>
    </row>
    <row r="34" spans="1:7" x14ac:dyDescent="0.25">
      <c r="A34" s="121">
        <v>8</v>
      </c>
      <c r="B34" s="122">
        <v>0.85</v>
      </c>
      <c r="C34" s="122">
        <v>0.88</v>
      </c>
      <c r="D34" s="122">
        <v>0.91</v>
      </c>
      <c r="E34" s="122">
        <v>0.95</v>
      </c>
      <c r="F34" s="122">
        <v>0.99</v>
      </c>
      <c r="G34" s="122"/>
    </row>
    <row r="35" spans="1:7" x14ac:dyDescent="0.25">
      <c r="A35" s="121">
        <v>9</v>
      </c>
      <c r="B35" s="122">
        <v>0.85</v>
      </c>
      <c r="C35" s="122">
        <v>0.88</v>
      </c>
      <c r="D35" s="122">
        <v>0.92</v>
      </c>
      <c r="E35" s="122">
        <v>0.95</v>
      </c>
      <c r="F35" s="122">
        <v>0.99</v>
      </c>
      <c r="G35" s="122"/>
    </row>
    <row r="36" spans="1:7" x14ac:dyDescent="0.25">
      <c r="A36" s="121">
        <v>10</v>
      </c>
      <c r="B36" s="122">
        <v>0.86</v>
      </c>
      <c r="C36" s="122">
        <v>0.89</v>
      </c>
      <c r="D36" s="122">
        <v>0.92</v>
      </c>
      <c r="E36" s="122">
        <v>0.95</v>
      </c>
      <c r="F36" s="122">
        <v>0.99</v>
      </c>
      <c r="G36" s="122"/>
    </row>
    <row r="37" spans="1:7" x14ac:dyDescent="0.25">
      <c r="A37" s="121">
        <v>11</v>
      </c>
      <c r="B37" s="122">
        <v>0.86</v>
      </c>
      <c r="C37" s="122">
        <v>0.89</v>
      </c>
      <c r="D37" s="122">
        <v>0.92</v>
      </c>
      <c r="E37" s="122">
        <v>0.96</v>
      </c>
      <c r="F37" s="122">
        <v>1</v>
      </c>
      <c r="G37" s="122"/>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75" customHeight="1" x14ac:dyDescent="0.25">
      <c r="A43"/>
      <c r="B43"/>
    </row>
    <row r="44" spans="1:7" x14ac:dyDescent="0.25">
      <c r="A44"/>
      <c r="B44"/>
    </row>
    <row r="45" spans="1:7" ht="27.75"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rrwkrQDcnAttq0AW1VztVy6VF7fkq6ZrBqPrbGmjOhJRQ64vaJGEiKSB1slYJTBAORkVBDcPeMtM6zWDDp2QA==" saltValue="zQQErlJeGidN8p0m47fU0Q==" spinCount="100000" sheet="1" objects="1" scenarios="1"/>
  <conditionalFormatting sqref="A6">
    <cfRule type="expression" dxfId="879" priority="25" stopIfTrue="1">
      <formula>MOD(ROW(),2)=0</formula>
    </cfRule>
    <cfRule type="expression" dxfId="878" priority="26" stopIfTrue="1">
      <formula>MOD(ROW(),2)&lt;&gt;0</formula>
    </cfRule>
  </conditionalFormatting>
  <conditionalFormatting sqref="B6:G6 B8:G16 C7:G7 C17:G20">
    <cfRule type="expression" dxfId="877" priority="27" stopIfTrue="1">
      <formula>MOD(ROW(),2)=0</formula>
    </cfRule>
    <cfRule type="expression" dxfId="876" priority="28" stopIfTrue="1">
      <formula>MOD(ROW(),2)&lt;&gt;0</formula>
    </cfRule>
  </conditionalFormatting>
  <conditionalFormatting sqref="A7:A20">
    <cfRule type="expression" dxfId="875" priority="19" stopIfTrue="1">
      <formula>MOD(ROW(),2)=0</formula>
    </cfRule>
    <cfRule type="expression" dxfId="874" priority="20" stopIfTrue="1">
      <formula>MOD(ROW(),2)&lt;&gt;0</formula>
    </cfRule>
  </conditionalFormatting>
  <conditionalFormatting sqref="B7">
    <cfRule type="expression" dxfId="873" priority="17" stopIfTrue="1">
      <formula>MOD(ROW(),2)=0</formula>
    </cfRule>
    <cfRule type="expression" dxfId="872" priority="18" stopIfTrue="1">
      <formula>MOD(ROW(),2)&lt;&gt;0</formula>
    </cfRule>
  </conditionalFormatting>
  <conditionalFormatting sqref="B17">
    <cfRule type="expression" dxfId="871" priority="11" stopIfTrue="1">
      <formula>MOD(ROW(),2)=0</formula>
    </cfRule>
    <cfRule type="expression" dxfId="870" priority="12" stopIfTrue="1">
      <formula>MOD(ROW(),2)&lt;&gt;0</formula>
    </cfRule>
  </conditionalFormatting>
  <conditionalFormatting sqref="A25:A37">
    <cfRule type="expression" dxfId="869" priority="5" stopIfTrue="1">
      <formula>MOD(ROW(),2)=0</formula>
    </cfRule>
    <cfRule type="expression" dxfId="868" priority="6" stopIfTrue="1">
      <formula>MOD(ROW(),2)&lt;&gt;0</formula>
    </cfRule>
  </conditionalFormatting>
  <conditionalFormatting sqref="B25:G37">
    <cfRule type="expression" dxfId="867" priority="7" stopIfTrue="1">
      <formula>MOD(ROW(),2)=0</formula>
    </cfRule>
    <cfRule type="expression" dxfId="866" priority="8" stopIfTrue="1">
      <formula>MOD(ROW(),2)&lt;&gt;0</formula>
    </cfRule>
  </conditionalFormatting>
  <conditionalFormatting sqref="B19:B20">
    <cfRule type="expression" dxfId="865" priority="3" stopIfTrue="1">
      <formula>MOD(ROW(),2)=0</formula>
    </cfRule>
    <cfRule type="expression" dxfId="864" priority="4" stopIfTrue="1">
      <formula>MOD(ROW(),2)&lt;&gt;0</formula>
    </cfRule>
  </conditionalFormatting>
  <conditionalFormatting sqref="B18">
    <cfRule type="expression" dxfId="863" priority="1" stopIfTrue="1">
      <formula>MOD(ROW(),2)=0</formula>
    </cfRule>
    <cfRule type="expression" dxfId="8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3"/>
  <dimension ref="A1:I84"/>
  <sheetViews>
    <sheetView showGridLines="0" zoomScale="85" zoomScaleNormal="85" workbookViewId="0">
      <selection activeCell="J19" sqref="J19"/>
    </sheetView>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"&amp;TABLE_REFERENCE</f>
        <v>CETV - Club 2023 Table 3</v>
      </c>
      <c r="B3" s="48"/>
      <c r="C3" s="48"/>
      <c r="D3" s="48"/>
      <c r="E3" s="48"/>
      <c r="F3" s="48"/>
      <c r="G3" s="48"/>
      <c r="H3" s="48"/>
      <c r="I3" s="48"/>
    </row>
    <row r="4" spans="1:9" x14ac:dyDescent="0.25">
      <c r="A4" s="50"/>
    </row>
    <row r="6" spans="1:9" x14ac:dyDescent="0.25">
      <c r="A6" s="103" t="s">
        <v>24</v>
      </c>
      <c r="B6" s="104" t="s">
        <v>26</v>
      </c>
      <c r="C6" s="104"/>
      <c r="D6" s="104"/>
    </row>
    <row r="7" spans="1:9" x14ac:dyDescent="0.25">
      <c r="A7" s="92" t="s">
        <v>16</v>
      </c>
      <c r="B7" s="93" t="s">
        <v>974</v>
      </c>
      <c r="C7" s="93"/>
      <c r="D7" s="93"/>
    </row>
    <row r="8" spans="1:9" x14ac:dyDescent="0.25">
      <c r="A8" s="92" t="s">
        <v>56</v>
      </c>
      <c r="B8" s="93" t="s">
        <v>974</v>
      </c>
      <c r="C8" s="93"/>
      <c r="D8" s="93"/>
    </row>
    <row r="9" spans="1:9" x14ac:dyDescent="0.25">
      <c r="A9" s="92" t="s">
        <v>17</v>
      </c>
      <c r="B9" s="93" t="s">
        <v>274</v>
      </c>
      <c r="C9" s="93"/>
      <c r="D9" s="93"/>
    </row>
    <row r="10" spans="1:9" x14ac:dyDescent="0.25">
      <c r="A10" s="92" t="s">
        <v>2</v>
      </c>
      <c r="B10" s="93" t="s">
        <v>979</v>
      </c>
      <c r="C10" s="93"/>
      <c r="D10" s="93"/>
    </row>
    <row r="11" spans="1:9" x14ac:dyDescent="0.25">
      <c r="A11" s="92" t="s">
        <v>23</v>
      </c>
      <c r="B11" s="93" t="s">
        <v>379</v>
      </c>
      <c r="C11" s="93"/>
      <c r="D11" s="93"/>
    </row>
    <row r="12" spans="1:9" x14ac:dyDescent="0.25">
      <c r="A12" s="92" t="s">
        <v>271</v>
      </c>
      <c r="B12" s="93" t="s">
        <v>489</v>
      </c>
      <c r="C12" s="93"/>
      <c r="D12" s="93"/>
    </row>
    <row r="13" spans="1:9" x14ac:dyDescent="0.25">
      <c r="A13" s="92" t="s">
        <v>57</v>
      </c>
      <c r="B13" s="174">
        <v>0</v>
      </c>
      <c r="C13" s="93"/>
      <c r="D13" s="93"/>
    </row>
    <row r="14" spans="1:9" x14ac:dyDescent="0.25">
      <c r="A14" s="92" t="s">
        <v>18</v>
      </c>
      <c r="B14" s="174">
        <v>103</v>
      </c>
      <c r="C14" s="93"/>
      <c r="D14" s="93"/>
    </row>
    <row r="15" spans="1:9" x14ac:dyDescent="0.25">
      <c r="A15" s="92" t="s">
        <v>58</v>
      </c>
      <c r="B15" s="174" t="s">
        <v>1115</v>
      </c>
      <c r="C15" s="93"/>
      <c r="D15" s="93"/>
    </row>
    <row r="16" spans="1:9" x14ac:dyDescent="0.25">
      <c r="A16" s="92" t="s">
        <v>59</v>
      </c>
      <c r="B16" s="93" t="s">
        <v>1110</v>
      </c>
      <c r="C16" s="93"/>
      <c r="D16" s="93"/>
    </row>
    <row r="17" spans="1:4" x14ac:dyDescent="0.25">
      <c r="A17" s="92" t="s">
        <v>350</v>
      </c>
      <c r="B17" s="93"/>
      <c r="C17" s="93"/>
      <c r="D17" s="93"/>
    </row>
    <row r="18" spans="1:4" x14ac:dyDescent="0.25">
      <c r="A18" s="92" t="s">
        <v>19</v>
      </c>
      <c r="B18" s="171">
        <v>45169</v>
      </c>
      <c r="C18" s="93"/>
      <c r="D18" s="93"/>
    </row>
    <row r="19" spans="1:4" x14ac:dyDescent="0.25">
      <c r="A19" s="92" t="s">
        <v>20</v>
      </c>
      <c r="B19" s="171">
        <v>45200</v>
      </c>
      <c r="C19" s="93"/>
      <c r="D19" s="93"/>
    </row>
    <row r="20" spans="1:4" x14ac:dyDescent="0.25">
      <c r="A20" s="92" t="s">
        <v>269</v>
      </c>
      <c r="B20" s="93" t="s">
        <v>353</v>
      </c>
      <c r="C20" s="93"/>
      <c r="D20" s="93"/>
    </row>
    <row r="22" spans="1:4" x14ac:dyDescent="0.25">
      <c r="B22" s="119" t="str">
        <f>HYPERLINK("#'Factor List'!A1","Back to Factor List")</f>
        <v>Back to Factor List</v>
      </c>
    </row>
    <row r="23" spans="1:4" x14ac:dyDescent="0.25">
      <c r="A23" s="62"/>
    </row>
    <row r="25" spans="1:4" ht="26.4" x14ac:dyDescent="0.25">
      <c r="A25" s="94" t="s">
        <v>276</v>
      </c>
      <c r="B25" s="94" t="s">
        <v>976</v>
      </c>
      <c r="C25" s="94" t="s">
        <v>977</v>
      </c>
      <c r="D25" s="94" t="s">
        <v>978</v>
      </c>
    </row>
    <row r="26" spans="1:4" x14ac:dyDescent="0.25">
      <c r="A26" s="95">
        <v>16</v>
      </c>
      <c r="B26" s="159">
        <v>9.1300000000000008</v>
      </c>
      <c r="C26" s="159">
        <v>0.43</v>
      </c>
      <c r="D26" s="159">
        <v>1.35</v>
      </c>
    </row>
    <row r="27" spans="1:4" x14ac:dyDescent="0.25">
      <c r="A27" s="95">
        <v>17</v>
      </c>
      <c r="B27" s="159">
        <v>9.26</v>
      </c>
      <c r="C27" s="159">
        <v>0.43</v>
      </c>
      <c r="D27" s="159">
        <v>1.38</v>
      </c>
    </row>
    <row r="28" spans="1:4" x14ac:dyDescent="0.25">
      <c r="A28" s="95">
        <v>18</v>
      </c>
      <c r="B28" s="159">
        <v>9.4</v>
      </c>
      <c r="C28" s="159">
        <v>0.44</v>
      </c>
      <c r="D28" s="159">
        <v>1.4</v>
      </c>
    </row>
    <row r="29" spans="1:4" x14ac:dyDescent="0.25">
      <c r="A29" s="95">
        <v>19</v>
      </c>
      <c r="B29" s="159">
        <v>9.5299999999999994</v>
      </c>
      <c r="C29" s="159">
        <v>0.45</v>
      </c>
      <c r="D29" s="159">
        <v>1.42</v>
      </c>
    </row>
    <row r="30" spans="1:4" x14ac:dyDescent="0.25">
      <c r="A30" s="95">
        <v>20</v>
      </c>
      <c r="B30" s="159">
        <v>9.67</v>
      </c>
      <c r="C30" s="159">
        <v>0.45</v>
      </c>
      <c r="D30" s="159">
        <v>1.44</v>
      </c>
    </row>
    <row r="31" spans="1:4" x14ac:dyDescent="0.25">
      <c r="A31" s="95">
        <v>21</v>
      </c>
      <c r="B31" s="159">
        <v>9.81</v>
      </c>
      <c r="C31" s="159">
        <v>0.46</v>
      </c>
      <c r="D31" s="159">
        <v>1.47</v>
      </c>
    </row>
    <row r="32" spans="1:4" x14ac:dyDescent="0.25">
      <c r="A32" s="95">
        <v>22</v>
      </c>
      <c r="B32" s="159">
        <v>9.9499999999999993</v>
      </c>
      <c r="C32" s="159">
        <v>0.47</v>
      </c>
      <c r="D32" s="159">
        <v>1.49</v>
      </c>
    </row>
    <row r="33" spans="1:4" x14ac:dyDescent="0.25">
      <c r="A33" s="95">
        <v>23</v>
      </c>
      <c r="B33" s="159">
        <v>10.1</v>
      </c>
      <c r="C33" s="159">
        <v>0.48</v>
      </c>
      <c r="D33" s="159">
        <v>1.51</v>
      </c>
    </row>
    <row r="34" spans="1:4" x14ac:dyDescent="0.25">
      <c r="A34" s="95">
        <v>24</v>
      </c>
      <c r="B34" s="159">
        <v>10.25</v>
      </c>
      <c r="C34" s="159">
        <v>0.49</v>
      </c>
      <c r="D34" s="159">
        <v>1.54</v>
      </c>
    </row>
    <row r="35" spans="1:4" x14ac:dyDescent="0.25">
      <c r="A35" s="95">
        <v>25</v>
      </c>
      <c r="B35" s="159">
        <v>10.39</v>
      </c>
      <c r="C35" s="159">
        <v>0.49</v>
      </c>
      <c r="D35" s="159">
        <v>1.56</v>
      </c>
    </row>
    <row r="36" spans="1:4" x14ac:dyDescent="0.25">
      <c r="A36" s="95">
        <v>26</v>
      </c>
      <c r="B36" s="159">
        <v>10.54</v>
      </c>
      <c r="C36" s="159">
        <v>0.5</v>
      </c>
      <c r="D36" s="159">
        <v>1.58</v>
      </c>
    </row>
    <row r="37" spans="1:4" x14ac:dyDescent="0.25">
      <c r="A37" s="95">
        <v>27</v>
      </c>
      <c r="B37" s="159">
        <v>10.7</v>
      </c>
      <c r="C37" s="159">
        <v>0.51</v>
      </c>
      <c r="D37" s="159">
        <v>1.61</v>
      </c>
    </row>
    <row r="38" spans="1:4" x14ac:dyDescent="0.25">
      <c r="A38" s="95">
        <v>28</v>
      </c>
      <c r="B38" s="159">
        <v>10.85</v>
      </c>
      <c r="C38" s="159">
        <v>0.52</v>
      </c>
      <c r="D38" s="159">
        <v>1.63</v>
      </c>
    </row>
    <row r="39" spans="1:4" x14ac:dyDescent="0.25">
      <c r="A39" s="95">
        <v>29</v>
      </c>
      <c r="B39" s="159">
        <v>11.01</v>
      </c>
      <c r="C39" s="159">
        <v>0.53</v>
      </c>
      <c r="D39" s="159">
        <v>1.65</v>
      </c>
    </row>
    <row r="40" spans="1:4" x14ac:dyDescent="0.25">
      <c r="A40" s="95">
        <v>30</v>
      </c>
      <c r="B40" s="159">
        <v>11.17</v>
      </c>
      <c r="C40" s="159">
        <v>0.54</v>
      </c>
      <c r="D40" s="159">
        <v>1.68</v>
      </c>
    </row>
    <row r="41" spans="1:4" x14ac:dyDescent="0.25">
      <c r="A41" s="95">
        <v>31</v>
      </c>
      <c r="B41" s="159">
        <v>11.33</v>
      </c>
      <c r="C41" s="159">
        <v>0.55000000000000004</v>
      </c>
      <c r="D41" s="159">
        <v>1.7</v>
      </c>
    </row>
    <row r="42" spans="1:4" x14ac:dyDescent="0.25">
      <c r="A42" s="95">
        <v>32</v>
      </c>
      <c r="B42" s="159">
        <v>11.5</v>
      </c>
      <c r="C42" s="159">
        <v>0.56000000000000005</v>
      </c>
      <c r="D42" s="159">
        <v>1.72</v>
      </c>
    </row>
    <row r="43" spans="1:4" x14ac:dyDescent="0.25">
      <c r="A43" s="95">
        <v>33</v>
      </c>
      <c r="B43" s="159">
        <v>11.67</v>
      </c>
      <c r="C43" s="159">
        <v>0.56000000000000005</v>
      </c>
      <c r="D43" s="159">
        <v>1.75</v>
      </c>
    </row>
    <row r="44" spans="1:4" x14ac:dyDescent="0.25">
      <c r="A44" s="95">
        <v>34</v>
      </c>
      <c r="B44" s="159">
        <v>11.84</v>
      </c>
      <c r="C44" s="159">
        <v>0.56999999999999995</v>
      </c>
      <c r="D44" s="159">
        <v>1.77</v>
      </c>
    </row>
    <row r="45" spans="1:4" x14ac:dyDescent="0.25">
      <c r="A45" s="95">
        <v>35</v>
      </c>
      <c r="B45" s="159">
        <v>12.01</v>
      </c>
      <c r="C45" s="159">
        <v>0.57999999999999996</v>
      </c>
      <c r="D45" s="159">
        <v>1.79</v>
      </c>
    </row>
    <row r="46" spans="1:4" x14ac:dyDescent="0.25">
      <c r="A46" s="95">
        <v>36</v>
      </c>
      <c r="B46" s="159">
        <v>12.19</v>
      </c>
      <c r="C46" s="159">
        <v>0.59</v>
      </c>
      <c r="D46" s="159">
        <v>1.82</v>
      </c>
    </row>
    <row r="47" spans="1:4" x14ac:dyDescent="0.25">
      <c r="A47" s="95">
        <v>37</v>
      </c>
      <c r="B47" s="159">
        <v>12.36</v>
      </c>
      <c r="C47" s="159">
        <v>0.6</v>
      </c>
      <c r="D47" s="159">
        <v>1.84</v>
      </c>
    </row>
    <row r="48" spans="1:4" x14ac:dyDescent="0.25">
      <c r="A48" s="95">
        <v>38</v>
      </c>
      <c r="B48" s="159">
        <v>12.55</v>
      </c>
      <c r="C48" s="159">
        <v>0.61</v>
      </c>
      <c r="D48" s="159">
        <v>1.86</v>
      </c>
    </row>
    <row r="49" spans="1:4" x14ac:dyDescent="0.25">
      <c r="A49" s="95">
        <v>39</v>
      </c>
      <c r="B49" s="159">
        <v>12.73</v>
      </c>
      <c r="C49" s="159">
        <v>0.63</v>
      </c>
      <c r="D49" s="159">
        <v>1.88</v>
      </c>
    </row>
    <row r="50" spans="1:4" x14ac:dyDescent="0.25">
      <c r="A50" s="95">
        <v>40</v>
      </c>
      <c r="B50" s="159">
        <v>12.92</v>
      </c>
      <c r="C50" s="159">
        <v>0.64</v>
      </c>
      <c r="D50" s="159">
        <v>1.9</v>
      </c>
    </row>
    <row r="51" spans="1:4" x14ac:dyDescent="0.25">
      <c r="A51" s="95">
        <v>41</v>
      </c>
      <c r="B51" s="159">
        <v>13.11</v>
      </c>
      <c r="C51" s="159">
        <v>0.65</v>
      </c>
      <c r="D51" s="159">
        <v>1.93</v>
      </c>
    </row>
    <row r="52" spans="1:4" x14ac:dyDescent="0.25">
      <c r="A52" s="95">
        <v>42</v>
      </c>
      <c r="B52" s="159">
        <v>13.3</v>
      </c>
      <c r="C52" s="159">
        <v>0.66</v>
      </c>
      <c r="D52" s="159">
        <v>1.95</v>
      </c>
    </row>
    <row r="53" spans="1:4" x14ac:dyDescent="0.25">
      <c r="A53" s="95">
        <v>43</v>
      </c>
      <c r="B53" s="159">
        <v>13.5</v>
      </c>
      <c r="C53" s="159">
        <v>0.67</v>
      </c>
      <c r="D53" s="159">
        <v>1.97</v>
      </c>
    </row>
    <row r="54" spans="1:4" x14ac:dyDescent="0.25">
      <c r="A54" s="95">
        <v>44</v>
      </c>
      <c r="B54" s="159">
        <v>13.7</v>
      </c>
      <c r="C54" s="159">
        <v>0.68</v>
      </c>
      <c r="D54" s="159">
        <v>1.99</v>
      </c>
    </row>
    <row r="55" spans="1:4" x14ac:dyDescent="0.25">
      <c r="A55" s="95">
        <v>45</v>
      </c>
      <c r="B55" s="159">
        <v>13.91</v>
      </c>
      <c r="C55" s="159">
        <v>0.69</v>
      </c>
      <c r="D55" s="159">
        <v>2.0099999999999998</v>
      </c>
    </row>
    <row r="56" spans="1:4" x14ac:dyDescent="0.25">
      <c r="A56" s="95">
        <v>46</v>
      </c>
      <c r="B56" s="159">
        <v>14.11</v>
      </c>
      <c r="C56" s="159">
        <v>0.71</v>
      </c>
      <c r="D56" s="159">
        <v>2.02</v>
      </c>
    </row>
    <row r="57" spans="1:4" x14ac:dyDescent="0.25">
      <c r="A57" s="95">
        <v>47</v>
      </c>
      <c r="B57" s="159">
        <v>14.33</v>
      </c>
      <c r="C57" s="159">
        <v>0.72</v>
      </c>
      <c r="D57" s="159">
        <v>2.04</v>
      </c>
    </row>
    <row r="58" spans="1:4" x14ac:dyDescent="0.25">
      <c r="A58" s="95">
        <v>48</v>
      </c>
      <c r="B58" s="159">
        <v>14.54</v>
      </c>
      <c r="C58" s="159">
        <v>0.73</v>
      </c>
      <c r="D58" s="159">
        <v>2.06</v>
      </c>
    </row>
    <row r="59" spans="1:4" x14ac:dyDescent="0.25">
      <c r="A59" s="95">
        <v>49</v>
      </c>
      <c r="B59" s="159">
        <v>14.77</v>
      </c>
      <c r="C59" s="159">
        <v>0.74</v>
      </c>
      <c r="D59" s="159">
        <v>2.08</v>
      </c>
    </row>
    <row r="60" spans="1:4" x14ac:dyDescent="0.25">
      <c r="A60" s="95">
        <v>50</v>
      </c>
      <c r="B60" s="159">
        <v>14.99</v>
      </c>
      <c r="C60" s="159">
        <v>0.76</v>
      </c>
      <c r="D60" s="159">
        <v>2.09</v>
      </c>
    </row>
    <row r="61" spans="1:4" x14ac:dyDescent="0.25">
      <c r="A61" s="95">
        <v>51</v>
      </c>
      <c r="B61" s="159">
        <v>15.22</v>
      </c>
      <c r="C61" s="159">
        <v>0.77</v>
      </c>
      <c r="D61" s="159">
        <v>2.11</v>
      </c>
    </row>
    <row r="62" spans="1:4" x14ac:dyDescent="0.25">
      <c r="A62" s="95">
        <v>52</v>
      </c>
      <c r="B62" s="159">
        <v>15.46</v>
      </c>
      <c r="C62" s="159">
        <v>0.78</v>
      </c>
      <c r="D62" s="159">
        <v>2.12</v>
      </c>
    </row>
    <row r="63" spans="1:4" x14ac:dyDescent="0.25">
      <c r="A63" s="95">
        <v>53</v>
      </c>
      <c r="B63" s="159">
        <v>15.7</v>
      </c>
      <c r="C63" s="159">
        <v>0.8</v>
      </c>
      <c r="D63" s="159">
        <v>2.13</v>
      </c>
    </row>
    <row r="64" spans="1:4" x14ac:dyDescent="0.25">
      <c r="A64" s="95">
        <v>54</v>
      </c>
      <c r="B64" s="159">
        <v>15.95</v>
      </c>
      <c r="C64" s="159">
        <v>0.81</v>
      </c>
      <c r="D64" s="159">
        <v>2.14</v>
      </c>
    </row>
    <row r="65" spans="1:4" x14ac:dyDescent="0.25">
      <c r="A65" s="95">
        <v>55</v>
      </c>
      <c r="B65" s="159">
        <v>16.2</v>
      </c>
      <c r="C65" s="159">
        <v>0.83</v>
      </c>
      <c r="D65" s="159">
        <v>2.15</v>
      </c>
    </row>
    <row r="66" spans="1:4" x14ac:dyDescent="0.25">
      <c r="A66" s="95">
        <v>56</v>
      </c>
      <c r="B66" s="159">
        <v>16.46</v>
      </c>
      <c r="C66" s="159">
        <v>0.84</v>
      </c>
      <c r="D66" s="159">
        <v>2.16</v>
      </c>
    </row>
    <row r="67" spans="1:4" x14ac:dyDescent="0.25">
      <c r="A67" s="95">
        <v>57</v>
      </c>
      <c r="B67" s="159">
        <v>16.73</v>
      </c>
      <c r="C67" s="159">
        <v>0.86</v>
      </c>
      <c r="D67" s="159">
        <v>2.17</v>
      </c>
    </row>
    <row r="68" spans="1:4" x14ac:dyDescent="0.25">
      <c r="A68" s="95">
        <v>58</v>
      </c>
      <c r="B68" s="159">
        <v>17.010000000000002</v>
      </c>
      <c r="C68" s="159">
        <v>0.88</v>
      </c>
      <c r="D68" s="159">
        <v>2.1800000000000002</v>
      </c>
    </row>
    <row r="69" spans="1:4" x14ac:dyDescent="0.25">
      <c r="A69" s="95">
        <v>59</v>
      </c>
      <c r="B69" s="159">
        <v>17.29</v>
      </c>
      <c r="C69" s="159">
        <v>0.89</v>
      </c>
      <c r="D69" s="159">
        <v>2.1800000000000002</v>
      </c>
    </row>
    <row r="70" spans="1:4" x14ac:dyDescent="0.25">
      <c r="A70" s="95">
        <v>60</v>
      </c>
      <c r="B70" s="159">
        <v>17.59</v>
      </c>
      <c r="C70" s="159">
        <v>0.91</v>
      </c>
      <c r="D70" s="159">
        <v>2.1800000000000002</v>
      </c>
    </row>
    <row r="71" spans="1:4" x14ac:dyDescent="0.25">
      <c r="A71" s="95">
        <v>61</v>
      </c>
      <c r="B71" s="159">
        <v>17.89</v>
      </c>
      <c r="C71" s="159">
        <v>0.93</v>
      </c>
      <c r="D71" s="159">
        <v>2.1800000000000002</v>
      </c>
    </row>
    <row r="72" spans="1:4" x14ac:dyDescent="0.25">
      <c r="A72" s="95">
        <v>62</v>
      </c>
      <c r="B72" s="159">
        <v>18.21</v>
      </c>
      <c r="C72" s="159">
        <v>0.95</v>
      </c>
      <c r="D72" s="159">
        <v>2.1800000000000002</v>
      </c>
    </row>
    <row r="73" spans="1:4" x14ac:dyDescent="0.25">
      <c r="A73" s="95">
        <v>63</v>
      </c>
      <c r="B73" s="159">
        <v>18.54</v>
      </c>
      <c r="C73" s="159">
        <v>0.97</v>
      </c>
      <c r="D73" s="159">
        <v>2.17</v>
      </c>
    </row>
    <row r="74" spans="1:4" x14ac:dyDescent="0.25">
      <c r="A74" s="95">
        <v>64</v>
      </c>
      <c r="B74" s="159">
        <v>18.89</v>
      </c>
      <c r="C74" s="159">
        <v>0.99</v>
      </c>
      <c r="D74" s="159">
        <v>2.16</v>
      </c>
    </row>
    <row r="75" spans="1:4" x14ac:dyDescent="0.25">
      <c r="A75" s="95">
        <v>65</v>
      </c>
      <c r="B75" s="159">
        <v>18.75</v>
      </c>
      <c r="C75" s="159">
        <v>1</v>
      </c>
      <c r="D75" s="159">
        <v>2.16</v>
      </c>
    </row>
    <row r="76" spans="1:4" x14ac:dyDescent="0.25">
      <c r="A76" s="95">
        <v>66</v>
      </c>
      <c r="B76" s="159">
        <v>18.11</v>
      </c>
      <c r="C76" s="159">
        <v>1</v>
      </c>
      <c r="D76" s="159">
        <v>2.16</v>
      </c>
    </row>
    <row r="77" spans="1:4" x14ac:dyDescent="0.25">
      <c r="A77" s="95">
        <v>67</v>
      </c>
      <c r="B77" s="159">
        <v>17.47</v>
      </c>
      <c r="C77" s="159">
        <v>1</v>
      </c>
      <c r="D77" s="159">
        <v>2.16</v>
      </c>
    </row>
    <row r="78" spans="1:4" x14ac:dyDescent="0.25">
      <c r="A78" s="95">
        <v>68</v>
      </c>
      <c r="B78" s="159">
        <v>16.829999999999998</v>
      </c>
      <c r="C78" s="159">
        <v>1</v>
      </c>
      <c r="D78" s="159">
        <v>2.16</v>
      </c>
    </row>
    <row r="79" spans="1:4" x14ac:dyDescent="0.25">
      <c r="A79" s="95">
        <v>69</v>
      </c>
      <c r="B79" s="159">
        <v>16.190000000000001</v>
      </c>
      <c r="C79" s="159">
        <v>1</v>
      </c>
      <c r="D79" s="159">
        <v>2.15</v>
      </c>
    </row>
    <row r="80" spans="1:4" x14ac:dyDescent="0.25">
      <c r="A80" s="95">
        <v>70</v>
      </c>
      <c r="B80" s="159">
        <v>15.54</v>
      </c>
      <c r="C80" s="159">
        <v>1</v>
      </c>
      <c r="D80" s="159">
        <v>2.15</v>
      </c>
    </row>
    <row r="81" spans="1:4" x14ac:dyDescent="0.25">
      <c r="A81" s="95">
        <v>71</v>
      </c>
      <c r="B81" s="159">
        <v>14.9</v>
      </c>
      <c r="C81" s="159">
        <v>1</v>
      </c>
      <c r="D81" s="159">
        <v>2.14</v>
      </c>
    </row>
    <row r="82" spans="1:4" x14ac:dyDescent="0.25">
      <c r="A82" s="95">
        <v>72</v>
      </c>
      <c r="B82" s="159">
        <v>14.27</v>
      </c>
      <c r="C82" s="159">
        <v>1</v>
      </c>
      <c r="D82" s="159">
        <v>2.13</v>
      </c>
    </row>
    <row r="83" spans="1:4" x14ac:dyDescent="0.25">
      <c r="A83" s="95">
        <v>73</v>
      </c>
      <c r="B83" s="159">
        <v>13.63</v>
      </c>
      <c r="C83" s="159">
        <v>1</v>
      </c>
      <c r="D83" s="159">
        <v>2.12</v>
      </c>
    </row>
    <row r="84" spans="1:4" x14ac:dyDescent="0.25">
      <c r="A84" s="95">
        <v>74</v>
      </c>
      <c r="B84" s="159">
        <v>13.01</v>
      </c>
      <c r="C84" s="159">
        <v>1</v>
      </c>
      <c r="D84" s="159">
        <v>2.1</v>
      </c>
    </row>
  </sheetData>
  <sheetProtection algorithmName="SHA-512" hashValue="y6VsULlf98p9cLQTUwgUw08uOO0pxcn7booYc/34qULsF2FQpLR0q5aUTWNJc8JT+TjBDUowkF/rRVWE/WS9cQ==" saltValue="K241cs2DhskaUDwgKsoKYA==" spinCount="100000" sheet="1" objects="1" scenarios="1"/>
  <conditionalFormatting sqref="A25:A84">
    <cfRule type="expression" dxfId="2399" priority="9" stopIfTrue="1">
      <formula>MOD(ROW(),2)=0</formula>
    </cfRule>
    <cfRule type="expression" dxfId="2398" priority="10" stopIfTrue="1">
      <formula>MOD(ROW(),2)&lt;&gt;0</formula>
    </cfRule>
  </conditionalFormatting>
  <conditionalFormatting sqref="B25:D25">
    <cfRule type="expression" dxfId="2397" priority="11" stopIfTrue="1">
      <formula>MOD(ROW(),2)=0</formula>
    </cfRule>
    <cfRule type="expression" dxfId="2396" priority="12" stopIfTrue="1">
      <formula>MOD(ROW(),2)&lt;&gt;0</formula>
    </cfRule>
  </conditionalFormatting>
  <conditionalFormatting sqref="A6:A16 A18:A20">
    <cfRule type="expression" dxfId="2395" priority="13" stopIfTrue="1">
      <formula>MOD(ROW(),2)=0</formula>
    </cfRule>
    <cfRule type="expression" dxfId="2394" priority="14" stopIfTrue="1">
      <formula>MOD(ROW(),2)&lt;&gt;0</formula>
    </cfRule>
  </conditionalFormatting>
  <conditionalFormatting sqref="C18:D20 B6:D17">
    <cfRule type="expression" dxfId="2393" priority="15" stopIfTrue="1">
      <formula>MOD(ROW(),2)=0</formula>
    </cfRule>
    <cfRule type="expression" dxfId="2392" priority="16" stopIfTrue="1">
      <formula>MOD(ROW(),2)&lt;&gt;0</formula>
    </cfRule>
  </conditionalFormatting>
  <conditionalFormatting sqref="A17">
    <cfRule type="expression" dxfId="2391" priority="5" stopIfTrue="1">
      <formula>MOD(ROW(),2)=0</formula>
    </cfRule>
    <cfRule type="expression" dxfId="2390" priority="6" stopIfTrue="1">
      <formula>MOD(ROW(),2)&lt;&gt;0</formula>
    </cfRule>
  </conditionalFormatting>
  <conditionalFormatting sqref="B18:B20">
    <cfRule type="expression" dxfId="2389" priority="3" stopIfTrue="1">
      <formula>MOD(ROW(),2)=0</formula>
    </cfRule>
    <cfRule type="expression" dxfId="2388" priority="4" stopIfTrue="1">
      <formula>MOD(ROW(),2)&lt;&gt;0</formula>
    </cfRule>
  </conditionalFormatting>
  <conditionalFormatting sqref="B26:D84">
    <cfRule type="expression" dxfId="2387" priority="1" stopIfTrue="1">
      <formula>MOD(ROW(),2)=0</formula>
    </cfRule>
    <cfRule type="expression" dxfId="23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45"/>
  <dimension ref="A1:L64"/>
  <sheetViews>
    <sheetView showGridLines="0" zoomScale="85" zoomScaleNormal="85" workbookViewId="0"/>
  </sheetViews>
  <sheetFormatPr defaultColWidth="10" defaultRowHeight="13.2" x14ac:dyDescent="0.25"/>
  <cols>
    <col min="1" max="1" width="31.5546875" style="31" customWidth="1"/>
    <col min="2" max="12" width="22.5546875" style="31" customWidth="1"/>
    <col min="13" max="16384" width="10" style="31"/>
  </cols>
  <sheetData>
    <row r="1" spans="1:12" ht="21" x14ac:dyDescent="0.4">
      <c r="A1" s="45" t="s">
        <v>4</v>
      </c>
      <c r="B1" s="46"/>
      <c r="C1" s="46"/>
      <c r="D1" s="46"/>
      <c r="E1" s="46"/>
      <c r="F1" s="46"/>
      <c r="G1" s="46"/>
      <c r="H1" s="46"/>
      <c r="I1" s="46"/>
    </row>
    <row r="2" spans="1:12"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2" ht="15.6" x14ac:dyDescent="0.3">
      <c r="A3" s="49" t="str">
        <f>TABLE_FACTOR_TYPE&amp;" - x-"&amp;TABLE_SERIES_NUMBER</f>
        <v>ARBO - x-712</v>
      </c>
      <c r="B3" s="48"/>
      <c r="C3" s="48"/>
      <c r="D3" s="48"/>
      <c r="E3" s="48"/>
      <c r="F3" s="48"/>
      <c r="G3" s="48"/>
      <c r="H3" s="48"/>
      <c r="I3" s="48"/>
    </row>
    <row r="4" spans="1:12" x14ac:dyDescent="0.25">
      <c r="A4" s="50"/>
    </row>
    <row r="6" spans="1:12" x14ac:dyDescent="0.25">
      <c r="A6" s="85" t="s">
        <v>24</v>
      </c>
      <c r="B6" s="87" t="s">
        <v>26</v>
      </c>
      <c r="C6" s="87"/>
      <c r="D6" s="87"/>
      <c r="E6" s="87"/>
      <c r="F6" s="87"/>
      <c r="G6" s="87"/>
      <c r="H6" s="87"/>
      <c r="I6" s="87"/>
      <c r="J6" s="87"/>
      <c r="K6" s="87"/>
      <c r="L6" s="87"/>
    </row>
    <row r="7" spans="1:12" x14ac:dyDescent="0.25">
      <c r="A7" s="86" t="s">
        <v>16</v>
      </c>
      <c r="B7" s="88" t="s">
        <v>357</v>
      </c>
      <c r="C7" s="88"/>
      <c r="D7" s="88"/>
      <c r="E7" s="88"/>
      <c r="F7" s="88"/>
      <c r="G7" s="88"/>
      <c r="H7" s="88"/>
      <c r="I7" s="88"/>
      <c r="J7" s="88"/>
      <c r="K7" s="88"/>
      <c r="L7" s="88"/>
    </row>
    <row r="8" spans="1:12" x14ac:dyDescent="0.25">
      <c r="A8" s="86" t="s">
        <v>56</v>
      </c>
      <c r="B8" s="88" t="s">
        <v>931</v>
      </c>
      <c r="C8" s="88"/>
      <c r="D8" s="88"/>
      <c r="E8" s="88"/>
      <c r="F8" s="88"/>
      <c r="G8" s="88"/>
      <c r="H8" s="88"/>
      <c r="I8" s="88"/>
      <c r="J8" s="88"/>
      <c r="K8" s="88"/>
      <c r="L8" s="88"/>
    </row>
    <row r="9" spans="1:12" x14ac:dyDescent="0.25">
      <c r="A9" s="86" t="s">
        <v>17</v>
      </c>
      <c r="B9" s="88" t="s">
        <v>895</v>
      </c>
      <c r="C9" s="88"/>
      <c r="D9" s="88"/>
      <c r="E9" s="88"/>
      <c r="F9" s="88"/>
      <c r="G9" s="88"/>
      <c r="H9" s="88"/>
      <c r="I9" s="88"/>
      <c r="J9" s="88"/>
      <c r="K9" s="88"/>
      <c r="L9" s="88"/>
    </row>
    <row r="10" spans="1:12" x14ac:dyDescent="0.25">
      <c r="A10" s="86" t="s">
        <v>2</v>
      </c>
      <c r="B10" s="88" t="s">
        <v>932</v>
      </c>
      <c r="C10" s="88"/>
      <c r="D10" s="88"/>
      <c r="E10" s="88"/>
      <c r="F10" s="88"/>
      <c r="G10" s="88"/>
      <c r="H10" s="88"/>
      <c r="I10" s="88"/>
      <c r="J10" s="88"/>
      <c r="K10" s="88"/>
      <c r="L10" s="88"/>
    </row>
    <row r="11" spans="1:12" x14ac:dyDescent="0.25">
      <c r="A11" s="86" t="s">
        <v>23</v>
      </c>
      <c r="B11" s="88" t="s">
        <v>379</v>
      </c>
      <c r="C11" s="88"/>
      <c r="D11" s="88"/>
      <c r="E11" s="88"/>
      <c r="F11" s="88"/>
      <c r="G11" s="88"/>
      <c r="H11" s="88"/>
      <c r="I11" s="88"/>
      <c r="J11" s="88"/>
      <c r="K11" s="88"/>
      <c r="L11" s="88"/>
    </row>
    <row r="12" spans="1:12" x14ac:dyDescent="0.25">
      <c r="A12" s="86" t="s">
        <v>271</v>
      </c>
      <c r="B12" s="88" t="s">
        <v>897</v>
      </c>
      <c r="C12" s="88"/>
      <c r="D12" s="88"/>
      <c r="E12" s="88"/>
      <c r="F12" s="88"/>
      <c r="G12" s="88"/>
      <c r="H12" s="88"/>
      <c r="I12" s="88"/>
      <c r="J12" s="88"/>
      <c r="K12" s="88"/>
      <c r="L12" s="88"/>
    </row>
    <row r="13" spans="1:12" x14ac:dyDescent="0.25">
      <c r="A13" s="86" t="s">
        <v>57</v>
      </c>
      <c r="B13" s="88">
        <v>1</v>
      </c>
      <c r="C13" s="88"/>
      <c r="D13" s="88"/>
      <c r="E13" s="88"/>
      <c r="F13" s="88"/>
      <c r="G13" s="88"/>
      <c r="H13" s="88"/>
      <c r="I13" s="88"/>
      <c r="J13" s="88"/>
      <c r="K13" s="88"/>
      <c r="L13" s="88"/>
    </row>
    <row r="14" spans="1:12" x14ac:dyDescent="0.25">
      <c r="A14" s="86" t="s">
        <v>18</v>
      </c>
      <c r="B14" s="88">
        <v>712</v>
      </c>
      <c r="C14" s="88"/>
      <c r="D14" s="88"/>
      <c r="E14" s="88"/>
      <c r="F14" s="88"/>
      <c r="G14" s="88"/>
      <c r="H14" s="88"/>
      <c r="I14" s="88"/>
      <c r="J14" s="88"/>
      <c r="K14" s="88"/>
      <c r="L14" s="88"/>
    </row>
    <row r="15" spans="1:12" x14ac:dyDescent="0.25">
      <c r="A15" s="86" t="s">
        <v>58</v>
      </c>
      <c r="B15" s="88" t="s">
        <v>933</v>
      </c>
      <c r="C15" s="88"/>
      <c r="D15" s="88"/>
      <c r="E15" s="88"/>
      <c r="F15" s="88"/>
      <c r="G15" s="88"/>
      <c r="H15" s="88"/>
      <c r="I15" s="88"/>
      <c r="J15" s="88"/>
      <c r="K15" s="88"/>
      <c r="L15" s="88"/>
    </row>
    <row r="16" spans="1:12" x14ac:dyDescent="0.25">
      <c r="A16" s="86" t="s">
        <v>59</v>
      </c>
      <c r="B16" s="88" t="s">
        <v>914</v>
      </c>
      <c r="C16" s="88"/>
      <c r="D16" s="88"/>
      <c r="E16" s="88"/>
      <c r="F16" s="88"/>
      <c r="G16" s="88"/>
      <c r="H16" s="88"/>
      <c r="I16" s="88"/>
      <c r="J16" s="88"/>
      <c r="K16" s="88"/>
      <c r="L16" s="88"/>
    </row>
    <row r="17" spans="1:12" ht="39.6" x14ac:dyDescent="0.25">
      <c r="A17" s="92" t="s">
        <v>350</v>
      </c>
      <c r="B17" s="88" t="s">
        <v>1036</v>
      </c>
      <c r="C17" s="88"/>
      <c r="D17" s="88"/>
      <c r="E17" s="88"/>
      <c r="F17" s="88"/>
      <c r="G17" s="88"/>
      <c r="H17" s="88"/>
      <c r="I17" s="88"/>
      <c r="J17" s="88"/>
      <c r="K17" s="88"/>
      <c r="L17" s="88"/>
    </row>
    <row r="18" spans="1:12" x14ac:dyDescent="0.25">
      <c r="A18" s="86" t="s">
        <v>19</v>
      </c>
      <c r="B18" s="181">
        <v>45135</v>
      </c>
      <c r="C18" s="88"/>
      <c r="D18" s="88"/>
      <c r="E18" s="88"/>
      <c r="F18" s="88"/>
      <c r="G18" s="88"/>
      <c r="H18" s="88"/>
      <c r="I18" s="88"/>
      <c r="J18" s="88"/>
      <c r="K18" s="88"/>
      <c r="L18" s="88"/>
    </row>
    <row r="19" spans="1:12" x14ac:dyDescent="0.25">
      <c r="A19" s="86" t="s">
        <v>20</v>
      </c>
      <c r="B19" s="93"/>
      <c r="C19" s="88"/>
      <c r="D19" s="88"/>
      <c r="E19" s="88"/>
      <c r="F19" s="88"/>
      <c r="G19" s="88"/>
      <c r="H19" s="88"/>
      <c r="I19" s="88"/>
      <c r="J19" s="88"/>
      <c r="K19" s="88"/>
      <c r="L19" s="88"/>
    </row>
    <row r="20" spans="1:12" x14ac:dyDescent="0.25">
      <c r="A20" s="86" t="s">
        <v>269</v>
      </c>
      <c r="B20" s="93" t="s">
        <v>353</v>
      </c>
      <c r="C20" s="88"/>
      <c r="D20" s="88"/>
      <c r="E20" s="88"/>
      <c r="F20" s="88"/>
      <c r="G20" s="88"/>
      <c r="H20" s="88"/>
      <c r="I20" s="88"/>
      <c r="J20" s="88"/>
      <c r="K20" s="88"/>
      <c r="L20" s="88"/>
    </row>
    <row r="22" spans="1:12" x14ac:dyDescent="0.25">
      <c r="B22" s="119" t="str">
        <f>HYPERLINK("#'Factor List'!A1","Back to Factor List")</f>
        <v>Back to Factor List</v>
      </c>
    </row>
    <row r="23" spans="1:12" x14ac:dyDescent="0.25">
      <c r="A23" s="62"/>
    </row>
    <row r="25" spans="1:12" x14ac:dyDescent="0.25">
      <c r="A25" s="120" t="s">
        <v>413</v>
      </c>
      <c r="B25" s="120">
        <v>50</v>
      </c>
      <c r="C25" s="120">
        <v>51</v>
      </c>
      <c r="D25" s="120">
        <v>52</v>
      </c>
      <c r="E25" s="120">
        <v>53</v>
      </c>
      <c r="F25" s="120">
        <v>54</v>
      </c>
      <c r="G25" s="120">
        <v>55</v>
      </c>
      <c r="H25" s="120">
        <v>56</v>
      </c>
      <c r="I25" s="120">
        <v>57</v>
      </c>
      <c r="J25" s="120">
        <v>58</v>
      </c>
      <c r="K25" s="120">
        <v>59</v>
      </c>
      <c r="L25" s="120">
        <v>60</v>
      </c>
    </row>
    <row r="26" spans="1:12" x14ac:dyDescent="0.25">
      <c r="A26" s="121">
        <v>0</v>
      </c>
      <c r="B26" s="122">
        <v>8.8800000000000008</v>
      </c>
      <c r="C26" s="122">
        <v>8.11</v>
      </c>
      <c r="D26" s="122">
        <v>7.32</v>
      </c>
      <c r="E26" s="122">
        <v>6.5</v>
      </c>
      <c r="F26" s="122">
        <v>5.64</v>
      </c>
      <c r="G26" s="122">
        <v>4.75</v>
      </c>
      <c r="H26" s="122">
        <v>3.84</v>
      </c>
      <c r="I26" s="122">
        <v>2.9</v>
      </c>
      <c r="J26" s="122">
        <v>1.95</v>
      </c>
      <c r="K26" s="122">
        <v>0.99</v>
      </c>
      <c r="L26" s="122">
        <v>0</v>
      </c>
    </row>
    <row r="27" spans="1:12" x14ac:dyDescent="0.25">
      <c r="A27" s="121">
        <v>1</v>
      </c>
      <c r="B27" s="122">
        <v>8.81</v>
      </c>
      <c r="C27" s="122">
        <v>8.0500000000000007</v>
      </c>
      <c r="D27" s="122">
        <v>7.25</v>
      </c>
      <c r="E27" s="122">
        <v>6.43</v>
      </c>
      <c r="F27" s="122">
        <v>5.57</v>
      </c>
      <c r="G27" s="122">
        <v>4.68</v>
      </c>
      <c r="H27" s="122">
        <v>3.76</v>
      </c>
      <c r="I27" s="122">
        <v>2.83</v>
      </c>
      <c r="J27" s="122">
        <v>1.87</v>
      </c>
      <c r="K27" s="122">
        <v>0.9</v>
      </c>
      <c r="L27" s="122"/>
    </row>
    <row r="28" spans="1:12" x14ac:dyDescent="0.25">
      <c r="A28" s="121">
        <v>2</v>
      </c>
      <c r="B28" s="122">
        <v>8.75</v>
      </c>
      <c r="C28" s="122">
        <v>7.98</v>
      </c>
      <c r="D28" s="122">
        <v>7.19</v>
      </c>
      <c r="E28" s="122">
        <v>6.36</v>
      </c>
      <c r="F28" s="122">
        <v>5.49</v>
      </c>
      <c r="G28" s="122">
        <v>4.5999999999999996</v>
      </c>
      <c r="H28" s="122">
        <v>3.68</v>
      </c>
      <c r="I28" s="122">
        <v>2.75</v>
      </c>
      <c r="J28" s="122">
        <v>1.79</v>
      </c>
      <c r="K28" s="122">
        <v>0.82</v>
      </c>
      <c r="L28" s="122"/>
    </row>
    <row r="29" spans="1:12" x14ac:dyDescent="0.25">
      <c r="A29" s="121">
        <v>3</v>
      </c>
      <c r="B29" s="122">
        <v>8.69</v>
      </c>
      <c r="C29" s="122">
        <v>7.92</v>
      </c>
      <c r="D29" s="122">
        <v>7.12</v>
      </c>
      <c r="E29" s="122">
        <v>6.29</v>
      </c>
      <c r="F29" s="122">
        <v>5.42</v>
      </c>
      <c r="G29" s="122">
        <v>4.5199999999999996</v>
      </c>
      <c r="H29" s="122">
        <v>3.6</v>
      </c>
      <c r="I29" s="122">
        <v>2.67</v>
      </c>
      <c r="J29" s="122">
        <v>1.71</v>
      </c>
      <c r="K29" s="122">
        <v>0.74</v>
      </c>
      <c r="L29" s="122"/>
    </row>
    <row r="30" spans="1:12" x14ac:dyDescent="0.25">
      <c r="A30" s="121">
        <v>4</v>
      </c>
      <c r="B30" s="122">
        <v>8.6199999999999992</v>
      </c>
      <c r="C30" s="122">
        <v>7.85</v>
      </c>
      <c r="D30" s="122">
        <v>7.05</v>
      </c>
      <c r="E30" s="122">
        <v>6.21</v>
      </c>
      <c r="F30" s="122">
        <v>5.35</v>
      </c>
      <c r="G30" s="122">
        <v>4.45</v>
      </c>
      <c r="H30" s="122">
        <v>3.53</v>
      </c>
      <c r="I30" s="122">
        <v>2.59</v>
      </c>
      <c r="J30" s="122">
        <v>1.63</v>
      </c>
      <c r="K30" s="122">
        <v>0.66</v>
      </c>
      <c r="L30" s="122"/>
    </row>
    <row r="31" spans="1:12" x14ac:dyDescent="0.25">
      <c r="A31" s="121">
        <v>5</v>
      </c>
      <c r="B31" s="122">
        <v>8.56</v>
      </c>
      <c r="C31" s="122">
        <v>7.78</v>
      </c>
      <c r="D31" s="122">
        <v>6.98</v>
      </c>
      <c r="E31" s="122">
        <v>6.14</v>
      </c>
      <c r="F31" s="122">
        <v>5.27</v>
      </c>
      <c r="G31" s="122">
        <v>4.37</v>
      </c>
      <c r="H31" s="122">
        <v>3.45</v>
      </c>
      <c r="I31" s="122">
        <v>2.5099999999999998</v>
      </c>
      <c r="J31" s="122">
        <v>1.55</v>
      </c>
      <c r="K31" s="122">
        <v>0.57999999999999996</v>
      </c>
      <c r="L31" s="122"/>
    </row>
    <row r="32" spans="1:12" x14ac:dyDescent="0.25">
      <c r="A32" s="121">
        <v>6</v>
      </c>
      <c r="B32" s="122">
        <v>8.49</v>
      </c>
      <c r="C32" s="122">
        <v>7.72</v>
      </c>
      <c r="D32" s="122">
        <v>6.91</v>
      </c>
      <c r="E32" s="122">
        <v>6.07</v>
      </c>
      <c r="F32" s="122">
        <v>5.2</v>
      </c>
      <c r="G32" s="122">
        <v>4.29</v>
      </c>
      <c r="H32" s="122">
        <v>3.37</v>
      </c>
      <c r="I32" s="122">
        <v>2.4300000000000002</v>
      </c>
      <c r="J32" s="122">
        <v>1.47</v>
      </c>
      <c r="K32" s="122">
        <v>0.49</v>
      </c>
      <c r="L32" s="122"/>
    </row>
    <row r="33" spans="1:12" x14ac:dyDescent="0.25">
      <c r="A33" s="121">
        <v>7</v>
      </c>
      <c r="B33" s="122">
        <v>8.43</v>
      </c>
      <c r="C33" s="122">
        <v>7.65</v>
      </c>
      <c r="D33" s="122">
        <v>6.84</v>
      </c>
      <c r="E33" s="122">
        <v>6</v>
      </c>
      <c r="F33" s="122">
        <v>5.12</v>
      </c>
      <c r="G33" s="122">
        <v>4.22</v>
      </c>
      <c r="H33" s="122">
        <v>3.29</v>
      </c>
      <c r="I33" s="122">
        <v>2.35</v>
      </c>
      <c r="J33" s="122">
        <v>1.39</v>
      </c>
      <c r="K33" s="122">
        <v>0.41</v>
      </c>
      <c r="L33" s="122"/>
    </row>
    <row r="34" spans="1:12" x14ac:dyDescent="0.25">
      <c r="A34" s="121">
        <v>8</v>
      </c>
      <c r="B34" s="122">
        <v>8.3699999999999992</v>
      </c>
      <c r="C34" s="122">
        <v>7.59</v>
      </c>
      <c r="D34" s="122">
        <v>6.77</v>
      </c>
      <c r="E34" s="122">
        <v>5.93</v>
      </c>
      <c r="F34" s="122">
        <v>5.05</v>
      </c>
      <c r="G34" s="122">
        <v>4.1399999999999997</v>
      </c>
      <c r="H34" s="122">
        <v>3.22</v>
      </c>
      <c r="I34" s="122">
        <v>2.27</v>
      </c>
      <c r="J34" s="122">
        <v>1.31</v>
      </c>
      <c r="K34" s="122">
        <v>0.33</v>
      </c>
      <c r="L34" s="122"/>
    </row>
    <row r="35" spans="1:12" x14ac:dyDescent="0.25">
      <c r="A35" s="121">
        <v>9</v>
      </c>
      <c r="B35" s="122">
        <v>8.3000000000000007</v>
      </c>
      <c r="C35" s="122">
        <v>7.52</v>
      </c>
      <c r="D35" s="122">
        <v>6.71</v>
      </c>
      <c r="E35" s="122">
        <v>5.86</v>
      </c>
      <c r="F35" s="122">
        <v>4.9800000000000004</v>
      </c>
      <c r="G35" s="122">
        <v>4.07</v>
      </c>
      <c r="H35" s="122">
        <v>3.14</v>
      </c>
      <c r="I35" s="122">
        <v>2.19</v>
      </c>
      <c r="J35" s="122">
        <v>1.23</v>
      </c>
      <c r="K35" s="122">
        <v>0.25</v>
      </c>
      <c r="L35" s="122"/>
    </row>
    <row r="36" spans="1:12" x14ac:dyDescent="0.25">
      <c r="A36" s="121">
        <v>10</v>
      </c>
      <c r="B36" s="122">
        <v>8.24</v>
      </c>
      <c r="C36" s="122">
        <v>7.45</v>
      </c>
      <c r="D36" s="122">
        <v>6.64</v>
      </c>
      <c r="E36" s="122">
        <v>5.79</v>
      </c>
      <c r="F36" s="122">
        <v>4.9000000000000004</v>
      </c>
      <c r="G36" s="122">
        <v>3.99</v>
      </c>
      <c r="H36" s="122">
        <v>3.06</v>
      </c>
      <c r="I36" s="122">
        <v>2.11</v>
      </c>
      <c r="J36" s="122">
        <v>1.1499999999999999</v>
      </c>
      <c r="K36" s="122">
        <v>0.16</v>
      </c>
      <c r="L36" s="122"/>
    </row>
    <row r="37" spans="1:12" x14ac:dyDescent="0.25">
      <c r="A37" s="121">
        <v>11</v>
      </c>
      <c r="B37" s="122">
        <v>8.18</v>
      </c>
      <c r="C37" s="122">
        <v>7.39</v>
      </c>
      <c r="D37" s="122">
        <v>6.57</v>
      </c>
      <c r="E37" s="122">
        <v>5.71</v>
      </c>
      <c r="F37" s="122">
        <v>4.83</v>
      </c>
      <c r="G37" s="122">
        <v>3.91</v>
      </c>
      <c r="H37" s="122">
        <v>2.98</v>
      </c>
      <c r="I37" s="122">
        <v>2.0299999999999998</v>
      </c>
      <c r="J37" s="122">
        <v>1.07</v>
      </c>
      <c r="K37" s="122">
        <v>0.08</v>
      </c>
      <c r="L37" s="122"/>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75" customHeight="1" x14ac:dyDescent="0.25">
      <c r="A43"/>
      <c r="B43"/>
    </row>
    <row r="44" spans="1:12" x14ac:dyDescent="0.25">
      <c r="A44"/>
      <c r="B44"/>
    </row>
    <row r="45" spans="1:12" ht="27.75"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KTDA0Eh2u75lDQ8W/jhUTR4Ta9b2sT8QmXpQNHPT8eVdOCgcD5u2Mhdqopqu0QNELUfAe5bhfTXDrjks+5IhFw==" saltValue="l9x8n4IASrOF0PZWGSk3Pw==" spinCount="100000" sheet="1" objects="1" scenarios="1"/>
  <conditionalFormatting sqref="A6:A16 A18:A20">
    <cfRule type="expression" dxfId="861" priority="19" stopIfTrue="1">
      <formula>MOD(ROW(),2)=0</formula>
    </cfRule>
    <cfRule type="expression" dxfId="860" priority="20" stopIfTrue="1">
      <formula>MOD(ROW(),2)&lt;&gt;0</formula>
    </cfRule>
  </conditionalFormatting>
  <conditionalFormatting sqref="B6:L16 C17:L20">
    <cfRule type="expression" dxfId="859" priority="21" stopIfTrue="1">
      <formula>MOD(ROW(),2)=0</formula>
    </cfRule>
    <cfRule type="expression" dxfId="858" priority="22" stopIfTrue="1">
      <formula>MOD(ROW(),2)&lt;&gt;0</formula>
    </cfRule>
  </conditionalFormatting>
  <conditionalFormatting sqref="B17">
    <cfRule type="expression" dxfId="857" priority="13" stopIfTrue="1">
      <formula>MOD(ROW(),2)=0</formula>
    </cfRule>
    <cfRule type="expression" dxfId="856" priority="14" stopIfTrue="1">
      <formula>MOD(ROW(),2)&lt;&gt;0</formula>
    </cfRule>
  </conditionalFormatting>
  <conditionalFormatting sqref="A25:A37">
    <cfRule type="expression" dxfId="855" priority="7" stopIfTrue="1">
      <formula>MOD(ROW(),2)=0</formula>
    </cfRule>
    <cfRule type="expression" dxfId="854" priority="8" stopIfTrue="1">
      <formula>MOD(ROW(),2)&lt;&gt;0</formula>
    </cfRule>
  </conditionalFormatting>
  <conditionalFormatting sqref="B25:L37">
    <cfRule type="expression" dxfId="853" priority="9" stopIfTrue="1">
      <formula>MOD(ROW(),2)=0</formula>
    </cfRule>
    <cfRule type="expression" dxfId="852" priority="10" stopIfTrue="1">
      <formula>MOD(ROW(),2)&lt;&gt;0</formula>
    </cfRule>
  </conditionalFormatting>
  <conditionalFormatting sqref="B19:B20">
    <cfRule type="expression" dxfId="851" priority="5" stopIfTrue="1">
      <formula>MOD(ROW(),2)=0</formula>
    </cfRule>
    <cfRule type="expression" dxfId="850" priority="6" stopIfTrue="1">
      <formula>MOD(ROW(),2)&lt;&gt;0</formula>
    </cfRule>
  </conditionalFormatting>
  <conditionalFormatting sqref="B18">
    <cfRule type="expression" dxfId="849" priority="3" stopIfTrue="1">
      <formula>MOD(ROW(),2)=0</formula>
    </cfRule>
    <cfRule type="expression" dxfId="848" priority="4" stopIfTrue="1">
      <formula>MOD(ROW(),2)&lt;&gt;0</formula>
    </cfRule>
  </conditionalFormatting>
  <conditionalFormatting sqref="A17">
    <cfRule type="expression" dxfId="847" priority="1" stopIfTrue="1">
      <formula>MOD(ROW(),2)=0</formula>
    </cfRule>
    <cfRule type="expression" dxfId="8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46"/>
  <dimension ref="A1:Q64"/>
  <sheetViews>
    <sheetView showGridLines="0" zoomScale="85" zoomScaleNormal="85" workbookViewId="0"/>
  </sheetViews>
  <sheetFormatPr defaultColWidth="10" defaultRowHeight="13.2" x14ac:dyDescent="0.25"/>
  <cols>
    <col min="1" max="1" width="31.5546875" style="31" customWidth="1"/>
    <col min="2" max="17" width="22.5546875" style="31" customWidth="1"/>
    <col min="18" max="16384" width="10" style="31"/>
  </cols>
  <sheetData>
    <row r="1" spans="1:17" ht="21" x14ac:dyDescent="0.4">
      <c r="A1" s="45" t="s">
        <v>4</v>
      </c>
      <c r="B1" s="46"/>
      <c r="C1" s="46"/>
      <c r="D1" s="46"/>
      <c r="E1" s="46"/>
      <c r="F1" s="46"/>
      <c r="G1" s="46"/>
      <c r="H1" s="46"/>
      <c r="I1" s="46"/>
    </row>
    <row r="2" spans="1:17"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17" ht="15.6" x14ac:dyDescent="0.3">
      <c r="A3" s="49" t="str">
        <f>TABLE_FACTOR_TYPE&amp;" - x-"&amp;TABLE_SERIES_NUMBER</f>
        <v>ARBO - x-713</v>
      </c>
      <c r="B3" s="48"/>
      <c r="C3" s="48"/>
      <c r="D3" s="48"/>
      <c r="E3" s="48"/>
      <c r="F3" s="48"/>
      <c r="G3" s="48"/>
      <c r="H3" s="48"/>
      <c r="I3" s="48"/>
    </row>
    <row r="4" spans="1:17" x14ac:dyDescent="0.25">
      <c r="A4" s="50"/>
    </row>
    <row r="6" spans="1:17" x14ac:dyDescent="0.25">
      <c r="A6" s="85" t="s">
        <v>24</v>
      </c>
      <c r="B6" s="87" t="s">
        <v>26</v>
      </c>
      <c r="C6" s="87"/>
      <c r="D6" s="87"/>
      <c r="E6" s="87"/>
      <c r="F6" s="87"/>
      <c r="G6" s="87"/>
      <c r="H6" s="87"/>
      <c r="I6" s="87"/>
      <c r="J6" s="87"/>
      <c r="K6" s="87"/>
      <c r="L6" s="87"/>
      <c r="M6" s="87"/>
      <c r="N6" s="87"/>
      <c r="O6" s="87"/>
      <c r="P6" s="87"/>
      <c r="Q6" s="87"/>
    </row>
    <row r="7" spans="1:17" x14ac:dyDescent="0.25">
      <c r="A7" s="86" t="s">
        <v>16</v>
      </c>
      <c r="B7" s="88" t="s">
        <v>357</v>
      </c>
      <c r="C7" s="88"/>
      <c r="D7" s="88"/>
      <c r="E7" s="88"/>
      <c r="F7" s="88"/>
      <c r="G7" s="88"/>
      <c r="H7" s="88"/>
      <c r="I7" s="88"/>
      <c r="J7" s="88"/>
      <c r="K7" s="88"/>
      <c r="L7" s="88"/>
      <c r="M7" s="88"/>
      <c r="N7" s="88"/>
      <c r="O7" s="88"/>
      <c r="P7" s="88"/>
      <c r="Q7" s="88"/>
    </row>
    <row r="8" spans="1:17" x14ac:dyDescent="0.25">
      <c r="A8" s="86" t="s">
        <v>56</v>
      </c>
      <c r="B8" s="88" t="s">
        <v>931</v>
      </c>
      <c r="C8" s="88"/>
      <c r="D8" s="88"/>
      <c r="E8" s="88"/>
      <c r="F8" s="88"/>
      <c r="G8" s="88"/>
      <c r="H8" s="88"/>
      <c r="I8" s="88"/>
      <c r="J8" s="88"/>
      <c r="K8" s="88"/>
      <c r="L8" s="88"/>
      <c r="M8" s="88"/>
      <c r="N8" s="88"/>
      <c r="O8" s="88"/>
      <c r="P8" s="88"/>
      <c r="Q8" s="88"/>
    </row>
    <row r="9" spans="1:17" x14ac:dyDescent="0.25">
      <c r="A9" s="86" t="s">
        <v>17</v>
      </c>
      <c r="B9" s="88" t="s">
        <v>895</v>
      </c>
      <c r="C9" s="88"/>
      <c r="D9" s="88"/>
      <c r="E9" s="88"/>
      <c r="F9" s="88"/>
      <c r="G9" s="88"/>
      <c r="H9" s="88"/>
      <c r="I9" s="88"/>
      <c r="J9" s="88"/>
      <c r="K9" s="88"/>
      <c r="L9" s="88"/>
      <c r="M9" s="88"/>
      <c r="N9" s="88"/>
      <c r="O9" s="88"/>
      <c r="P9" s="88"/>
      <c r="Q9" s="88"/>
    </row>
    <row r="10" spans="1:17" x14ac:dyDescent="0.25">
      <c r="A10" s="86" t="s">
        <v>2</v>
      </c>
      <c r="B10" s="88" t="s">
        <v>934</v>
      </c>
      <c r="C10" s="88"/>
      <c r="D10" s="88"/>
      <c r="E10" s="88"/>
      <c r="F10" s="88"/>
      <c r="G10" s="88"/>
      <c r="H10" s="88"/>
      <c r="I10" s="88"/>
      <c r="J10" s="88"/>
      <c r="K10" s="88"/>
      <c r="L10" s="88"/>
      <c r="M10" s="88"/>
      <c r="N10" s="88"/>
      <c r="O10" s="88"/>
      <c r="P10" s="88"/>
      <c r="Q10" s="88"/>
    </row>
    <row r="11" spans="1:17" x14ac:dyDescent="0.25">
      <c r="A11" s="86" t="s">
        <v>23</v>
      </c>
      <c r="B11" s="88" t="s">
        <v>379</v>
      </c>
      <c r="C11" s="88"/>
      <c r="D11" s="88"/>
      <c r="E11" s="88"/>
      <c r="F11" s="88"/>
      <c r="G11" s="88"/>
      <c r="H11" s="88"/>
      <c r="I11" s="88"/>
      <c r="J11" s="88"/>
      <c r="K11" s="88"/>
      <c r="L11" s="88"/>
      <c r="M11" s="88"/>
      <c r="N11" s="88"/>
      <c r="O11" s="88"/>
      <c r="P11" s="88"/>
      <c r="Q11" s="88"/>
    </row>
    <row r="12" spans="1:17" x14ac:dyDescent="0.25">
      <c r="A12" s="86" t="s">
        <v>271</v>
      </c>
      <c r="B12" s="88" t="s">
        <v>897</v>
      </c>
      <c r="C12" s="88"/>
      <c r="D12" s="88"/>
      <c r="E12" s="88"/>
      <c r="F12" s="88"/>
      <c r="G12" s="88"/>
      <c r="H12" s="88"/>
      <c r="I12" s="88"/>
      <c r="J12" s="88"/>
      <c r="K12" s="88"/>
      <c r="L12" s="88"/>
      <c r="M12" s="88"/>
      <c r="N12" s="88"/>
      <c r="O12" s="88"/>
      <c r="P12" s="88"/>
      <c r="Q12" s="88"/>
    </row>
    <row r="13" spans="1:17" x14ac:dyDescent="0.25">
      <c r="A13" s="86" t="s">
        <v>57</v>
      </c>
      <c r="B13" s="88">
        <v>1</v>
      </c>
      <c r="C13" s="88"/>
      <c r="D13" s="88"/>
      <c r="E13" s="88"/>
      <c r="F13" s="88"/>
      <c r="G13" s="88"/>
      <c r="H13" s="88"/>
      <c r="I13" s="88"/>
      <c r="J13" s="88"/>
      <c r="K13" s="88"/>
      <c r="L13" s="88"/>
      <c r="M13" s="88"/>
      <c r="N13" s="88"/>
      <c r="O13" s="88"/>
      <c r="P13" s="88"/>
      <c r="Q13" s="88"/>
    </row>
    <row r="14" spans="1:17" x14ac:dyDescent="0.25">
      <c r="A14" s="86" t="s">
        <v>18</v>
      </c>
      <c r="B14" s="88">
        <v>713</v>
      </c>
      <c r="C14" s="88"/>
      <c r="D14" s="88"/>
      <c r="E14" s="88"/>
      <c r="F14" s="88"/>
      <c r="G14" s="88"/>
      <c r="H14" s="88"/>
      <c r="I14" s="88"/>
      <c r="J14" s="88"/>
      <c r="K14" s="88"/>
      <c r="L14" s="88"/>
      <c r="M14" s="88"/>
      <c r="N14" s="88"/>
      <c r="O14" s="88"/>
      <c r="P14" s="88"/>
      <c r="Q14" s="88"/>
    </row>
    <row r="15" spans="1:17" x14ac:dyDescent="0.25">
      <c r="A15" s="86" t="s">
        <v>58</v>
      </c>
      <c r="B15" s="88" t="s">
        <v>935</v>
      </c>
      <c r="C15" s="88"/>
      <c r="D15" s="88"/>
      <c r="E15" s="88"/>
      <c r="F15" s="88"/>
      <c r="G15" s="88"/>
      <c r="H15" s="88"/>
      <c r="I15" s="88"/>
      <c r="J15" s="88"/>
      <c r="K15" s="88"/>
      <c r="L15" s="88"/>
      <c r="M15" s="88"/>
      <c r="N15" s="88"/>
      <c r="O15" s="88"/>
      <c r="P15" s="88"/>
      <c r="Q15" s="88"/>
    </row>
    <row r="16" spans="1:17" x14ac:dyDescent="0.25">
      <c r="A16" s="86" t="s">
        <v>59</v>
      </c>
      <c r="B16" s="88" t="s">
        <v>917</v>
      </c>
      <c r="C16" s="88"/>
      <c r="D16" s="88"/>
      <c r="E16" s="88"/>
      <c r="F16" s="88"/>
      <c r="G16" s="88"/>
      <c r="H16" s="88"/>
      <c r="I16" s="88"/>
      <c r="J16" s="88"/>
      <c r="K16" s="88"/>
      <c r="L16" s="88"/>
      <c r="M16" s="88"/>
      <c r="N16" s="88"/>
      <c r="O16" s="88"/>
      <c r="P16" s="88"/>
      <c r="Q16" s="88"/>
    </row>
    <row r="17" spans="1:17" ht="39.6" x14ac:dyDescent="0.25">
      <c r="A17" s="92" t="s">
        <v>350</v>
      </c>
      <c r="B17" s="88" t="s">
        <v>1036</v>
      </c>
      <c r="C17" s="88"/>
      <c r="D17" s="88"/>
      <c r="E17" s="88"/>
      <c r="F17" s="88"/>
      <c r="G17" s="88"/>
      <c r="H17" s="88"/>
      <c r="I17" s="88"/>
      <c r="J17" s="88"/>
      <c r="K17" s="88"/>
      <c r="L17" s="88"/>
      <c r="M17" s="88"/>
      <c r="N17" s="88"/>
      <c r="O17" s="88"/>
      <c r="P17" s="88"/>
      <c r="Q17" s="88"/>
    </row>
    <row r="18" spans="1:17" x14ac:dyDescent="0.25">
      <c r="A18" s="86" t="s">
        <v>19</v>
      </c>
      <c r="B18" s="181">
        <v>45135</v>
      </c>
      <c r="C18" s="88"/>
      <c r="D18" s="88"/>
      <c r="E18" s="88"/>
      <c r="F18" s="88"/>
      <c r="G18" s="88"/>
      <c r="H18" s="88"/>
      <c r="I18" s="88"/>
      <c r="J18" s="88"/>
      <c r="K18" s="88"/>
      <c r="L18" s="88"/>
      <c r="M18" s="88"/>
      <c r="N18" s="88"/>
      <c r="O18" s="88"/>
      <c r="P18" s="88"/>
      <c r="Q18" s="88"/>
    </row>
    <row r="19" spans="1:17" x14ac:dyDescent="0.25">
      <c r="A19" s="86" t="s">
        <v>20</v>
      </c>
      <c r="B19" s="93"/>
      <c r="C19" s="88"/>
      <c r="D19" s="88"/>
      <c r="E19" s="88"/>
      <c r="F19" s="88"/>
      <c r="G19" s="88"/>
      <c r="H19" s="88"/>
      <c r="I19" s="88"/>
      <c r="J19" s="88"/>
      <c r="K19" s="88"/>
      <c r="L19" s="88"/>
      <c r="M19" s="88"/>
      <c r="N19" s="88"/>
      <c r="O19" s="88"/>
      <c r="P19" s="88"/>
      <c r="Q19" s="88"/>
    </row>
    <row r="20" spans="1:17" x14ac:dyDescent="0.25">
      <c r="A20" s="86" t="s">
        <v>269</v>
      </c>
      <c r="B20" s="93" t="s">
        <v>353</v>
      </c>
      <c r="C20" s="88"/>
      <c r="D20" s="88"/>
      <c r="E20" s="88"/>
      <c r="F20" s="88"/>
      <c r="G20" s="88"/>
      <c r="H20" s="88"/>
      <c r="I20" s="88"/>
      <c r="J20" s="88"/>
      <c r="K20" s="88"/>
      <c r="L20" s="88"/>
      <c r="M20" s="88"/>
      <c r="N20" s="88"/>
      <c r="O20" s="88"/>
      <c r="P20" s="88"/>
      <c r="Q20" s="88"/>
    </row>
    <row r="22" spans="1:17" x14ac:dyDescent="0.25">
      <c r="B22" s="119" t="str">
        <f>HYPERLINK("#'Factor List'!A1","Back to Factor List")</f>
        <v>Back to Factor List</v>
      </c>
    </row>
    <row r="23" spans="1:17" x14ac:dyDescent="0.25">
      <c r="A23" s="62"/>
    </row>
    <row r="25" spans="1:17" x14ac:dyDescent="0.25">
      <c r="A25" s="120" t="s">
        <v>413</v>
      </c>
      <c r="B25" s="120">
        <v>50</v>
      </c>
      <c r="C25" s="120">
        <v>51</v>
      </c>
      <c r="D25" s="120">
        <v>52</v>
      </c>
      <c r="E25" s="120">
        <v>53</v>
      </c>
      <c r="F25" s="120">
        <v>54</v>
      </c>
      <c r="G25" s="120">
        <v>55</v>
      </c>
      <c r="H25" s="120">
        <v>56</v>
      </c>
      <c r="I25" s="120">
        <v>57</v>
      </c>
      <c r="J25" s="120">
        <v>58</v>
      </c>
      <c r="K25" s="120">
        <v>59</v>
      </c>
      <c r="L25" s="120">
        <v>60</v>
      </c>
      <c r="M25" s="120">
        <v>61</v>
      </c>
      <c r="N25" s="120">
        <v>62</v>
      </c>
      <c r="O25" s="120">
        <v>63</v>
      </c>
      <c r="P25" s="120">
        <v>64</v>
      </c>
      <c r="Q25" s="120">
        <v>65</v>
      </c>
    </row>
    <row r="26" spans="1:17" x14ac:dyDescent="0.25">
      <c r="A26" s="121">
        <v>0</v>
      </c>
      <c r="B26" s="122">
        <v>12.78</v>
      </c>
      <c r="C26" s="122">
        <v>12.09</v>
      </c>
      <c r="D26" s="122">
        <v>11.37</v>
      </c>
      <c r="E26" s="122">
        <v>10.63</v>
      </c>
      <c r="F26" s="122">
        <v>9.85</v>
      </c>
      <c r="G26" s="122">
        <v>9.0399999999999991</v>
      </c>
      <c r="H26" s="122">
        <v>8.1999999999999993</v>
      </c>
      <c r="I26" s="122">
        <v>7.36</v>
      </c>
      <c r="J26" s="122">
        <v>6.49</v>
      </c>
      <c r="K26" s="122">
        <v>5.62</v>
      </c>
      <c r="L26" s="122">
        <v>4.72</v>
      </c>
      <c r="M26" s="122">
        <v>3.82</v>
      </c>
      <c r="N26" s="122">
        <v>2.89</v>
      </c>
      <c r="O26" s="122">
        <v>1.95</v>
      </c>
      <c r="P26" s="122">
        <v>0.98</v>
      </c>
      <c r="Q26" s="122">
        <v>0</v>
      </c>
    </row>
    <row r="27" spans="1:17" x14ac:dyDescent="0.25">
      <c r="A27" s="121">
        <v>1</v>
      </c>
      <c r="B27" s="122">
        <v>12.73</v>
      </c>
      <c r="C27" s="122">
        <v>12.03</v>
      </c>
      <c r="D27" s="122">
        <v>11.31</v>
      </c>
      <c r="E27" s="122">
        <v>10.56</v>
      </c>
      <c r="F27" s="122">
        <v>9.7799999999999994</v>
      </c>
      <c r="G27" s="122">
        <v>8.9700000000000006</v>
      </c>
      <c r="H27" s="122">
        <v>8.1300000000000008</v>
      </c>
      <c r="I27" s="122">
        <v>7.28</v>
      </c>
      <c r="J27" s="122">
        <v>6.42</v>
      </c>
      <c r="K27" s="122">
        <v>5.54</v>
      </c>
      <c r="L27" s="122">
        <v>4.6500000000000004</v>
      </c>
      <c r="M27" s="122">
        <v>3.74</v>
      </c>
      <c r="N27" s="122">
        <v>2.81</v>
      </c>
      <c r="O27" s="122">
        <v>1.87</v>
      </c>
      <c r="P27" s="122">
        <v>0.9</v>
      </c>
      <c r="Q27" s="122"/>
    </row>
    <row r="28" spans="1:17" x14ac:dyDescent="0.25">
      <c r="A28" s="121">
        <v>2</v>
      </c>
      <c r="B28" s="122">
        <v>12.67</v>
      </c>
      <c r="C28" s="122">
        <v>11.97</v>
      </c>
      <c r="D28" s="122">
        <v>11.25</v>
      </c>
      <c r="E28" s="122">
        <v>10.5</v>
      </c>
      <c r="F28" s="122">
        <v>9.7100000000000009</v>
      </c>
      <c r="G28" s="122">
        <v>8.9</v>
      </c>
      <c r="H28" s="122">
        <v>8.06</v>
      </c>
      <c r="I28" s="122">
        <v>7.21</v>
      </c>
      <c r="J28" s="122">
        <v>6.35</v>
      </c>
      <c r="K28" s="122">
        <v>5.47</v>
      </c>
      <c r="L28" s="122">
        <v>4.57</v>
      </c>
      <c r="M28" s="122">
        <v>3.66</v>
      </c>
      <c r="N28" s="122">
        <v>2.73</v>
      </c>
      <c r="O28" s="122">
        <v>1.79</v>
      </c>
      <c r="P28" s="122">
        <v>0.82</v>
      </c>
      <c r="Q28" s="122"/>
    </row>
    <row r="29" spans="1:17" x14ac:dyDescent="0.25">
      <c r="A29" s="121">
        <v>3</v>
      </c>
      <c r="B29" s="122">
        <v>12.61</v>
      </c>
      <c r="C29" s="122">
        <v>11.91</v>
      </c>
      <c r="D29" s="122">
        <v>11.19</v>
      </c>
      <c r="E29" s="122">
        <v>10.43</v>
      </c>
      <c r="F29" s="122">
        <v>9.65</v>
      </c>
      <c r="G29" s="122">
        <v>8.83</v>
      </c>
      <c r="H29" s="122">
        <v>7.99</v>
      </c>
      <c r="I29" s="122">
        <v>7.14</v>
      </c>
      <c r="J29" s="122">
        <v>6.27</v>
      </c>
      <c r="K29" s="122">
        <v>5.39</v>
      </c>
      <c r="L29" s="122">
        <v>4.5</v>
      </c>
      <c r="M29" s="122">
        <v>3.58</v>
      </c>
      <c r="N29" s="122">
        <v>2.65</v>
      </c>
      <c r="O29" s="122">
        <v>1.71</v>
      </c>
      <c r="P29" s="122">
        <v>0.74</v>
      </c>
      <c r="Q29" s="122"/>
    </row>
    <row r="30" spans="1:17" x14ac:dyDescent="0.25">
      <c r="A30" s="121">
        <v>4</v>
      </c>
      <c r="B30" s="122">
        <v>12.55</v>
      </c>
      <c r="C30" s="122">
        <v>11.85</v>
      </c>
      <c r="D30" s="122">
        <v>11.13</v>
      </c>
      <c r="E30" s="122">
        <v>10.37</v>
      </c>
      <c r="F30" s="122">
        <v>9.58</v>
      </c>
      <c r="G30" s="122">
        <v>8.76</v>
      </c>
      <c r="H30" s="122">
        <v>7.92</v>
      </c>
      <c r="I30" s="122">
        <v>7.07</v>
      </c>
      <c r="J30" s="122">
        <v>6.2</v>
      </c>
      <c r="K30" s="122">
        <v>5.32</v>
      </c>
      <c r="L30" s="122">
        <v>4.42</v>
      </c>
      <c r="M30" s="122">
        <v>3.51</v>
      </c>
      <c r="N30" s="122">
        <v>2.58</v>
      </c>
      <c r="O30" s="122">
        <v>1.63</v>
      </c>
      <c r="P30" s="122">
        <v>0.66</v>
      </c>
      <c r="Q30" s="122"/>
    </row>
    <row r="31" spans="1:17" x14ac:dyDescent="0.25">
      <c r="A31" s="121">
        <v>5</v>
      </c>
      <c r="B31" s="122">
        <v>12.5</v>
      </c>
      <c r="C31" s="122">
        <v>11.79</v>
      </c>
      <c r="D31" s="122">
        <v>11.06</v>
      </c>
      <c r="E31" s="122">
        <v>10.3</v>
      </c>
      <c r="F31" s="122">
        <v>9.51</v>
      </c>
      <c r="G31" s="122">
        <v>8.69</v>
      </c>
      <c r="H31" s="122">
        <v>7.85</v>
      </c>
      <c r="I31" s="122">
        <v>7</v>
      </c>
      <c r="J31" s="122">
        <v>6.13</v>
      </c>
      <c r="K31" s="122">
        <v>5.24</v>
      </c>
      <c r="L31" s="122">
        <v>4.3499999999999996</v>
      </c>
      <c r="M31" s="122">
        <v>3.43</v>
      </c>
      <c r="N31" s="122">
        <v>2.5</v>
      </c>
      <c r="O31" s="122">
        <v>1.55</v>
      </c>
      <c r="P31" s="122">
        <v>0.56999999999999995</v>
      </c>
      <c r="Q31" s="122"/>
    </row>
    <row r="32" spans="1:17" x14ac:dyDescent="0.25">
      <c r="A32" s="121">
        <v>6</v>
      </c>
      <c r="B32" s="122">
        <v>12.44</v>
      </c>
      <c r="C32" s="122">
        <v>11.73</v>
      </c>
      <c r="D32" s="122">
        <v>11</v>
      </c>
      <c r="E32" s="122">
        <v>10.24</v>
      </c>
      <c r="F32" s="122">
        <v>9.44</v>
      </c>
      <c r="G32" s="122">
        <v>8.6199999999999992</v>
      </c>
      <c r="H32" s="122">
        <v>7.78</v>
      </c>
      <c r="I32" s="122">
        <v>6.92</v>
      </c>
      <c r="J32" s="122">
        <v>6.06</v>
      </c>
      <c r="K32" s="122">
        <v>5.17</v>
      </c>
      <c r="L32" s="122">
        <v>4.2699999999999996</v>
      </c>
      <c r="M32" s="122">
        <v>3.35</v>
      </c>
      <c r="N32" s="122">
        <v>2.42</v>
      </c>
      <c r="O32" s="122">
        <v>1.46</v>
      </c>
      <c r="P32" s="122">
        <v>0.49</v>
      </c>
      <c r="Q32" s="122"/>
    </row>
    <row r="33" spans="1:17" x14ac:dyDescent="0.25">
      <c r="A33" s="121">
        <v>7</v>
      </c>
      <c r="B33" s="122">
        <v>12.38</v>
      </c>
      <c r="C33" s="122">
        <v>11.67</v>
      </c>
      <c r="D33" s="122">
        <v>10.94</v>
      </c>
      <c r="E33" s="122">
        <v>10.17</v>
      </c>
      <c r="F33" s="122">
        <v>9.3800000000000008</v>
      </c>
      <c r="G33" s="122">
        <v>8.5500000000000007</v>
      </c>
      <c r="H33" s="122">
        <v>7.71</v>
      </c>
      <c r="I33" s="122">
        <v>6.85</v>
      </c>
      <c r="J33" s="122">
        <v>5.98</v>
      </c>
      <c r="K33" s="122">
        <v>5.0999999999999996</v>
      </c>
      <c r="L33" s="122">
        <v>4.1900000000000004</v>
      </c>
      <c r="M33" s="122">
        <v>3.28</v>
      </c>
      <c r="N33" s="122">
        <v>2.34</v>
      </c>
      <c r="O33" s="122">
        <v>1.38</v>
      </c>
      <c r="P33" s="122">
        <v>0.41</v>
      </c>
      <c r="Q33" s="122"/>
    </row>
    <row r="34" spans="1:17" x14ac:dyDescent="0.25">
      <c r="A34" s="121">
        <v>8</v>
      </c>
      <c r="B34" s="122">
        <v>12.32</v>
      </c>
      <c r="C34" s="122">
        <v>11.61</v>
      </c>
      <c r="D34" s="122">
        <v>10.88</v>
      </c>
      <c r="E34" s="122">
        <v>10.11</v>
      </c>
      <c r="F34" s="122">
        <v>9.31</v>
      </c>
      <c r="G34" s="122">
        <v>8.48</v>
      </c>
      <c r="H34" s="122">
        <v>7.64</v>
      </c>
      <c r="I34" s="122">
        <v>6.78</v>
      </c>
      <c r="J34" s="122">
        <v>5.91</v>
      </c>
      <c r="K34" s="122">
        <v>5.0199999999999996</v>
      </c>
      <c r="L34" s="122">
        <v>4.12</v>
      </c>
      <c r="M34" s="122">
        <v>3.2</v>
      </c>
      <c r="N34" s="122">
        <v>2.2599999999999998</v>
      </c>
      <c r="O34" s="122">
        <v>1.3</v>
      </c>
      <c r="P34" s="122">
        <v>0.33</v>
      </c>
      <c r="Q34" s="122"/>
    </row>
    <row r="35" spans="1:17" x14ac:dyDescent="0.25">
      <c r="A35" s="121">
        <v>9</v>
      </c>
      <c r="B35" s="122">
        <v>12.27</v>
      </c>
      <c r="C35" s="122">
        <v>11.55</v>
      </c>
      <c r="D35" s="122">
        <v>10.81</v>
      </c>
      <c r="E35" s="122">
        <v>10.039999999999999</v>
      </c>
      <c r="F35" s="122">
        <v>9.24</v>
      </c>
      <c r="G35" s="122">
        <v>8.41</v>
      </c>
      <c r="H35" s="122">
        <v>7.57</v>
      </c>
      <c r="I35" s="122">
        <v>6.71</v>
      </c>
      <c r="J35" s="122">
        <v>5.84</v>
      </c>
      <c r="K35" s="122">
        <v>4.95</v>
      </c>
      <c r="L35" s="122">
        <v>4.04</v>
      </c>
      <c r="M35" s="122">
        <v>3.12</v>
      </c>
      <c r="N35" s="122">
        <v>2.1800000000000002</v>
      </c>
      <c r="O35" s="122">
        <v>1.22</v>
      </c>
      <c r="P35" s="122">
        <v>0.25</v>
      </c>
      <c r="Q35" s="122"/>
    </row>
    <row r="36" spans="1:17" x14ac:dyDescent="0.25">
      <c r="A36" s="121">
        <v>10</v>
      </c>
      <c r="B36" s="122">
        <v>12.21</v>
      </c>
      <c r="C36" s="122">
        <v>11.49</v>
      </c>
      <c r="D36" s="122">
        <v>10.75</v>
      </c>
      <c r="E36" s="122">
        <v>9.98</v>
      </c>
      <c r="F36" s="122">
        <v>9.17</v>
      </c>
      <c r="G36" s="122">
        <v>8.34</v>
      </c>
      <c r="H36" s="122">
        <v>7.5</v>
      </c>
      <c r="I36" s="122">
        <v>6.64</v>
      </c>
      <c r="J36" s="122">
        <v>5.76</v>
      </c>
      <c r="K36" s="122">
        <v>4.87</v>
      </c>
      <c r="L36" s="122">
        <v>3.97</v>
      </c>
      <c r="M36" s="122">
        <v>3.04</v>
      </c>
      <c r="N36" s="122">
        <v>2.1</v>
      </c>
      <c r="O36" s="122">
        <v>1.1399999999999999</v>
      </c>
      <c r="P36" s="122">
        <v>0.16</v>
      </c>
      <c r="Q36" s="122"/>
    </row>
    <row r="37" spans="1:17" x14ac:dyDescent="0.25">
      <c r="A37" s="121">
        <v>11</v>
      </c>
      <c r="B37" s="122">
        <v>12.15</v>
      </c>
      <c r="C37" s="122">
        <v>11.43</v>
      </c>
      <c r="D37" s="122">
        <v>10.69</v>
      </c>
      <c r="E37" s="122">
        <v>9.91</v>
      </c>
      <c r="F37" s="122">
        <v>9.1</v>
      </c>
      <c r="G37" s="122">
        <v>8.27</v>
      </c>
      <c r="H37" s="122">
        <v>7.43</v>
      </c>
      <c r="I37" s="122">
        <v>6.57</v>
      </c>
      <c r="J37" s="122">
        <v>5.69</v>
      </c>
      <c r="K37" s="122">
        <v>4.8</v>
      </c>
      <c r="L37" s="122">
        <v>3.89</v>
      </c>
      <c r="M37" s="122">
        <v>2.97</v>
      </c>
      <c r="N37" s="122">
        <v>2.02</v>
      </c>
      <c r="O37" s="122">
        <v>1.06</v>
      </c>
      <c r="P37" s="122">
        <v>0.08</v>
      </c>
      <c r="Q37" s="122"/>
    </row>
    <row r="38" spans="1:17" x14ac:dyDescent="0.25">
      <c r="A38"/>
      <c r="B38"/>
    </row>
    <row r="39" spans="1:17" x14ac:dyDescent="0.25">
      <c r="A39"/>
      <c r="B39"/>
    </row>
    <row r="40" spans="1:17" x14ac:dyDescent="0.25">
      <c r="A40"/>
      <c r="B40"/>
    </row>
    <row r="41" spans="1:17" x14ac:dyDescent="0.25">
      <c r="A41"/>
      <c r="B41"/>
    </row>
    <row r="42" spans="1:17" x14ac:dyDescent="0.25">
      <c r="A42"/>
      <c r="B42"/>
    </row>
    <row r="43" spans="1:17" ht="39.75" customHeight="1" x14ac:dyDescent="0.25">
      <c r="A43"/>
      <c r="B43"/>
    </row>
    <row r="44" spans="1:17" x14ac:dyDescent="0.25">
      <c r="A44"/>
      <c r="B44"/>
    </row>
    <row r="45" spans="1:17" ht="27.75" customHeight="1" x14ac:dyDescent="0.25">
      <c r="A45"/>
      <c r="B45"/>
    </row>
    <row r="46" spans="1:17"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3EQ738yVx8b5VgwxNa+8/N27nDwtICDAu1+/Pe8ucmgF3sztXJ4WuHm721Z8r8UeCl0EC1yjU8twpiMxDMsR8Q==" saltValue="1t2m2C9jg2ahh3gqcj2+/g==" spinCount="100000" sheet="1" objects="1" scenarios="1"/>
  <conditionalFormatting sqref="A6:A16 A18:A20">
    <cfRule type="expression" dxfId="845" priority="19" stopIfTrue="1">
      <formula>MOD(ROW(),2)=0</formula>
    </cfRule>
    <cfRule type="expression" dxfId="844" priority="20" stopIfTrue="1">
      <formula>MOD(ROW(),2)&lt;&gt;0</formula>
    </cfRule>
  </conditionalFormatting>
  <conditionalFormatting sqref="B6:Q16 C17:Q20">
    <cfRule type="expression" dxfId="843" priority="21" stopIfTrue="1">
      <formula>MOD(ROW(),2)=0</formula>
    </cfRule>
    <cfRule type="expression" dxfId="842" priority="22" stopIfTrue="1">
      <formula>MOD(ROW(),2)&lt;&gt;0</formula>
    </cfRule>
  </conditionalFormatting>
  <conditionalFormatting sqref="B17">
    <cfRule type="expression" dxfId="841" priority="13" stopIfTrue="1">
      <formula>MOD(ROW(),2)=0</formula>
    </cfRule>
    <cfRule type="expression" dxfId="840" priority="14" stopIfTrue="1">
      <formula>MOD(ROW(),2)&lt;&gt;0</formula>
    </cfRule>
  </conditionalFormatting>
  <conditionalFormatting sqref="A25:A37">
    <cfRule type="expression" dxfId="839" priority="7" stopIfTrue="1">
      <formula>MOD(ROW(),2)=0</formula>
    </cfRule>
    <cfRule type="expression" dxfId="838" priority="8" stopIfTrue="1">
      <formula>MOD(ROW(),2)&lt;&gt;0</formula>
    </cfRule>
  </conditionalFormatting>
  <conditionalFormatting sqref="B25:Q37">
    <cfRule type="expression" dxfId="837" priority="9" stopIfTrue="1">
      <formula>MOD(ROW(),2)=0</formula>
    </cfRule>
    <cfRule type="expression" dxfId="836" priority="10" stopIfTrue="1">
      <formula>MOD(ROW(),2)&lt;&gt;0</formula>
    </cfRule>
  </conditionalFormatting>
  <conditionalFormatting sqref="B19:B20">
    <cfRule type="expression" dxfId="835" priority="5" stopIfTrue="1">
      <formula>MOD(ROW(),2)=0</formula>
    </cfRule>
    <cfRule type="expression" dxfId="834" priority="6" stopIfTrue="1">
      <formula>MOD(ROW(),2)&lt;&gt;0</formula>
    </cfRule>
  </conditionalFormatting>
  <conditionalFormatting sqref="B18">
    <cfRule type="expression" dxfId="833" priority="3" stopIfTrue="1">
      <formula>MOD(ROW(),2)=0</formula>
    </cfRule>
    <cfRule type="expression" dxfId="832" priority="4" stopIfTrue="1">
      <formula>MOD(ROW(),2)&lt;&gt;0</formula>
    </cfRule>
  </conditionalFormatting>
  <conditionalFormatting sqref="A17">
    <cfRule type="expression" dxfId="831" priority="1" stopIfTrue="1">
      <formula>MOD(ROW(),2)=0</formula>
    </cfRule>
    <cfRule type="expression" dxfId="8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2"/>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x-714</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x14ac:dyDescent="0.25">
      <c r="A10" s="86" t="s">
        <v>2</v>
      </c>
      <c r="B10" s="88" t="s">
        <v>577</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714</v>
      </c>
      <c r="C14" s="88"/>
      <c r="D14" s="88"/>
    </row>
    <row r="15" spans="1:9" x14ac:dyDescent="0.25">
      <c r="A15" s="86" t="s">
        <v>58</v>
      </c>
      <c r="B15" s="88" t="s">
        <v>578</v>
      </c>
      <c r="C15" s="88"/>
      <c r="D15" s="88"/>
    </row>
    <row r="16" spans="1:9" x14ac:dyDescent="0.25">
      <c r="A16" s="86" t="s">
        <v>411</v>
      </c>
      <c r="B16" s="88" t="s">
        <v>579</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3.54</v>
      </c>
      <c r="C26" s="122">
        <v>3.54</v>
      </c>
      <c r="D26" s="122">
        <v>3.84</v>
      </c>
    </row>
    <row r="27" spans="1:4" x14ac:dyDescent="0.25">
      <c r="A27" s="121">
        <v>17</v>
      </c>
      <c r="B27" s="122">
        <v>3.67</v>
      </c>
      <c r="C27" s="122">
        <v>3.67</v>
      </c>
      <c r="D27" s="122">
        <v>3.98</v>
      </c>
    </row>
    <row r="28" spans="1:4" x14ac:dyDescent="0.25">
      <c r="A28" s="121">
        <v>18</v>
      </c>
      <c r="B28" s="122">
        <v>3.79</v>
      </c>
      <c r="C28" s="122">
        <v>3.79</v>
      </c>
      <c r="D28" s="122">
        <v>4.13</v>
      </c>
    </row>
    <row r="29" spans="1:4" x14ac:dyDescent="0.25">
      <c r="A29" s="121">
        <v>19</v>
      </c>
      <c r="B29" s="122">
        <v>3.93</v>
      </c>
      <c r="C29" s="122">
        <v>3.93</v>
      </c>
      <c r="D29" s="122">
        <v>4.29</v>
      </c>
    </row>
    <row r="30" spans="1:4" x14ac:dyDescent="0.25">
      <c r="A30" s="121">
        <v>20</v>
      </c>
      <c r="B30" s="122">
        <v>4.0599999999999996</v>
      </c>
      <c r="C30" s="122">
        <v>4.0599999999999996</v>
      </c>
      <c r="D30" s="122">
        <v>4.43</v>
      </c>
    </row>
    <row r="31" spans="1:4" x14ac:dyDescent="0.25">
      <c r="A31" s="121">
        <v>21</v>
      </c>
      <c r="B31" s="122">
        <v>4.2</v>
      </c>
      <c r="C31" s="122">
        <v>4.2</v>
      </c>
      <c r="D31" s="122">
        <v>4.59</v>
      </c>
    </row>
    <row r="32" spans="1:4" x14ac:dyDescent="0.25">
      <c r="A32" s="121">
        <v>22</v>
      </c>
      <c r="B32" s="122">
        <v>4.3499999999999996</v>
      </c>
      <c r="C32" s="122">
        <v>4.3499999999999996</v>
      </c>
      <c r="D32" s="122">
        <v>4.75</v>
      </c>
    </row>
    <row r="33" spans="1:4" x14ac:dyDescent="0.25">
      <c r="A33" s="121">
        <v>23</v>
      </c>
      <c r="B33" s="122">
        <v>4.5</v>
      </c>
      <c r="C33" s="122">
        <v>4.5</v>
      </c>
      <c r="D33" s="122">
        <v>4.91</v>
      </c>
    </row>
    <row r="34" spans="1:4" x14ac:dyDescent="0.25">
      <c r="A34" s="121">
        <v>24</v>
      </c>
      <c r="B34" s="122">
        <v>4.66</v>
      </c>
      <c r="C34" s="122">
        <v>4.66</v>
      </c>
      <c r="D34" s="122">
        <v>5.08</v>
      </c>
    </row>
    <row r="35" spans="1:4" x14ac:dyDescent="0.25">
      <c r="A35" s="121">
        <v>25</v>
      </c>
      <c r="B35" s="122">
        <v>4.82</v>
      </c>
      <c r="C35" s="122">
        <v>4.82</v>
      </c>
      <c r="D35" s="122">
        <v>5.26</v>
      </c>
    </row>
    <row r="36" spans="1:4" x14ac:dyDescent="0.25">
      <c r="A36" s="121">
        <v>26</v>
      </c>
      <c r="B36" s="122">
        <v>4.9800000000000004</v>
      </c>
      <c r="C36" s="122">
        <v>4.9800000000000004</v>
      </c>
      <c r="D36" s="122">
        <v>5.44</v>
      </c>
    </row>
    <row r="37" spans="1:4" x14ac:dyDescent="0.25">
      <c r="A37" s="121">
        <v>27</v>
      </c>
      <c r="B37" s="122">
        <v>5.16</v>
      </c>
      <c r="C37" s="122">
        <v>5.16</v>
      </c>
      <c r="D37" s="122">
        <v>5.63</v>
      </c>
    </row>
    <row r="38" spans="1:4" x14ac:dyDescent="0.25">
      <c r="A38" s="121">
        <v>28</v>
      </c>
      <c r="B38" s="122">
        <v>5.34</v>
      </c>
      <c r="C38" s="122">
        <v>5.34</v>
      </c>
      <c r="D38" s="122">
        <v>5.83</v>
      </c>
    </row>
    <row r="39" spans="1:4" x14ac:dyDescent="0.25">
      <c r="A39" s="121">
        <v>29</v>
      </c>
      <c r="B39" s="122">
        <v>5.52</v>
      </c>
      <c r="C39" s="122">
        <v>5.52</v>
      </c>
      <c r="D39" s="122">
        <v>6.03</v>
      </c>
    </row>
    <row r="40" spans="1:4" x14ac:dyDescent="0.25">
      <c r="A40" s="121">
        <v>30</v>
      </c>
      <c r="B40" s="122">
        <v>5.71</v>
      </c>
      <c r="C40" s="122">
        <v>5.71</v>
      </c>
      <c r="D40" s="122">
        <v>6.24</v>
      </c>
    </row>
    <row r="41" spans="1:4" x14ac:dyDescent="0.25">
      <c r="A41" s="121">
        <v>31</v>
      </c>
      <c r="B41" s="122">
        <v>5.91</v>
      </c>
      <c r="C41" s="122">
        <v>5.91</v>
      </c>
      <c r="D41" s="122">
        <v>6.45</v>
      </c>
    </row>
    <row r="42" spans="1:4" x14ac:dyDescent="0.25">
      <c r="A42" s="121">
        <v>32</v>
      </c>
      <c r="B42" s="122">
        <v>6.11</v>
      </c>
      <c r="C42" s="122">
        <v>6.11</v>
      </c>
      <c r="D42" s="122">
        <v>6.68</v>
      </c>
    </row>
    <row r="43" spans="1:4" x14ac:dyDescent="0.25">
      <c r="A43" s="121">
        <v>33</v>
      </c>
      <c r="B43" s="122">
        <v>6.32</v>
      </c>
      <c r="C43" s="122">
        <v>6.32</v>
      </c>
      <c r="D43" s="122">
        <v>6.91</v>
      </c>
    </row>
    <row r="44" spans="1:4" x14ac:dyDescent="0.25">
      <c r="A44" s="121">
        <v>34</v>
      </c>
      <c r="B44" s="122">
        <v>6.54</v>
      </c>
      <c r="C44" s="122">
        <v>6.54</v>
      </c>
      <c r="D44" s="122">
        <v>7.14</v>
      </c>
    </row>
    <row r="45" spans="1:4" x14ac:dyDescent="0.25">
      <c r="A45" s="121">
        <v>35</v>
      </c>
      <c r="B45" s="122">
        <v>6.76</v>
      </c>
      <c r="C45" s="122">
        <v>6.76</v>
      </c>
      <c r="D45" s="122">
        <v>7.39</v>
      </c>
    </row>
    <row r="46" spans="1:4" x14ac:dyDescent="0.25">
      <c r="A46" s="121">
        <v>36</v>
      </c>
      <c r="B46" s="122">
        <v>6.99</v>
      </c>
      <c r="C46" s="122">
        <v>6.99</v>
      </c>
      <c r="D46" s="122">
        <v>7.64</v>
      </c>
    </row>
    <row r="47" spans="1:4" x14ac:dyDescent="0.25">
      <c r="A47" s="121">
        <v>37</v>
      </c>
      <c r="B47" s="122">
        <v>7.23</v>
      </c>
      <c r="C47" s="122">
        <v>7.23</v>
      </c>
      <c r="D47" s="122">
        <v>7.9</v>
      </c>
    </row>
    <row r="48" spans="1:4" x14ac:dyDescent="0.25">
      <c r="A48" s="121">
        <v>38</v>
      </c>
      <c r="B48" s="122">
        <v>7.48</v>
      </c>
      <c r="C48" s="122">
        <v>7.48</v>
      </c>
      <c r="D48" s="122">
        <v>8.17</v>
      </c>
    </row>
    <row r="49" spans="1:4" x14ac:dyDescent="0.25">
      <c r="A49" s="121">
        <v>39</v>
      </c>
      <c r="B49" s="122">
        <v>7.73</v>
      </c>
      <c r="C49" s="122">
        <v>7.73</v>
      </c>
      <c r="D49" s="122">
        <v>8.44</v>
      </c>
    </row>
    <row r="50" spans="1:4" x14ac:dyDescent="0.25">
      <c r="A50" s="121">
        <v>40</v>
      </c>
      <c r="B50" s="122">
        <v>8</v>
      </c>
      <c r="C50" s="122">
        <v>8</v>
      </c>
      <c r="D50" s="122">
        <v>8.73</v>
      </c>
    </row>
    <row r="51" spans="1:4" x14ac:dyDescent="0.25">
      <c r="A51" s="121">
        <v>41</v>
      </c>
      <c r="B51" s="122">
        <v>8.27</v>
      </c>
      <c r="C51" s="122">
        <v>8.27</v>
      </c>
      <c r="D51" s="122">
        <v>9.0299999999999994</v>
      </c>
    </row>
    <row r="52" spans="1:4" x14ac:dyDescent="0.25">
      <c r="A52" s="121">
        <v>42</v>
      </c>
      <c r="B52" s="122">
        <v>8.5500000000000007</v>
      </c>
      <c r="C52" s="122">
        <v>8.5500000000000007</v>
      </c>
      <c r="D52" s="122">
        <v>9.33</v>
      </c>
    </row>
    <row r="53" spans="1:4" x14ac:dyDescent="0.25">
      <c r="A53" s="121">
        <v>43</v>
      </c>
      <c r="B53" s="122">
        <v>8.84</v>
      </c>
      <c r="C53" s="122">
        <v>8.84</v>
      </c>
      <c r="D53" s="122">
        <v>9.65</v>
      </c>
    </row>
    <row r="54" spans="1:4" x14ac:dyDescent="0.25">
      <c r="A54" s="121">
        <v>44</v>
      </c>
      <c r="B54" s="122">
        <v>9.14</v>
      </c>
      <c r="C54" s="122">
        <v>9.14</v>
      </c>
      <c r="D54" s="122">
        <v>9.9700000000000006</v>
      </c>
    </row>
    <row r="55" spans="1:4" x14ac:dyDescent="0.25">
      <c r="A55" s="121">
        <v>45</v>
      </c>
      <c r="B55" s="122">
        <v>9.4499999999999993</v>
      </c>
      <c r="C55" s="122">
        <v>9.4499999999999993</v>
      </c>
      <c r="D55" s="122">
        <v>10.31</v>
      </c>
    </row>
    <row r="56" spans="1:4" x14ac:dyDescent="0.25">
      <c r="A56" s="121">
        <v>46</v>
      </c>
      <c r="B56" s="122">
        <v>9.77</v>
      </c>
      <c r="C56" s="122">
        <v>9.77</v>
      </c>
      <c r="D56" s="122">
        <v>10.66</v>
      </c>
    </row>
    <row r="57" spans="1:4" x14ac:dyDescent="0.25">
      <c r="A57" s="121">
        <v>47</v>
      </c>
      <c r="B57" s="122">
        <v>10.1</v>
      </c>
      <c r="C57" s="122">
        <v>10.1</v>
      </c>
      <c r="D57" s="122">
        <v>11.02</v>
      </c>
    </row>
    <row r="58" spans="1:4" x14ac:dyDescent="0.25">
      <c r="A58" s="121">
        <v>48</v>
      </c>
      <c r="B58" s="122">
        <v>10.44</v>
      </c>
      <c r="C58" s="122">
        <v>10.44</v>
      </c>
      <c r="D58" s="122">
        <v>11.39</v>
      </c>
    </row>
    <row r="59" spans="1:4" x14ac:dyDescent="0.25">
      <c r="A59" s="121">
        <v>49</v>
      </c>
      <c r="B59" s="122">
        <v>10.8</v>
      </c>
      <c r="C59" s="122">
        <v>10.8</v>
      </c>
      <c r="D59" s="122">
        <v>11.77</v>
      </c>
    </row>
    <row r="60" spans="1:4" x14ac:dyDescent="0.25">
      <c r="A60" s="121">
        <v>50</v>
      </c>
      <c r="B60" s="122">
        <v>11.16</v>
      </c>
      <c r="C60" s="122">
        <v>11.16</v>
      </c>
      <c r="D60" s="122">
        <v>12.16</v>
      </c>
    </row>
    <row r="61" spans="1:4" x14ac:dyDescent="0.25">
      <c r="A61" s="121">
        <v>51</v>
      </c>
      <c r="B61" s="122">
        <v>11.54</v>
      </c>
      <c r="C61" s="122">
        <v>11.54</v>
      </c>
      <c r="D61" s="122">
        <v>12.57</v>
      </c>
    </row>
    <row r="62" spans="1:4" x14ac:dyDescent="0.25">
      <c r="A62" s="121">
        <v>52</v>
      </c>
      <c r="B62" s="122">
        <v>11.93</v>
      </c>
      <c r="C62" s="122">
        <v>11.93</v>
      </c>
      <c r="D62" s="122">
        <v>12.99</v>
      </c>
    </row>
    <row r="63" spans="1:4" x14ac:dyDescent="0.25">
      <c r="A63" s="121">
        <v>53</v>
      </c>
      <c r="B63" s="122">
        <v>12.34</v>
      </c>
      <c r="C63" s="122">
        <v>12.34</v>
      </c>
      <c r="D63" s="122">
        <v>13.43</v>
      </c>
    </row>
    <row r="64" spans="1:4" x14ac:dyDescent="0.25">
      <c r="A64" s="121">
        <v>54</v>
      </c>
      <c r="B64" s="122">
        <v>12.76</v>
      </c>
      <c r="C64" s="122">
        <v>12.76</v>
      </c>
      <c r="D64" s="122">
        <v>13.88</v>
      </c>
    </row>
    <row r="65" spans="1:4" x14ac:dyDescent="0.25">
      <c r="A65" s="121">
        <v>55</v>
      </c>
      <c r="B65" s="122">
        <v>13.19</v>
      </c>
      <c r="C65" s="122">
        <v>13.19</v>
      </c>
      <c r="D65" s="122">
        <v>14.35</v>
      </c>
    </row>
    <row r="66" spans="1:4" x14ac:dyDescent="0.25">
      <c r="A66" s="121">
        <v>56</v>
      </c>
      <c r="B66" s="122">
        <v>13.65</v>
      </c>
      <c r="C66" s="122">
        <v>13.65</v>
      </c>
      <c r="D66" s="122">
        <v>14.83</v>
      </c>
    </row>
    <row r="67" spans="1:4" x14ac:dyDescent="0.25">
      <c r="A67" s="121">
        <v>57</v>
      </c>
      <c r="B67" s="122">
        <v>14.12</v>
      </c>
      <c r="C67" s="122">
        <v>14.12</v>
      </c>
      <c r="D67" s="122">
        <v>15.34</v>
      </c>
    </row>
    <row r="68" spans="1:4" x14ac:dyDescent="0.25">
      <c r="A68" s="121">
        <v>58</v>
      </c>
      <c r="B68" s="122">
        <v>14.61</v>
      </c>
      <c r="C68" s="122">
        <v>14.61</v>
      </c>
      <c r="D68" s="122">
        <v>15.86</v>
      </c>
    </row>
    <row r="69" spans="1:4" x14ac:dyDescent="0.25">
      <c r="A69" s="121">
        <v>59</v>
      </c>
      <c r="B69" s="122">
        <v>15.12</v>
      </c>
      <c r="C69" s="122">
        <v>15.12</v>
      </c>
      <c r="D69" s="122">
        <v>16.399999999999999</v>
      </c>
    </row>
    <row r="70" spans="1:4" x14ac:dyDescent="0.25">
      <c r="A70" s="121">
        <v>60</v>
      </c>
      <c r="B70" s="122">
        <v>15.66</v>
      </c>
      <c r="C70" s="122">
        <v>15.66</v>
      </c>
      <c r="D70" s="122">
        <v>16.97</v>
      </c>
    </row>
    <row r="71" spans="1:4" x14ac:dyDescent="0.25">
      <c r="A71" s="121">
        <v>61</v>
      </c>
      <c r="B71" s="122">
        <v>16.22</v>
      </c>
      <c r="C71" s="122">
        <v>16.22</v>
      </c>
      <c r="D71" s="122">
        <v>17.57</v>
      </c>
    </row>
    <row r="72" spans="1:4" x14ac:dyDescent="0.25">
      <c r="A72" s="121">
        <v>62</v>
      </c>
      <c r="B72" s="122">
        <v>16.809999999999999</v>
      </c>
      <c r="C72" s="122">
        <v>16.809999999999999</v>
      </c>
      <c r="D72" s="122">
        <v>18.190000000000001</v>
      </c>
    </row>
    <row r="73" spans="1:4" x14ac:dyDescent="0.25">
      <c r="A73" s="121">
        <v>63</v>
      </c>
      <c r="B73" s="122">
        <v>17.440000000000001</v>
      </c>
      <c r="C73" s="122">
        <v>17.440000000000001</v>
      </c>
      <c r="D73" s="122">
        <v>18.84</v>
      </c>
    </row>
    <row r="74" spans="1:4" x14ac:dyDescent="0.25">
      <c r="A74" s="121">
        <v>64</v>
      </c>
      <c r="B74" s="122">
        <v>18.09</v>
      </c>
      <c r="C74" s="122">
        <v>18.09</v>
      </c>
      <c r="D74" s="122">
        <v>19.53</v>
      </c>
    </row>
    <row r="75" spans="1:4" x14ac:dyDescent="0.25">
      <c r="A75" s="121">
        <v>65</v>
      </c>
      <c r="B75" s="122">
        <v>18.12</v>
      </c>
      <c r="C75" s="122">
        <v>18.12</v>
      </c>
      <c r="D75" s="122">
        <v>19.579999999999998</v>
      </c>
    </row>
    <row r="76" spans="1:4" x14ac:dyDescent="0.25">
      <c r="A76" s="121">
        <v>66</v>
      </c>
      <c r="B76" s="122">
        <v>17.5</v>
      </c>
      <c r="C76" s="122">
        <v>17.5</v>
      </c>
      <c r="D76" s="122">
        <v>18.95</v>
      </c>
    </row>
    <row r="77" spans="1:4" x14ac:dyDescent="0.25">
      <c r="A77" s="121">
        <v>67</v>
      </c>
      <c r="B77" s="122">
        <v>16.87</v>
      </c>
      <c r="C77" s="122">
        <v>16.87</v>
      </c>
      <c r="D77" s="122">
        <v>18.32</v>
      </c>
    </row>
    <row r="78" spans="1:4" x14ac:dyDescent="0.25">
      <c r="A78" s="121">
        <v>68</v>
      </c>
      <c r="B78" s="122">
        <v>16.239999999999998</v>
      </c>
      <c r="C78" s="122">
        <v>16.239999999999998</v>
      </c>
      <c r="D78" s="122">
        <v>17.690000000000001</v>
      </c>
    </row>
    <row r="79" spans="1:4" x14ac:dyDescent="0.25">
      <c r="A79" s="121">
        <v>69</v>
      </c>
      <c r="B79" s="122">
        <v>15.61</v>
      </c>
      <c r="C79" s="122">
        <v>15.61</v>
      </c>
      <c r="D79" s="122">
        <v>17.059999999999999</v>
      </c>
    </row>
    <row r="80" spans="1:4" x14ac:dyDescent="0.25">
      <c r="A80" s="121">
        <v>70</v>
      </c>
      <c r="B80" s="122">
        <v>14.99</v>
      </c>
      <c r="C80" s="122">
        <v>14.99</v>
      </c>
      <c r="D80" s="122">
        <v>16.43</v>
      </c>
    </row>
    <row r="81" spans="1:4" x14ac:dyDescent="0.25">
      <c r="A81" s="121">
        <v>71</v>
      </c>
      <c r="B81" s="122">
        <v>14.37</v>
      </c>
      <c r="C81" s="122">
        <v>14.37</v>
      </c>
      <c r="D81" s="122">
        <v>15.8</v>
      </c>
    </row>
    <row r="82" spans="1:4" x14ac:dyDescent="0.25">
      <c r="A82" s="121">
        <v>72</v>
      </c>
      <c r="B82" s="122">
        <v>13.76</v>
      </c>
      <c r="C82" s="122">
        <v>13.76</v>
      </c>
      <c r="D82" s="122">
        <v>15.18</v>
      </c>
    </row>
    <row r="83" spans="1:4" x14ac:dyDescent="0.25">
      <c r="A83" s="121">
        <v>73</v>
      </c>
      <c r="B83" s="122">
        <v>13.15</v>
      </c>
      <c r="C83" s="122">
        <v>13.15</v>
      </c>
      <c r="D83" s="122">
        <v>14.56</v>
      </c>
    </row>
    <row r="84" spans="1:4" x14ac:dyDescent="0.25">
      <c r="A84" s="121">
        <v>74</v>
      </c>
      <c r="B84" s="122">
        <v>12.56</v>
      </c>
      <c r="C84" s="122">
        <v>12.56</v>
      </c>
      <c r="D84" s="122">
        <v>13.95</v>
      </c>
    </row>
    <row r="85" spans="1:4" x14ac:dyDescent="0.25">
      <c r="A85" s="121">
        <v>75</v>
      </c>
      <c r="B85" s="122">
        <v>12.26</v>
      </c>
      <c r="C85" s="122">
        <v>12.26</v>
      </c>
      <c r="D85" s="122">
        <v>13.65</v>
      </c>
    </row>
  </sheetData>
  <sheetProtection algorithmName="SHA-512" hashValue="/obgRWPdpxKbJVK5+yeKlHp7c3s7O5M4gKxJVRl0wgP2TdbEqtsEEhpha+Oaamx5RJ9dtE6kJrRc1JUYeQbvQQ==" saltValue="51Dhz2dVwFYBafBaci3agw==" spinCount="100000" sheet="1" objects="1" scenarios="1"/>
  <conditionalFormatting sqref="A6">
    <cfRule type="expression" dxfId="829" priority="15" stopIfTrue="1">
      <formula>MOD(ROW(),2)=0</formula>
    </cfRule>
    <cfRule type="expression" dxfId="828" priority="16" stopIfTrue="1">
      <formula>MOD(ROW(),2)&lt;&gt;0</formula>
    </cfRule>
  </conditionalFormatting>
  <conditionalFormatting sqref="B6:D17 C18:D20">
    <cfRule type="expression" dxfId="827" priority="17" stopIfTrue="1">
      <formula>MOD(ROW(),2)=0</formula>
    </cfRule>
    <cfRule type="expression" dxfId="826" priority="18" stopIfTrue="1">
      <formula>MOD(ROW(),2)&lt;&gt;0</formula>
    </cfRule>
  </conditionalFormatting>
  <conditionalFormatting sqref="A7:A20">
    <cfRule type="expression" dxfId="825" priority="9" stopIfTrue="1">
      <formula>MOD(ROW(),2)=0</formula>
    </cfRule>
    <cfRule type="expression" dxfId="824" priority="10" stopIfTrue="1">
      <formula>MOD(ROW(),2)&lt;&gt;0</formula>
    </cfRule>
  </conditionalFormatting>
  <conditionalFormatting sqref="B19:B20">
    <cfRule type="expression" dxfId="823" priority="7" stopIfTrue="1">
      <formula>MOD(ROW(),2)=0</formula>
    </cfRule>
    <cfRule type="expression" dxfId="822" priority="8" stopIfTrue="1">
      <formula>MOD(ROW(),2)&lt;&gt;0</formula>
    </cfRule>
  </conditionalFormatting>
  <conditionalFormatting sqref="B18">
    <cfRule type="expression" dxfId="821" priority="5" stopIfTrue="1">
      <formula>MOD(ROW(),2)=0</formula>
    </cfRule>
    <cfRule type="expression" dxfId="820" priority="6" stopIfTrue="1">
      <formula>MOD(ROW(),2)&lt;&gt;0</formula>
    </cfRule>
  </conditionalFormatting>
  <conditionalFormatting sqref="A25:A85">
    <cfRule type="expression" dxfId="819" priority="1" stopIfTrue="1">
      <formula>MOD(ROW(),2)=0</formula>
    </cfRule>
    <cfRule type="expression" dxfId="818" priority="2" stopIfTrue="1">
      <formula>MOD(ROW(),2)&lt;&gt;0</formula>
    </cfRule>
  </conditionalFormatting>
  <conditionalFormatting sqref="B25:D85">
    <cfRule type="expression" dxfId="817" priority="3" stopIfTrue="1">
      <formula>MOD(ROW(),2)=0</formula>
    </cfRule>
    <cfRule type="expression" dxfId="8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3"/>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x-715</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x14ac:dyDescent="0.25">
      <c r="A10" s="86" t="s">
        <v>2</v>
      </c>
      <c r="B10" s="88" t="s">
        <v>738</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715</v>
      </c>
      <c r="C14" s="88"/>
      <c r="D14" s="88"/>
    </row>
    <row r="15" spans="1:9" x14ac:dyDescent="0.25">
      <c r="A15" s="86" t="s">
        <v>58</v>
      </c>
      <c r="B15" s="88" t="s">
        <v>584</v>
      </c>
      <c r="C15" s="88"/>
      <c r="D15" s="88"/>
    </row>
    <row r="16" spans="1:9" x14ac:dyDescent="0.25">
      <c r="A16" s="86" t="s">
        <v>411</v>
      </c>
      <c r="B16" s="88" t="s">
        <v>585</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3.33</v>
      </c>
      <c r="C26" s="122">
        <v>3.33</v>
      </c>
      <c r="D26" s="122">
        <v>3.62</v>
      </c>
    </row>
    <row r="27" spans="1:4" x14ac:dyDescent="0.25">
      <c r="A27" s="121">
        <v>17</v>
      </c>
      <c r="B27" s="122">
        <v>3.45</v>
      </c>
      <c r="C27" s="122">
        <v>3.45</v>
      </c>
      <c r="D27" s="122">
        <v>3.75</v>
      </c>
    </row>
    <row r="28" spans="1:4" x14ac:dyDescent="0.25">
      <c r="A28" s="121">
        <v>18</v>
      </c>
      <c r="B28" s="122">
        <v>3.56</v>
      </c>
      <c r="C28" s="122">
        <v>3.56</v>
      </c>
      <c r="D28" s="122">
        <v>3.9</v>
      </c>
    </row>
    <row r="29" spans="1:4" x14ac:dyDescent="0.25">
      <c r="A29" s="121">
        <v>19</v>
      </c>
      <c r="B29" s="122">
        <v>3.69</v>
      </c>
      <c r="C29" s="122">
        <v>3.69</v>
      </c>
      <c r="D29" s="122">
        <v>4.04</v>
      </c>
    </row>
    <row r="30" spans="1:4" x14ac:dyDescent="0.25">
      <c r="A30" s="121">
        <v>20</v>
      </c>
      <c r="B30" s="122">
        <v>3.82</v>
      </c>
      <c r="C30" s="122">
        <v>3.82</v>
      </c>
      <c r="D30" s="122">
        <v>4.18</v>
      </c>
    </row>
    <row r="31" spans="1:4" x14ac:dyDescent="0.25">
      <c r="A31" s="121">
        <v>21</v>
      </c>
      <c r="B31" s="122">
        <v>3.95</v>
      </c>
      <c r="C31" s="122">
        <v>3.95</v>
      </c>
      <c r="D31" s="122">
        <v>4.33</v>
      </c>
    </row>
    <row r="32" spans="1:4" x14ac:dyDescent="0.25">
      <c r="A32" s="121">
        <v>22</v>
      </c>
      <c r="B32" s="122">
        <v>4.08</v>
      </c>
      <c r="C32" s="122">
        <v>4.08</v>
      </c>
      <c r="D32" s="122">
        <v>4.4800000000000004</v>
      </c>
    </row>
    <row r="33" spans="1:4" x14ac:dyDescent="0.25">
      <c r="A33" s="121">
        <v>23</v>
      </c>
      <c r="B33" s="122">
        <v>4.2300000000000004</v>
      </c>
      <c r="C33" s="122">
        <v>4.2300000000000004</v>
      </c>
      <c r="D33" s="122">
        <v>4.63</v>
      </c>
    </row>
    <row r="34" spans="1:4" x14ac:dyDescent="0.25">
      <c r="A34" s="121">
        <v>24</v>
      </c>
      <c r="B34" s="122">
        <v>4.37</v>
      </c>
      <c r="C34" s="122">
        <v>4.37</v>
      </c>
      <c r="D34" s="122">
        <v>4.79</v>
      </c>
    </row>
    <row r="35" spans="1:4" x14ac:dyDescent="0.25">
      <c r="A35" s="121">
        <v>25</v>
      </c>
      <c r="B35" s="122">
        <v>4.5199999999999996</v>
      </c>
      <c r="C35" s="122">
        <v>4.5199999999999996</v>
      </c>
      <c r="D35" s="122">
        <v>4.96</v>
      </c>
    </row>
    <row r="36" spans="1:4" x14ac:dyDescent="0.25">
      <c r="A36" s="121">
        <v>26</v>
      </c>
      <c r="B36" s="122">
        <v>4.68</v>
      </c>
      <c r="C36" s="122">
        <v>4.68</v>
      </c>
      <c r="D36" s="122">
        <v>5.13</v>
      </c>
    </row>
    <row r="37" spans="1:4" x14ac:dyDescent="0.25">
      <c r="A37" s="121">
        <v>27</v>
      </c>
      <c r="B37" s="122">
        <v>4.84</v>
      </c>
      <c r="C37" s="122">
        <v>4.84</v>
      </c>
      <c r="D37" s="122">
        <v>5.31</v>
      </c>
    </row>
    <row r="38" spans="1:4" x14ac:dyDescent="0.25">
      <c r="A38" s="121">
        <v>28</v>
      </c>
      <c r="B38" s="122">
        <v>5.01</v>
      </c>
      <c r="C38" s="122">
        <v>5.01</v>
      </c>
      <c r="D38" s="122">
        <v>5.49</v>
      </c>
    </row>
    <row r="39" spans="1:4" x14ac:dyDescent="0.25">
      <c r="A39" s="121">
        <v>29</v>
      </c>
      <c r="B39" s="122">
        <v>5.18</v>
      </c>
      <c r="C39" s="122">
        <v>5.18</v>
      </c>
      <c r="D39" s="122">
        <v>5.68</v>
      </c>
    </row>
    <row r="40" spans="1:4" x14ac:dyDescent="0.25">
      <c r="A40" s="121">
        <v>30</v>
      </c>
      <c r="B40" s="122">
        <v>5.36</v>
      </c>
      <c r="C40" s="122">
        <v>5.36</v>
      </c>
      <c r="D40" s="122">
        <v>5.88</v>
      </c>
    </row>
    <row r="41" spans="1:4" x14ac:dyDescent="0.25">
      <c r="A41" s="121">
        <v>31</v>
      </c>
      <c r="B41" s="122">
        <v>5.55</v>
      </c>
      <c r="C41" s="122">
        <v>5.55</v>
      </c>
      <c r="D41" s="122">
        <v>6.08</v>
      </c>
    </row>
    <row r="42" spans="1:4" x14ac:dyDescent="0.25">
      <c r="A42" s="121">
        <v>32</v>
      </c>
      <c r="B42" s="122">
        <v>5.74</v>
      </c>
      <c r="C42" s="122">
        <v>5.74</v>
      </c>
      <c r="D42" s="122">
        <v>6.29</v>
      </c>
    </row>
    <row r="43" spans="1:4" x14ac:dyDescent="0.25">
      <c r="A43" s="121">
        <v>33</v>
      </c>
      <c r="B43" s="122">
        <v>5.93</v>
      </c>
      <c r="C43" s="122">
        <v>5.93</v>
      </c>
      <c r="D43" s="122">
        <v>6.5</v>
      </c>
    </row>
    <row r="44" spans="1:4" x14ac:dyDescent="0.25">
      <c r="A44" s="121">
        <v>34</v>
      </c>
      <c r="B44" s="122">
        <v>6.14</v>
      </c>
      <c r="C44" s="122">
        <v>6.14</v>
      </c>
      <c r="D44" s="122">
        <v>6.73</v>
      </c>
    </row>
    <row r="45" spans="1:4" x14ac:dyDescent="0.25">
      <c r="A45" s="121">
        <v>35</v>
      </c>
      <c r="B45" s="122">
        <v>6.34</v>
      </c>
      <c r="C45" s="122">
        <v>6.34</v>
      </c>
      <c r="D45" s="122">
        <v>6.96</v>
      </c>
    </row>
    <row r="46" spans="1:4" x14ac:dyDescent="0.25">
      <c r="A46" s="121">
        <v>36</v>
      </c>
      <c r="B46" s="122">
        <v>6.56</v>
      </c>
      <c r="C46" s="122">
        <v>6.56</v>
      </c>
      <c r="D46" s="122">
        <v>7.19</v>
      </c>
    </row>
    <row r="47" spans="1:4" x14ac:dyDescent="0.25">
      <c r="A47" s="121">
        <v>37</v>
      </c>
      <c r="B47" s="122">
        <v>6.78</v>
      </c>
      <c r="C47" s="122">
        <v>6.78</v>
      </c>
      <c r="D47" s="122">
        <v>7.44</v>
      </c>
    </row>
    <row r="48" spans="1:4" x14ac:dyDescent="0.25">
      <c r="A48" s="121">
        <v>38</v>
      </c>
      <c r="B48" s="122">
        <v>7.01</v>
      </c>
      <c r="C48" s="122">
        <v>7.01</v>
      </c>
      <c r="D48" s="122">
        <v>7.69</v>
      </c>
    </row>
    <row r="49" spans="1:4" x14ac:dyDescent="0.25">
      <c r="A49" s="121">
        <v>39</v>
      </c>
      <c r="B49" s="122">
        <v>7.25</v>
      </c>
      <c r="C49" s="122">
        <v>7.25</v>
      </c>
      <c r="D49" s="122">
        <v>7.95</v>
      </c>
    </row>
    <row r="50" spans="1:4" x14ac:dyDescent="0.25">
      <c r="A50" s="121">
        <v>40</v>
      </c>
      <c r="B50" s="122">
        <v>7.5</v>
      </c>
      <c r="C50" s="122">
        <v>7.5</v>
      </c>
      <c r="D50" s="122">
        <v>8.2200000000000006</v>
      </c>
    </row>
    <row r="51" spans="1:4" x14ac:dyDescent="0.25">
      <c r="A51" s="121">
        <v>41</v>
      </c>
      <c r="B51" s="122">
        <v>7.75</v>
      </c>
      <c r="C51" s="122">
        <v>7.75</v>
      </c>
      <c r="D51" s="122">
        <v>8.49</v>
      </c>
    </row>
    <row r="52" spans="1:4" x14ac:dyDescent="0.25">
      <c r="A52" s="121">
        <v>42</v>
      </c>
      <c r="B52" s="122">
        <v>8.01</v>
      </c>
      <c r="C52" s="122">
        <v>8.01</v>
      </c>
      <c r="D52" s="122">
        <v>8.7799999999999994</v>
      </c>
    </row>
    <row r="53" spans="1:4" x14ac:dyDescent="0.25">
      <c r="A53" s="121">
        <v>43</v>
      </c>
      <c r="B53" s="122">
        <v>8.2799999999999994</v>
      </c>
      <c r="C53" s="122">
        <v>8.2799999999999994</v>
      </c>
      <c r="D53" s="122">
        <v>9.08</v>
      </c>
    </row>
    <row r="54" spans="1:4" x14ac:dyDescent="0.25">
      <c r="A54" s="121">
        <v>44</v>
      </c>
      <c r="B54" s="122">
        <v>8.56</v>
      </c>
      <c r="C54" s="122">
        <v>8.56</v>
      </c>
      <c r="D54" s="122">
        <v>9.3800000000000008</v>
      </c>
    </row>
    <row r="55" spans="1:4" x14ac:dyDescent="0.25">
      <c r="A55" s="121">
        <v>45</v>
      </c>
      <c r="B55" s="122">
        <v>8.85</v>
      </c>
      <c r="C55" s="122">
        <v>8.85</v>
      </c>
      <c r="D55" s="122">
        <v>9.6999999999999993</v>
      </c>
    </row>
    <row r="56" spans="1:4" x14ac:dyDescent="0.25">
      <c r="A56" s="121">
        <v>46</v>
      </c>
      <c r="B56" s="122">
        <v>9.15</v>
      </c>
      <c r="C56" s="122">
        <v>9.15</v>
      </c>
      <c r="D56" s="122">
        <v>10.02</v>
      </c>
    </row>
    <row r="57" spans="1:4" x14ac:dyDescent="0.25">
      <c r="A57" s="121">
        <v>47</v>
      </c>
      <c r="B57" s="122">
        <v>9.4600000000000009</v>
      </c>
      <c r="C57" s="122">
        <v>9.4600000000000009</v>
      </c>
      <c r="D57" s="122">
        <v>10.36</v>
      </c>
    </row>
    <row r="58" spans="1:4" x14ac:dyDescent="0.25">
      <c r="A58" s="121">
        <v>48</v>
      </c>
      <c r="B58" s="122">
        <v>9.7799999999999994</v>
      </c>
      <c r="C58" s="122">
        <v>9.7799999999999994</v>
      </c>
      <c r="D58" s="122">
        <v>10.7</v>
      </c>
    </row>
    <row r="59" spans="1:4" x14ac:dyDescent="0.25">
      <c r="A59" s="121">
        <v>49</v>
      </c>
      <c r="B59" s="122">
        <v>10.1</v>
      </c>
      <c r="C59" s="122">
        <v>10.1</v>
      </c>
      <c r="D59" s="122">
        <v>11.06</v>
      </c>
    </row>
    <row r="60" spans="1:4" x14ac:dyDescent="0.25">
      <c r="A60" s="121">
        <v>50</v>
      </c>
      <c r="B60" s="122">
        <v>10.44</v>
      </c>
      <c r="C60" s="122">
        <v>10.44</v>
      </c>
      <c r="D60" s="122">
        <v>11.43</v>
      </c>
    </row>
    <row r="61" spans="1:4" x14ac:dyDescent="0.25">
      <c r="A61" s="121">
        <v>51</v>
      </c>
      <c r="B61" s="122">
        <v>10.8</v>
      </c>
      <c r="C61" s="122">
        <v>10.8</v>
      </c>
      <c r="D61" s="122">
        <v>11.81</v>
      </c>
    </row>
    <row r="62" spans="1:4" x14ac:dyDescent="0.25">
      <c r="A62" s="121">
        <v>52</v>
      </c>
      <c r="B62" s="122">
        <v>11.16</v>
      </c>
      <c r="C62" s="122">
        <v>11.16</v>
      </c>
      <c r="D62" s="122">
        <v>12.2</v>
      </c>
    </row>
    <row r="63" spans="1:4" x14ac:dyDescent="0.25">
      <c r="A63" s="121">
        <v>53</v>
      </c>
      <c r="B63" s="122">
        <v>11.53</v>
      </c>
      <c r="C63" s="122">
        <v>11.53</v>
      </c>
      <c r="D63" s="122">
        <v>12.61</v>
      </c>
    </row>
    <row r="64" spans="1:4" x14ac:dyDescent="0.25">
      <c r="A64" s="121">
        <v>54</v>
      </c>
      <c r="B64" s="122">
        <v>11.92</v>
      </c>
      <c r="C64" s="122">
        <v>11.92</v>
      </c>
      <c r="D64" s="122">
        <v>13.03</v>
      </c>
    </row>
    <row r="65" spans="1:4" x14ac:dyDescent="0.25">
      <c r="A65" s="121">
        <v>55</v>
      </c>
      <c r="B65" s="122">
        <v>12.33</v>
      </c>
      <c r="C65" s="122">
        <v>12.33</v>
      </c>
      <c r="D65" s="122">
        <v>13.46</v>
      </c>
    </row>
    <row r="66" spans="1:4" x14ac:dyDescent="0.25">
      <c r="A66" s="121">
        <v>56</v>
      </c>
      <c r="B66" s="122">
        <v>12.75</v>
      </c>
      <c r="C66" s="122">
        <v>12.75</v>
      </c>
      <c r="D66" s="122">
        <v>13.91</v>
      </c>
    </row>
    <row r="67" spans="1:4" x14ac:dyDescent="0.25">
      <c r="A67" s="121">
        <v>57</v>
      </c>
      <c r="B67" s="122">
        <v>13.18</v>
      </c>
      <c r="C67" s="122">
        <v>13.18</v>
      </c>
      <c r="D67" s="122">
        <v>14.38</v>
      </c>
    </row>
    <row r="68" spans="1:4" x14ac:dyDescent="0.25">
      <c r="A68" s="121">
        <v>58</v>
      </c>
      <c r="B68" s="122">
        <v>13.64</v>
      </c>
      <c r="C68" s="122">
        <v>13.64</v>
      </c>
      <c r="D68" s="122">
        <v>14.86</v>
      </c>
    </row>
    <row r="69" spans="1:4" x14ac:dyDescent="0.25">
      <c r="A69" s="121">
        <v>59</v>
      </c>
      <c r="B69" s="122">
        <v>14.11</v>
      </c>
      <c r="C69" s="122">
        <v>14.11</v>
      </c>
      <c r="D69" s="122">
        <v>15.36</v>
      </c>
    </row>
    <row r="70" spans="1:4" x14ac:dyDescent="0.25">
      <c r="A70" s="121">
        <v>60</v>
      </c>
      <c r="B70" s="122">
        <v>14.6</v>
      </c>
      <c r="C70" s="122">
        <v>14.6</v>
      </c>
      <c r="D70" s="122">
        <v>15.89</v>
      </c>
    </row>
    <row r="71" spans="1:4" x14ac:dyDescent="0.25">
      <c r="A71" s="121">
        <v>61</v>
      </c>
      <c r="B71" s="122">
        <v>15.12</v>
      </c>
      <c r="C71" s="122">
        <v>15.12</v>
      </c>
      <c r="D71" s="122">
        <v>16.440000000000001</v>
      </c>
    </row>
    <row r="72" spans="1:4" x14ac:dyDescent="0.25">
      <c r="A72" s="121">
        <v>62</v>
      </c>
      <c r="B72" s="122">
        <v>15.66</v>
      </c>
      <c r="C72" s="122">
        <v>15.66</v>
      </c>
      <c r="D72" s="122">
        <v>17.010000000000002</v>
      </c>
    </row>
    <row r="73" spans="1:4" x14ac:dyDescent="0.25">
      <c r="A73" s="121">
        <v>63</v>
      </c>
      <c r="B73" s="122">
        <v>16.23</v>
      </c>
      <c r="C73" s="122">
        <v>16.23</v>
      </c>
      <c r="D73" s="122">
        <v>17.61</v>
      </c>
    </row>
    <row r="74" spans="1:4" x14ac:dyDescent="0.25">
      <c r="A74" s="121">
        <v>64</v>
      </c>
      <c r="B74" s="122">
        <v>16.84</v>
      </c>
      <c r="C74" s="122">
        <v>16.84</v>
      </c>
      <c r="D74" s="122">
        <v>18.25</v>
      </c>
    </row>
    <row r="75" spans="1:4" x14ac:dyDescent="0.25">
      <c r="A75" s="121">
        <v>65</v>
      </c>
      <c r="B75" s="122">
        <v>17.48</v>
      </c>
      <c r="C75" s="122">
        <v>17.48</v>
      </c>
      <c r="D75" s="122">
        <v>18.920000000000002</v>
      </c>
    </row>
    <row r="76" spans="1:4" x14ac:dyDescent="0.25">
      <c r="A76" s="121">
        <v>66</v>
      </c>
      <c r="B76" s="122">
        <v>17.5</v>
      </c>
      <c r="C76" s="122">
        <v>17.5</v>
      </c>
      <c r="D76" s="122">
        <v>18.95</v>
      </c>
    </row>
    <row r="77" spans="1:4" x14ac:dyDescent="0.25">
      <c r="A77" s="121">
        <v>67</v>
      </c>
      <c r="B77" s="122">
        <v>16.87</v>
      </c>
      <c r="C77" s="122">
        <v>16.87</v>
      </c>
      <c r="D77" s="122">
        <v>18.32</v>
      </c>
    </row>
    <row r="78" spans="1:4" x14ac:dyDescent="0.25">
      <c r="A78" s="121">
        <v>68</v>
      </c>
      <c r="B78" s="122">
        <v>16.239999999999998</v>
      </c>
      <c r="C78" s="122">
        <v>16.239999999999998</v>
      </c>
      <c r="D78" s="122">
        <v>17.690000000000001</v>
      </c>
    </row>
    <row r="79" spans="1:4" x14ac:dyDescent="0.25">
      <c r="A79" s="121">
        <v>69</v>
      </c>
      <c r="B79" s="122">
        <v>15.61</v>
      </c>
      <c r="C79" s="122">
        <v>15.61</v>
      </c>
      <c r="D79" s="122">
        <v>17.059999999999999</v>
      </c>
    </row>
    <row r="80" spans="1:4" x14ac:dyDescent="0.25">
      <c r="A80" s="121">
        <v>70</v>
      </c>
      <c r="B80" s="122">
        <v>14.99</v>
      </c>
      <c r="C80" s="122">
        <v>14.99</v>
      </c>
      <c r="D80" s="122">
        <v>16.43</v>
      </c>
    </row>
    <row r="81" spans="1:4" x14ac:dyDescent="0.25">
      <c r="A81" s="121">
        <v>71</v>
      </c>
      <c r="B81" s="122">
        <v>14.37</v>
      </c>
      <c r="C81" s="122">
        <v>14.37</v>
      </c>
      <c r="D81" s="122">
        <v>15.8</v>
      </c>
    </row>
    <row r="82" spans="1:4" x14ac:dyDescent="0.25">
      <c r="A82" s="121">
        <v>72</v>
      </c>
      <c r="B82" s="122">
        <v>13.76</v>
      </c>
      <c r="C82" s="122">
        <v>13.76</v>
      </c>
      <c r="D82" s="122">
        <v>15.18</v>
      </c>
    </row>
    <row r="83" spans="1:4" x14ac:dyDescent="0.25">
      <c r="A83" s="121">
        <v>73</v>
      </c>
      <c r="B83" s="122">
        <v>13.15</v>
      </c>
      <c r="C83" s="122">
        <v>13.15</v>
      </c>
      <c r="D83" s="122">
        <v>14.56</v>
      </c>
    </row>
    <row r="84" spans="1:4" x14ac:dyDescent="0.25">
      <c r="A84" s="121">
        <v>74</v>
      </c>
      <c r="B84" s="122">
        <v>12.56</v>
      </c>
      <c r="C84" s="122">
        <v>12.56</v>
      </c>
      <c r="D84" s="122">
        <v>13.95</v>
      </c>
    </row>
    <row r="85" spans="1:4" x14ac:dyDescent="0.25">
      <c r="A85" s="121">
        <v>75</v>
      </c>
      <c r="B85" s="122">
        <v>12.26</v>
      </c>
      <c r="C85" s="122">
        <v>12.26</v>
      </c>
      <c r="D85" s="122">
        <v>13.65</v>
      </c>
    </row>
  </sheetData>
  <sheetProtection algorithmName="SHA-512" hashValue="nk6784VrGCPIgEexfbLDUxbm5TR1cpc3jhLUlzfDdyrVFftGj9Uh1sh0zPDCHp9Sr/rl3OfQ2HIT6FSBXRa3kA==" saltValue="WfRIpRoo7c5U3tG0HlXJBQ==" spinCount="100000" sheet="1" objects="1" scenarios="1"/>
  <conditionalFormatting sqref="A6">
    <cfRule type="expression" dxfId="815" priority="17" stopIfTrue="1">
      <formula>MOD(ROW(),2)=0</formula>
    </cfRule>
    <cfRule type="expression" dxfId="814" priority="18" stopIfTrue="1">
      <formula>MOD(ROW(),2)&lt;&gt;0</formula>
    </cfRule>
  </conditionalFormatting>
  <conditionalFormatting sqref="B6:D11 B13:D17 C12:D12 C18:D20">
    <cfRule type="expression" dxfId="813" priority="19" stopIfTrue="1">
      <formula>MOD(ROW(),2)=0</formula>
    </cfRule>
    <cfRule type="expression" dxfId="812" priority="20" stopIfTrue="1">
      <formula>MOD(ROW(),2)&lt;&gt;0</formula>
    </cfRule>
  </conditionalFormatting>
  <conditionalFormatting sqref="A7:A20">
    <cfRule type="expression" dxfId="811" priority="11" stopIfTrue="1">
      <formula>MOD(ROW(),2)=0</formula>
    </cfRule>
    <cfRule type="expression" dxfId="810" priority="12" stopIfTrue="1">
      <formula>MOD(ROW(),2)&lt;&gt;0</formula>
    </cfRule>
  </conditionalFormatting>
  <conditionalFormatting sqref="B12">
    <cfRule type="expression" dxfId="809" priority="9" stopIfTrue="1">
      <formula>MOD(ROW(),2)=0</formula>
    </cfRule>
    <cfRule type="expression" dxfId="808" priority="10" stopIfTrue="1">
      <formula>MOD(ROW(),2)&lt;&gt;0</formula>
    </cfRule>
  </conditionalFormatting>
  <conditionalFormatting sqref="B19:B20">
    <cfRule type="expression" dxfId="807" priority="7" stopIfTrue="1">
      <formula>MOD(ROW(),2)=0</formula>
    </cfRule>
    <cfRule type="expression" dxfId="806" priority="8" stopIfTrue="1">
      <formula>MOD(ROW(),2)&lt;&gt;0</formula>
    </cfRule>
  </conditionalFormatting>
  <conditionalFormatting sqref="B18">
    <cfRule type="expression" dxfId="805" priority="5" stopIfTrue="1">
      <formula>MOD(ROW(),2)=0</formula>
    </cfRule>
    <cfRule type="expression" dxfId="804" priority="6" stopIfTrue="1">
      <formula>MOD(ROW(),2)&lt;&gt;0</formula>
    </cfRule>
  </conditionalFormatting>
  <conditionalFormatting sqref="A25:A85">
    <cfRule type="expression" dxfId="803" priority="1" stopIfTrue="1">
      <formula>MOD(ROW(),2)=0</formula>
    </cfRule>
    <cfRule type="expression" dxfId="802" priority="2" stopIfTrue="1">
      <formula>MOD(ROW(),2)&lt;&gt;0</formula>
    </cfRule>
  </conditionalFormatting>
  <conditionalFormatting sqref="B25:D85">
    <cfRule type="expression" dxfId="801" priority="3" stopIfTrue="1">
      <formula>MOD(ROW(),2)=0</formula>
    </cfRule>
    <cfRule type="expression" dxfId="8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4"/>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x-716</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x14ac:dyDescent="0.25">
      <c r="A10" s="86" t="s">
        <v>2</v>
      </c>
      <c r="B10" s="88" t="s">
        <v>587</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716</v>
      </c>
      <c r="C14" s="88"/>
      <c r="D14" s="88"/>
    </row>
    <row r="15" spans="1:9" x14ac:dyDescent="0.25">
      <c r="A15" s="86" t="s">
        <v>58</v>
      </c>
      <c r="B15" s="88" t="s">
        <v>588</v>
      </c>
      <c r="C15" s="88"/>
      <c r="D15" s="88"/>
    </row>
    <row r="16" spans="1:9" x14ac:dyDescent="0.25">
      <c r="A16" s="86" t="s">
        <v>411</v>
      </c>
      <c r="B16" s="88" t="s">
        <v>589</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3.13</v>
      </c>
      <c r="C26" s="122">
        <v>3.13</v>
      </c>
      <c r="D26" s="122">
        <v>3.41</v>
      </c>
    </row>
    <row r="27" spans="1:4" x14ac:dyDescent="0.25">
      <c r="A27" s="121">
        <v>17</v>
      </c>
      <c r="B27" s="122">
        <v>3.23</v>
      </c>
      <c r="C27" s="122">
        <v>3.23</v>
      </c>
      <c r="D27" s="122">
        <v>3.54</v>
      </c>
    </row>
    <row r="28" spans="1:4" x14ac:dyDescent="0.25">
      <c r="A28" s="121">
        <v>18</v>
      </c>
      <c r="B28" s="122">
        <v>3.35</v>
      </c>
      <c r="C28" s="122">
        <v>3.35</v>
      </c>
      <c r="D28" s="122">
        <v>3.67</v>
      </c>
    </row>
    <row r="29" spans="1:4" x14ac:dyDescent="0.25">
      <c r="A29" s="121">
        <v>19</v>
      </c>
      <c r="B29" s="122">
        <v>3.46</v>
      </c>
      <c r="C29" s="122">
        <v>3.46</v>
      </c>
      <c r="D29" s="122">
        <v>3.81</v>
      </c>
    </row>
    <row r="30" spans="1:4" x14ac:dyDescent="0.25">
      <c r="A30" s="121">
        <v>20</v>
      </c>
      <c r="B30" s="122">
        <v>3.58</v>
      </c>
      <c r="C30" s="122">
        <v>3.58</v>
      </c>
      <c r="D30" s="122">
        <v>3.94</v>
      </c>
    </row>
    <row r="31" spans="1:4" x14ac:dyDescent="0.25">
      <c r="A31" s="121">
        <v>21</v>
      </c>
      <c r="B31" s="122">
        <v>3.71</v>
      </c>
      <c r="C31" s="122">
        <v>3.71</v>
      </c>
      <c r="D31" s="122">
        <v>4.08</v>
      </c>
    </row>
    <row r="32" spans="1:4" x14ac:dyDescent="0.25">
      <c r="A32" s="121">
        <v>22</v>
      </c>
      <c r="B32" s="122">
        <v>3.83</v>
      </c>
      <c r="C32" s="122">
        <v>3.83</v>
      </c>
      <c r="D32" s="122">
        <v>4.22</v>
      </c>
    </row>
    <row r="33" spans="1:4" x14ac:dyDescent="0.25">
      <c r="A33" s="121">
        <v>23</v>
      </c>
      <c r="B33" s="122">
        <v>3.97</v>
      </c>
      <c r="C33" s="122">
        <v>3.97</v>
      </c>
      <c r="D33" s="122">
        <v>4.37</v>
      </c>
    </row>
    <row r="34" spans="1:4" x14ac:dyDescent="0.25">
      <c r="A34" s="121">
        <v>24</v>
      </c>
      <c r="B34" s="122">
        <v>4.0999999999999996</v>
      </c>
      <c r="C34" s="122">
        <v>4.0999999999999996</v>
      </c>
      <c r="D34" s="122">
        <v>4.5199999999999996</v>
      </c>
    </row>
    <row r="35" spans="1:4" x14ac:dyDescent="0.25">
      <c r="A35" s="121">
        <v>25</v>
      </c>
      <c r="B35" s="122">
        <v>4.24</v>
      </c>
      <c r="C35" s="122">
        <v>4.24</v>
      </c>
      <c r="D35" s="122">
        <v>4.67</v>
      </c>
    </row>
    <row r="36" spans="1:4" x14ac:dyDescent="0.25">
      <c r="A36" s="121">
        <v>26</v>
      </c>
      <c r="B36" s="122">
        <v>4.3899999999999997</v>
      </c>
      <c r="C36" s="122">
        <v>4.3899999999999997</v>
      </c>
      <c r="D36" s="122">
        <v>4.83</v>
      </c>
    </row>
    <row r="37" spans="1:4" x14ac:dyDescent="0.25">
      <c r="A37" s="121">
        <v>27</v>
      </c>
      <c r="B37" s="122">
        <v>4.54</v>
      </c>
      <c r="C37" s="122">
        <v>4.54</v>
      </c>
      <c r="D37" s="122">
        <v>5</v>
      </c>
    </row>
    <row r="38" spans="1:4" x14ac:dyDescent="0.25">
      <c r="A38" s="121">
        <v>28</v>
      </c>
      <c r="B38" s="122">
        <v>4.7</v>
      </c>
      <c r="C38" s="122">
        <v>4.7</v>
      </c>
      <c r="D38" s="122">
        <v>5.17</v>
      </c>
    </row>
    <row r="39" spans="1:4" x14ac:dyDescent="0.25">
      <c r="A39" s="121">
        <v>29</v>
      </c>
      <c r="B39" s="122">
        <v>4.8600000000000003</v>
      </c>
      <c r="C39" s="122">
        <v>4.8600000000000003</v>
      </c>
      <c r="D39" s="122">
        <v>5.35</v>
      </c>
    </row>
    <row r="40" spans="1:4" x14ac:dyDescent="0.25">
      <c r="A40" s="121">
        <v>30</v>
      </c>
      <c r="B40" s="122">
        <v>5.03</v>
      </c>
      <c r="C40" s="122">
        <v>5.03</v>
      </c>
      <c r="D40" s="122">
        <v>5.54</v>
      </c>
    </row>
    <row r="41" spans="1:4" x14ac:dyDescent="0.25">
      <c r="A41" s="121">
        <v>31</v>
      </c>
      <c r="B41" s="122">
        <v>5.2</v>
      </c>
      <c r="C41" s="122">
        <v>5.2</v>
      </c>
      <c r="D41" s="122">
        <v>5.73</v>
      </c>
    </row>
    <row r="42" spans="1:4" x14ac:dyDescent="0.25">
      <c r="A42" s="121">
        <v>32</v>
      </c>
      <c r="B42" s="122">
        <v>5.38</v>
      </c>
      <c r="C42" s="122">
        <v>5.38</v>
      </c>
      <c r="D42" s="122">
        <v>5.92</v>
      </c>
    </row>
    <row r="43" spans="1:4" x14ac:dyDescent="0.25">
      <c r="A43" s="121">
        <v>33</v>
      </c>
      <c r="B43" s="122">
        <v>5.56</v>
      </c>
      <c r="C43" s="122">
        <v>5.56</v>
      </c>
      <c r="D43" s="122">
        <v>6.13</v>
      </c>
    </row>
    <row r="44" spans="1:4" x14ac:dyDescent="0.25">
      <c r="A44" s="121">
        <v>34</v>
      </c>
      <c r="B44" s="122">
        <v>5.75</v>
      </c>
      <c r="C44" s="122">
        <v>5.75</v>
      </c>
      <c r="D44" s="122">
        <v>6.33</v>
      </c>
    </row>
    <row r="45" spans="1:4" x14ac:dyDescent="0.25">
      <c r="A45" s="121">
        <v>35</v>
      </c>
      <c r="B45" s="122">
        <v>5.95</v>
      </c>
      <c r="C45" s="122">
        <v>5.95</v>
      </c>
      <c r="D45" s="122">
        <v>6.55</v>
      </c>
    </row>
    <row r="46" spans="1:4" x14ac:dyDescent="0.25">
      <c r="A46" s="121">
        <v>36</v>
      </c>
      <c r="B46" s="122">
        <v>6.15</v>
      </c>
      <c r="C46" s="122">
        <v>6.15</v>
      </c>
      <c r="D46" s="122">
        <v>6.77</v>
      </c>
    </row>
    <row r="47" spans="1:4" x14ac:dyDescent="0.25">
      <c r="A47" s="121">
        <v>37</v>
      </c>
      <c r="B47" s="122">
        <v>6.36</v>
      </c>
      <c r="C47" s="122">
        <v>6.36</v>
      </c>
      <c r="D47" s="122">
        <v>7</v>
      </c>
    </row>
    <row r="48" spans="1:4" x14ac:dyDescent="0.25">
      <c r="A48" s="121">
        <v>38</v>
      </c>
      <c r="B48" s="122">
        <v>6.57</v>
      </c>
      <c r="C48" s="122">
        <v>6.57</v>
      </c>
      <c r="D48" s="122">
        <v>7.24</v>
      </c>
    </row>
    <row r="49" spans="1:4" x14ac:dyDescent="0.25">
      <c r="A49" s="121">
        <v>39</v>
      </c>
      <c r="B49" s="122">
        <v>6.79</v>
      </c>
      <c r="C49" s="122">
        <v>6.79</v>
      </c>
      <c r="D49" s="122">
        <v>7.48</v>
      </c>
    </row>
    <row r="50" spans="1:4" x14ac:dyDescent="0.25">
      <c r="A50" s="121">
        <v>40</v>
      </c>
      <c r="B50" s="122">
        <v>7.02</v>
      </c>
      <c r="C50" s="122">
        <v>7.02</v>
      </c>
      <c r="D50" s="122">
        <v>7.73</v>
      </c>
    </row>
    <row r="51" spans="1:4" x14ac:dyDescent="0.25">
      <c r="A51" s="121">
        <v>41</v>
      </c>
      <c r="B51" s="122">
        <v>7.26</v>
      </c>
      <c r="C51" s="122">
        <v>7.26</v>
      </c>
      <c r="D51" s="122">
        <v>7.99</v>
      </c>
    </row>
    <row r="52" spans="1:4" x14ac:dyDescent="0.25">
      <c r="A52" s="121">
        <v>42</v>
      </c>
      <c r="B52" s="122">
        <v>7.5</v>
      </c>
      <c r="C52" s="122">
        <v>7.5</v>
      </c>
      <c r="D52" s="122">
        <v>8.26</v>
      </c>
    </row>
    <row r="53" spans="1:4" x14ac:dyDescent="0.25">
      <c r="A53" s="121">
        <v>43</v>
      </c>
      <c r="B53" s="122">
        <v>7.75</v>
      </c>
      <c r="C53" s="122">
        <v>7.75</v>
      </c>
      <c r="D53" s="122">
        <v>8.5299999999999994</v>
      </c>
    </row>
    <row r="54" spans="1:4" x14ac:dyDescent="0.25">
      <c r="A54" s="121">
        <v>44</v>
      </c>
      <c r="B54" s="122">
        <v>8.02</v>
      </c>
      <c r="C54" s="122">
        <v>8.02</v>
      </c>
      <c r="D54" s="122">
        <v>8.82</v>
      </c>
    </row>
    <row r="55" spans="1:4" x14ac:dyDescent="0.25">
      <c r="A55" s="121">
        <v>45</v>
      </c>
      <c r="B55" s="122">
        <v>8.2799999999999994</v>
      </c>
      <c r="C55" s="122">
        <v>8.2799999999999994</v>
      </c>
      <c r="D55" s="122">
        <v>9.11</v>
      </c>
    </row>
    <row r="56" spans="1:4" x14ac:dyDescent="0.25">
      <c r="A56" s="121">
        <v>46</v>
      </c>
      <c r="B56" s="122">
        <v>8.56</v>
      </c>
      <c r="C56" s="122">
        <v>8.56</v>
      </c>
      <c r="D56" s="122">
        <v>9.42</v>
      </c>
    </row>
    <row r="57" spans="1:4" x14ac:dyDescent="0.25">
      <c r="A57" s="121">
        <v>47</v>
      </c>
      <c r="B57" s="122">
        <v>8.85</v>
      </c>
      <c r="C57" s="122">
        <v>8.85</v>
      </c>
      <c r="D57" s="122">
        <v>9.73</v>
      </c>
    </row>
    <row r="58" spans="1:4" x14ac:dyDescent="0.25">
      <c r="A58" s="121">
        <v>48</v>
      </c>
      <c r="B58" s="122">
        <v>9.14</v>
      </c>
      <c r="C58" s="122">
        <v>9.14</v>
      </c>
      <c r="D58" s="122">
        <v>10.050000000000001</v>
      </c>
    </row>
    <row r="59" spans="1:4" x14ac:dyDescent="0.25">
      <c r="A59" s="121">
        <v>49</v>
      </c>
      <c r="B59" s="122">
        <v>9.4499999999999993</v>
      </c>
      <c r="C59" s="122">
        <v>9.4499999999999993</v>
      </c>
      <c r="D59" s="122">
        <v>10.39</v>
      </c>
    </row>
    <row r="60" spans="1:4" x14ac:dyDescent="0.25">
      <c r="A60" s="121">
        <v>50</v>
      </c>
      <c r="B60" s="122">
        <v>9.76</v>
      </c>
      <c r="C60" s="122">
        <v>9.76</v>
      </c>
      <c r="D60" s="122">
        <v>10.73</v>
      </c>
    </row>
    <row r="61" spans="1:4" x14ac:dyDescent="0.25">
      <c r="A61" s="121">
        <v>51</v>
      </c>
      <c r="B61" s="122">
        <v>10.09</v>
      </c>
      <c r="C61" s="122">
        <v>10.09</v>
      </c>
      <c r="D61" s="122">
        <v>11.08</v>
      </c>
    </row>
    <row r="62" spans="1:4" x14ac:dyDescent="0.25">
      <c r="A62" s="121">
        <v>52</v>
      </c>
      <c r="B62" s="122">
        <v>10.43</v>
      </c>
      <c r="C62" s="122">
        <v>10.43</v>
      </c>
      <c r="D62" s="122">
        <v>11.45</v>
      </c>
    </row>
    <row r="63" spans="1:4" x14ac:dyDescent="0.25">
      <c r="A63" s="121">
        <v>53</v>
      </c>
      <c r="B63" s="122">
        <v>10.77</v>
      </c>
      <c r="C63" s="122">
        <v>10.77</v>
      </c>
      <c r="D63" s="122">
        <v>11.83</v>
      </c>
    </row>
    <row r="64" spans="1:4" x14ac:dyDescent="0.25">
      <c r="A64" s="121">
        <v>54</v>
      </c>
      <c r="B64" s="122">
        <v>11.13</v>
      </c>
      <c r="C64" s="122">
        <v>11.13</v>
      </c>
      <c r="D64" s="122">
        <v>12.21</v>
      </c>
    </row>
    <row r="65" spans="1:4" x14ac:dyDescent="0.25">
      <c r="A65" s="121">
        <v>55</v>
      </c>
      <c r="B65" s="122">
        <v>11.51</v>
      </c>
      <c r="C65" s="122">
        <v>11.51</v>
      </c>
      <c r="D65" s="122">
        <v>12.62</v>
      </c>
    </row>
    <row r="66" spans="1:4" x14ac:dyDescent="0.25">
      <c r="A66" s="121">
        <v>56</v>
      </c>
      <c r="B66" s="122">
        <v>11.89</v>
      </c>
      <c r="C66" s="122">
        <v>11.89</v>
      </c>
      <c r="D66" s="122">
        <v>13.03</v>
      </c>
    </row>
    <row r="67" spans="1:4" x14ac:dyDescent="0.25">
      <c r="A67" s="121">
        <v>57</v>
      </c>
      <c r="B67" s="122">
        <v>12.3</v>
      </c>
      <c r="C67" s="122">
        <v>12.3</v>
      </c>
      <c r="D67" s="122">
        <v>13.47</v>
      </c>
    </row>
    <row r="68" spans="1:4" x14ac:dyDescent="0.25">
      <c r="A68" s="121">
        <v>58</v>
      </c>
      <c r="B68" s="122">
        <v>12.71</v>
      </c>
      <c r="C68" s="122">
        <v>12.71</v>
      </c>
      <c r="D68" s="122">
        <v>13.91</v>
      </c>
    </row>
    <row r="69" spans="1:4" x14ac:dyDescent="0.25">
      <c r="A69" s="121">
        <v>59</v>
      </c>
      <c r="B69" s="122">
        <v>13.15</v>
      </c>
      <c r="C69" s="122">
        <v>13.15</v>
      </c>
      <c r="D69" s="122">
        <v>14.38</v>
      </c>
    </row>
    <row r="70" spans="1:4" x14ac:dyDescent="0.25">
      <c r="A70" s="121">
        <v>60</v>
      </c>
      <c r="B70" s="122">
        <v>13.6</v>
      </c>
      <c r="C70" s="122">
        <v>13.6</v>
      </c>
      <c r="D70" s="122">
        <v>14.86</v>
      </c>
    </row>
    <row r="71" spans="1:4" x14ac:dyDescent="0.25">
      <c r="A71" s="121">
        <v>61</v>
      </c>
      <c r="B71" s="122">
        <v>14.08</v>
      </c>
      <c r="C71" s="122">
        <v>14.08</v>
      </c>
      <c r="D71" s="122">
        <v>15.37</v>
      </c>
    </row>
    <row r="72" spans="1:4" x14ac:dyDescent="0.25">
      <c r="A72" s="121">
        <v>62</v>
      </c>
      <c r="B72" s="122">
        <v>14.57</v>
      </c>
      <c r="C72" s="122">
        <v>14.57</v>
      </c>
      <c r="D72" s="122">
        <v>15.9</v>
      </c>
    </row>
    <row r="73" spans="1:4" x14ac:dyDescent="0.25">
      <c r="A73" s="121">
        <v>63</v>
      </c>
      <c r="B73" s="122">
        <v>15.1</v>
      </c>
      <c r="C73" s="122">
        <v>15.1</v>
      </c>
      <c r="D73" s="122">
        <v>16.45</v>
      </c>
    </row>
    <row r="74" spans="1:4" x14ac:dyDescent="0.25">
      <c r="A74" s="121">
        <v>64</v>
      </c>
      <c r="B74" s="122">
        <v>15.65</v>
      </c>
      <c r="C74" s="122">
        <v>15.65</v>
      </c>
      <c r="D74" s="122">
        <v>17.03</v>
      </c>
    </row>
    <row r="75" spans="1:4" x14ac:dyDescent="0.25">
      <c r="A75" s="121">
        <v>65</v>
      </c>
      <c r="B75" s="122">
        <v>16.239999999999998</v>
      </c>
      <c r="C75" s="122">
        <v>16.239999999999998</v>
      </c>
      <c r="D75" s="122">
        <v>17.649999999999999</v>
      </c>
    </row>
    <row r="76" spans="1:4" x14ac:dyDescent="0.25">
      <c r="A76" s="121">
        <v>66</v>
      </c>
      <c r="B76" s="122">
        <v>16.86</v>
      </c>
      <c r="C76" s="122">
        <v>16.86</v>
      </c>
      <c r="D76" s="122">
        <v>18.3</v>
      </c>
    </row>
    <row r="77" spans="1:4" x14ac:dyDescent="0.25">
      <c r="A77" s="121">
        <v>67</v>
      </c>
      <c r="B77" s="122">
        <v>16.87</v>
      </c>
      <c r="C77" s="122">
        <v>16.87</v>
      </c>
      <c r="D77" s="122">
        <v>18.32</v>
      </c>
    </row>
    <row r="78" spans="1:4" x14ac:dyDescent="0.25">
      <c r="A78" s="121">
        <v>68</v>
      </c>
      <c r="B78" s="122">
        <v>16.239999999999998</v>
      </c>
      <c r="C78" s="122">
        <v>16.239999999999998</v>
      </c>
      <c r="D78" s="122">
        <v>17.690000000000001</v>
      </c>
    </row>
    <row r="79" spans="1:4" x14ac:dyDescent="0.25">
      <c r="A79" s="121">
        <v>69</v>
      </c>
      <c r="B79" s="122">
        <v>15.61</v>
      </c>
      <c r="C79" s="122">
        <v>15.61</v>
      </c>
      <c r="D79" s="122">
        <v>17.059999999999999</v>
      </c>
    </row>
    <row r="80" spans="1:4" x14ac:dyDescent="0.25">
      <c r="A80" s="121">
        <v>70</v>
      </c>
      <c r="B80" s="122">
        <v>14.99</v>
      </c>
      <c r="C80" s="122">
        <v>14.99</v>
      </c>
      <c r="D80" s="122">
        <v>16.43</v>
      </c>
    </row>
    <row r="81" spans="1:4" x14ac:dyDescent="0.25">
      <c r="A81" s="121">
        <v>71</v>
      </c>
      <c r="B81" s="122">
        <v>14.37</v>
      </c>
      <c r="C81" s="122">
        <v>14.37</v>
      </c>
      <c r="D81" s="122">
        <v>15.8</v>
      </c>
    </row>
    <row r="82" spans="1:4" x14ac:dyDescent="0.25">
      <c r="A82" s="121">
        <v>72</v>
      </c>
      <c r="B82" s="122">
        <v>13.76</v>
      </c>
      <c r="C82" s="122">
        <v>13.76</v>
      </c>
      <c r="D82" s="122">
        <v>15.18</v>
      </c>
    </row>
    <row r="83" spans="1:4" x14ac:dyDescent="0.25">
      <c r="A83" s="121">
        <v>73</v>
      </c>
      <c r="B83" s="122">
        <v>13.15</v>
      </c>
      <c r="C83" s="122">
        <v>13.15</v>
      </c>
      <c r="D83" s="122">
        <v>14.56</v>
      </c>
    </row>
    <row r="84" spans="1:4" x14ac:dyDescent="0.25">
      <c r="A84" s="121">
        <v>74</v>
      </c>
      <c r="B84" s="122">
        <v>12.56</v>
      </c>
      <c r="C84" s="122">
        <v>12.56</v>
      </c>
      <c r="D84" s="122">
        <v>13.95</v>
      </c>
    </row>
    <row r="85" spans="1:4" x14ac:dyDescent="0.25">
      <c r="A85" s="121">
        <v>75</v>
      </c>
      <c r="B85" s="122">
        <v>12.26</v>
      </c>
      <c r="C85" s="122">
        <v>12.26</v>
      </c>
      <c r="D85" s="122">
        <v>13.65</v>
      </c>
    </row>
  </sheetData>
  <sheetProtection algorithmName="SHA-512" hashValue="6lwnHtFgp1QfPeSKRuiE0yawWiZMmBDr9t1+glmGVHatRZbDLKH59ka+QX0BkYtkgHTTE6EkQR4oBHlnGfUo2Q==" saltValue="dgM1p0vgHs3r+PuJQBZCLA==" spinCount="100000" sheet="1" objects="1" scenarios="1"/>
  <conditionalFormatting sqref="A6">
    <cfRule type="expression" dxfId="799" priority="17" stopIfTrue="1">
      <formula>MOD(ROW(),2)=0</formula>
    </cfRule>
    <cfRule type="expression" dxfId="798" priority="18" stopIfTrue="1">
      <formula>MOD(ROW(),2)&lt;&gt;0</formula>
    </cfRule>
  </conditionalFormatting>
  <conditionalFormatting sqref="B6:D11 B13:D17 C12:D12 C18:D20">
    <cfRule type="expression" dxfId="797" priority="19" stopIfTrue="1">
      <formula>MOD(ROW(),2)=0</formula>
    </cfRule>
    <cfRule type="expression" dxfId="796" priority="20" stopIfTrue="1">
      <formula>MOD(ROW(),2)&lt;&gt;0</formula>
    </cfRule>
  </conditionalFormatting>
  <conditionalFormatting sqref="A7:A20">
    <cfRule type="expression" dxfId="795" priority="11" stopIfTrue="1">
      <formula>MOD(ROW(),2)=0</formula>
    </cfRule>
    <cfRule type="expression" dxfId="794" priority="12" stopIfTrue="1">
      <formula>MOD(ROW(),2)&lt;&gt;0</formula>
    </cfRule>
  </conditionalFormatting>
  <conditionalFormatting sqref="B12">
    <cfRule type="expression" dxfId="793" priority="9" stopIfTrue="1">
      <formula>MOD(ROW(),2)=0</formula>
    </cfRule>
    <cfRule type="expression" dxfId="792" priority="10" stopIfTrue="1">
      <formula>MOD(ROW(),2)&lt;&gt;0</formula>
    </cfRule>
  </conditionalFormatting>
  <conditionalFormatting sqref="B19:B20">
    <cfRule type="expression" dxfId="791" priority="7" stopIfTrue="1">
      <formula>MOD(ROW(),2)=0</formula>
    </cfRule>
    <cfRule type="expression" dxfId="790" priority="8" stopIfTrue="1">
      <formula>MOD(ROW(),2)&lt;&gt;0</formula>
    </cfRule>
  </conditionalFormatting>
  <conditionalFormatting sqref="B18">
    <cfRule type="expression" dxfId="789" priority="5" stopIfTrue="1">
      <formula>MOD(ROW(),2)=0</formula>
    </cfRule>
    <cfRule type="expression" dxfId="788" priority="6" stopIfTrue="1">
      <formula>MOD(ROW(),2)&lt;&gt;0</formula>
    </cfRule>
  </conditionalFormatting>
  <conditionalFormatting sqref="A25:A85">
    <cfRule type="expression" dxfId="787" priority="1" stopIfTrue="1">
      <formula>MOD(ROW(),2)=0</formula>
    </cfRule>
    <cfRule type="expression" dxfId="786" priority="2" stopIfTrue="1">
      <formula>MOD(ROW(),2)&lt;&gt;0</formula>
    </cfRule>
  </conditionalFormatting>
  <conditionalFormatting sqref="B25:D85">
    <cfRule type="expression" dxfId="785" priority="3" stopIfTrue="1">
      <formula>MOD(ROW(),2)=0</formula>
    </cfRule>
    <cfRule type="expression" dxfId="7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95"/>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x-717</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x14ac:dyDescent="0.25">
      <c r="A10" s="86" t="s">
        <v>2</v>
      </c>
      <c r="B10" s="88" t="s">
        <v>591</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717</v>
      </c>
      <c r="C14" s="88"/>
      <c r="D14" s="88"/>
    </row>
    <row r="15" spans="1:9" x14ac:dyDescent="0.25">
      <c r="A15" s="86" t="s">
        <v>58</v>
      </c>
      <c r="B15" s="88" t="s">
        <v>592</v>
      </c>
      <c r="C15" s="88"/>
      <c r="D15" s="88"/>
    </row>
    <row r="16" spans="1:9" x14ac:dyDescent="0.25">
      <c r="A16" s="86" t="s">
        <v>411</v>
      </c>
      <c r="B16" s="88" t="s">
        <v>593</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2.93</v>
      </c>
      <c r="C26" s="122">
        <v>2.93</v>
      </c>
      <c r="D26" s="122">
        <v>3.21</v>
      </c>
    </row>
    <row r="27" spans="1:4" x14ac:dyDescent="0.25">
      <c r="A27" s="121">
        <v>17</v>
      </c>
      <c r="B27" s="122">
        <v>3.04</v>
      </c>
      <c r="C27" s="122">
        <v>3.04</v>
      </c>
      <c r="D27" s="122">
        <v>3.33</v>
      </c>
    </row>
    <row r="28" spans="1:4" x14ac:dyDescent="0.25">
      <c r="A28" s="121">
        <v>18</v>
      </c>
      <c r="B28" s="122">
        <v>3.14</v>
      </c>
      <c r="C28" s="122">
        <v>3.14</v>
      </c>
      <c r="D28" s="122">
        <v>3.46</v>
      </c>
    </row>
    <row r="29" spans="1:4" x14ac:dyDescent="0.25">
      <c r="A29" s="121">
        <v>19</v>
      </c>
      <c r="B29" s="122">
        <v>3.25</v>
      </c>
      <c r="C29" s="122">
        <v>3.25</v>
      </c>
      <c r="D29" s="122">
        <v>3.59</v>
      </c>
    </row>
    <row r="30" spans="1:4" x14ac:dyDescent="0.25">
      <c r="A30" s="121">
        <v>20</v>
      </c>
      <c r="B30" s="122">
        <v>3.36</v>
      </c>
      <c r="C30" s="122">
        <v>3.36</v>
      </c>
      <c r="D30" s="122">
        <v>3.72</v>
      </c>
    </row>
    <row r="31" spans="1:4" x14ac:dyDescent="0.25">
      <c r="A31" s="121">
        <v>21</v>
      </c>
      <c r="B31" s="122">
        <v>3.48</v>
      </c>
      <c r="C31" s="122">
        <v>3.48</v>
      </c>
      <c r="D31" s="122">
        <v>3.84</v>
      </c>
    </row>
    <row r="32" spans="1:4" x14ac:dyDescent="0.25">
      <c r="A32" s="121">
        <v>22</v>
      </c>
      <c r="B32" s="122">
        <v>3.6</v>
      </c>
      <c r="C32" s="122">
        <v>3.6</v>
      </c>
      <c r="D32" s="122">
        <v>3.98</v>
      </c>
    </row>
    <row r="33" spans="1:4" x14ac:dyDescent="0.25">
      <c r="A33" s="121">
        <v>23</v>
      </c>
      <c r="B33" s="122">
        <v>3.72</v>
      </c>
      <c r="C33" s="122">
        <v>3.72</v>
      </c>
      <c r="D33" s="122">
        <v>4.1100000000000003</v>
      </c>
    </row>
    <row r="34" spans="1:4" x14ac:dyDescent="0.25">
      <c r="A34" s="121">
        <v>24</v>
      </c>
      <c r="B34" s="122">
        <v>3.85</v>
      </c>
      <c r="C34" s="122">
        <v>3.85</v>
      </c>
      <c r="D34" s="122">
        <v>4.26</v>
      </c>
    </row>
    <row r="35" spans="1:4" x14ac:dyDescent="0.25">
      <c r="A35" s="121">
        <v>25</v>
      </c>
      <c r="B35" s="122">
        <v>3.98</v>
      </c>
      <c r="C35" s="122">
        <v>3.98</v>
      </c>
      <c r="D35" s="122">
        <v>4.4000000000000004</v>
      </c>
    </row>
    <row r="36" spans="1:4" x14ac:dyDescent="0.25">
      <c r="A36" s="121">
        <v>26</v>
      </c>
      <c r="B36" s="122">
        <v>4.12</v>
      </c>
      <c r="C36" s="122">
        <v>4.12</v>
      </c>
      <c r="D36" s="122">
        <v>4.55</v>
      </c>
    </row>
    <row r="37" spans="1:4" x14ac:dyDescent="0.25">
      <c r="A37" s="121">
        <v>27</v>
      </c>
      <c r="B37" s="122">
        <v>4.26</v>
      </c>
      <c r="C37" s="122">
        <v>4.26</v>
      </c>
      <c r="D37" s="122">
        <v>4.71</v>
      </c>
    </row>
    <row r="38" spans="1:4" x14ac:dyDescent="0.25">
      <c r="A38" s="121">
        <v>28</v>
      </c>
      <c r="B38" s="122">
        <v>4.41</v>
      </c>
      <c r="C38" s="122">
        <v>4.41</v>
      </c>
      <c r="D38" s="122">
        <v>4.87</v>
      </c>
    </row>
    <row r="39" spans="1:4" x14ac:dyDescent="0.25">
      <c r="A39" s="121">
        <v>29</v>
      </c>
      <c r="B39" s="122">
        <v>4.5599999999999996</v>
      </c>
      <c r="C39" s="122">
        <v>4.5599999999999996</v>
      </c>
      <c r="D39" s="122">
        <v>5.04</v>
      </c>
    </row>
    <row r="40" spans="1:4" x14ac:dyDescent="0.25">
      <c r="A40" s="121">
        <v>30</v>
      </c>
      <c r="B40" s="122">
        <v>4.71</v>
      </c>
      <c r="C40" s="122">
        <v>4.71</v>
      </c>
      <c r="D40" s="122">
        <v>5.21</v>
      </c>
    </row>
    <row r="41" spans="1:4" x14ac:dyDescent="0.25">
      <c r="A41" s="121">
        <v>31</v>
      </c>
      <c r="B41" s="122">
        <v>4.88</v>
      </c>
      <c r="C41" s="122">
        <v>4.88</v>
      </c>
      <c r="D41" s="122">
        <v>5.39</v>
      </c>
    </row>
    <row r="42" spans="1:4" x14ac:dyDescent="0.25">
      <c r="A42" s="121">
        <v>32</v>
      </c>
      <c r="B42" s="122">
        <v>5.04</v>
      </c>
      <c r="C42" s="122">
        <v>5.04</v>
      </c>
      <c r="D42" s="122">
        <v>5.58</v>
      </c>
    </row>
    <row r="43" spans="1:4" x14ac:dyDescent="0.25">
      <c r="A43" s="121">
        <v>33</v>
      </c>
      <c r="B43" s="122">
        <v>5.21</v>
      </c>
      <c r="C43" s="122">
        <v>5.21</v>
      </c>
      <c r="D43" s="122">
        <v>5.77</v>
      </c>
    </row>
    <row r="44" spans="1:4" x14ac:dyDescent="0.25">
      <c r="A44" s="121">
        <v>34</v>
      </c>
      <c r="B44" s="122">
        <v>5.39</v>
      </c>
      <c r="C44" s="122">
        <v>5.39</v>
      </c>
      <c r="D44" s="122">
        <v>5.96</v>
      </c>
    </row>
    <row r="45" spans="1:4" x14ac:dyDescent="0.25">
      <c r="A45" s="121">
        <v>35</v>
      </c>
      <c r="B45" s="122">
        <v>5.57</v>
      </c>
      <c r="C45" s="122">
        <v>5.57</v>
      </c>
      <c r="D45" s="122">
        <v>6.16</v>
      </c>
    </row>
    <row r="46" spans="1:4" x14ac:dyDescent="0.25">
      <c r="A46" s="121">
        <v>36</v>
      </c>
      <c r="B46" s="122">
        <v>5.76</v>
      </c>
      <c r="C46" s="122">
        <v>5.76</v>
      </c>
      <c r="D46" s="122">
        <v>6.37</v>
      </c>
    </row>
    <row r="47" spans="1:4" x14ac:dyDescent="0.25">
      <c r="A47" s="121">
        <v>37</v>
      </c>
      <c r="B47" s="122">
        <v>5.95</v>
      </c>
      <c r="C47" s="122">
        <v>5.95</v>
      </c>
      <c r="D47" s="122">
        <v>6.59</v>
      </c>
    </row>
    <row r="48" spans="1:4" x14ac:dyDescent="0.25">
      <c r="A48" s="121">
        <v>38</v>
      </c>
      <c r="B48" s="122">
        <v>6.15</v>
      </c>
      <c r="C48" s="122">
        <v>6.15</v>
      </c>
      <c r="D48" s="122">
        <v>6.81</v>
      </c>
    </row>
    <row r="49" spans="1:4" x14ac:dyDescent="0.25">
      <c r="A49" s="121">
        <v>39</v>
      </c>
      <c r="B49" s="122">
        <v>6.36</v>
      </c>
      <c r="C49" s="122">
        <v>6.36</v>
      </c>
      <c r="D49" s="122">
        <v>7.03</v>
      </c>
    </row>
    <row r="50" spans="1:4" x14ac:dyDescent="0.25">
      <c r="A50" s="121">
        <v>40</v>
      </c>
      <c r="B50" s="122">
        <v>6.57</v>
      </c>
      <c r="C50" s="122">
        <v>6.57</v>
      </c>
      <c r="D50" s="122">
        <v>7.27</v>
      </c>
    </row>
    <row r="51" spans="1:4" x14ac:dyDescent="0.25">
      <c r="A51" s="121">
        <v>41</v>
      </c>
      <c r="B51" s="122">
        <v>6.79</v>
      </c>
      <c r="C51" s="122">
        <v>6.79</v>
      </c>
      <c r="D51" s="122">
        <v>7.51</v>
      </c>
    </row>
    <row r="52" spans="1:4" x14ac:dyDescent="0.25">
      <c r="A52" s="121">
        <v>42</v>
      </c>
      <c r="B52" s="122">
        <v>7.02</v>
      </c>
      <c r="C52" s="122">
        <v>7.02</v>
      </c>
      <c r="D52" s="122">
        <v>7.76</v>
      </c>
    </row>
    <row r="53" spans="1:4" x14ac:dyDescent="0.25">
      <c r="A53" s="121">
        <v>43</v>
      </c>
      <c r="B53" s="122">
        <v>7.26</v>
      </c>
      <c r="C53" s="122">
        <v>7.26</v>
      </c>
      <c r="D53" s="122">
        <v>8.02</v>
      </c>
    </row>
    <row r="54" spans="1:4" x14ac:dyDescent="0.25">
      <c r="A54" s="121">
        <v>44</v>
      </c>
      <c r="B54" s="122">
        <v>7.5</v>
      </c>
      <c r="C54" s="122">
        <v>7.5</v>
      </c>
      <c r="D54" s="122">
        <v>8.2899999999999991</v>
      </c>
    </row>
    <row r="55" spans="1:4" x14ac:dyDescent="0.25">
      <c r="A55" s="121">
        <v>45</v>
      </c>
      <c r="B55" s="122">
        <v>7.75</v>
      </c>
      <c r="C55" s="122">
        <v>7.75</v>
      </c>
      <c r="D55" s="122">
        <v>8.56</v>
      </c>
    </row>
    <row r="56" spans="1:4" x14ac:dyDescent="0.25">
      <c r="A56" s="121">
        <v>46</v>
      </c>
      <c r="B56" s="122">
        <v>8.01</v>
      </c>
      <c r="C56" s="122">
        <v>8.01</v>
      </c>
      <c r="D56" s="122">
        <v>8.85</v>
      </c>
    </row>
    <row r="57" spans="1:4" x14ac:dyDescent="0.25">
      <c r="A57" s="121">
        <v>47</v>
      </c>
      <c r="B57" s="122">
        <v>8.27</v>
      </c>
      <c r="C57" s="122">
        <v>8.27</v>
      </c>
      <c r="D57" s="122">
        <v>9.14</v>
      </c>
    </row>
    <row r="58" spans="1:4" x14ac:dyDescent="0.25">
      <c r="A58" s="121">
        <v>48</v>
      </c>
      <c r="B58" s="122">
        <v>8.5500000000000007</v>
      </c>
      <c r="C58" s="122">
        <v>8.5500000000000007</v>
      </c>
      <c r="D58" s="122">
        <v>9.44</v>
      </c>
    </row>
    <row r="59" spans="1:4" x14ac:dyDescent="0.25">
      <c r="A59" s="121">
        <v>49</v>
      </c>
      <c r="B59" s="122">
        <v>8.83</v>
      </c>
      <c r="C59" s="122">
        <v>8.83</v>
      </c>
      <c r="D59" s="122">
        <v>9.75</v>
      </c>
    </row>
    <row r="60" spans="1:4" x14ac:dyDescent="0.25">
      <c r="A60" s="121">
        <v>50</v>
      </c>
      <c r="B60" s="122">
        <v>9.1199999999999992</v>
      </c>
      <c r="C60" s="122">
        <v>9.1199999999999992</v>
      </c>
      <c r="D60" s="122">
        <v>10.07</v>
      </c>
    </row>
    <row r="61" spans="1:4" x14ac:dyDescent="0.25">
      <c r="A61" s="121">
        <v>51</v>
      </c>
      <c r="B61" s="122">
        <v>9.42</v>
      </c>
      <c r="C61" s="122">
        <v>9.42</v>
      </c>
      <c r="D61" s="122">
        <v>10.4</v>
      </c>
    </row>
    <row r="62" spans="1:4" x14ac:dyDescent="0.25">
      <c r="A62" s="121">
        <v>52</v>
      </c>
      <c r="B62" s="122">
        <v>9.73</v>
      </c>
      <c r="C62" s="122">
        <v>9.73</v>
      </c>
      <c r="D62" s="122">
        <v>10.74</v>
      </c>
    </row>
    <row r="63" spans="1:4" x14ac:dyDescent="0.25">
      <c r="A63" s="121">
        <v>53</v>
      </c>
      <c r="B63" s="122">
        <v>10.06</v>
      </c>
      <c r="C63" s="122">
        <v>10.06</v>
      </c>
      <c r="D63" s="122">
        <v>11.09</v>
      </c>
    </row>
    <row r="64" spans="1:4" x14ac:dyDescent="0.25">
      <c r="A64" s="121">
        <v>54</v>
      </c>
      <c r="B64" s="122">
        <v>10.39</v>
      </c>
      <c r="C64" s="122">
        <v>10.39</v>
      </c>
      <c r="D64" s="122">
        <v>11.45</v>
      </c>
    </row>
    <row r="65" spans="1:4" x14ac:dyDescent="0.25">
      <c r="A65" s="121">
        <v>55</v>
      </c>
      <c r="B65" s="122">
        <v>10.73</v>
      </c>
      <c r="C65" s="122">
        <v>10.73</v>
      </c>
      <c r="D65" s="122">
        <v>11.82</v>
      </c>
    </row>
    <row r="66" spans="1:4" x14ac:dyDescent="0.25">
      <c r="A66" s="121">
        <v>56</v>
      </c>
      <c r="B66" s="122">
        <v>11.09</v>
      </c>
      <c r="C66" s="122">
        <v>11.09</v>
      </c>
      <c r="D66" s="122">
        <v>12.21</v>
      </c>
    </row>
    <row r="67" spans="1:4" x14ac:dyDescent="0.25">
      <c r="A67" s="121">
        <v>57</v>
      </c>
      <c r="B67" s="122">
        <v>11.46</v>
      </c>
      <c r="C67" s="122">
        <v>11.46</v>
      </c>
      <c r="D67" s="122">
        <v>12.61</v>
      </c>
    </row>
    <row r="68" spans="1:4" x14ac:dyDescent="0.25">
      <c r="A68" s="121">
        <v>58</v>
      </c>
      <c r="B68" s="122">
        <v>11.84</v>
      </c>
      <c r="C68" s="122">
        <v>11.84</v>
      </c>
      <c r="D68" s="122">
        <v>13.02</v>
      </c>
    </row>
    <row r="69" spans="1:4" x14ac:dyDescent="0.25">
      <c r="A69" s="121">
        <v>59</v>
      </c>
      <c r="B69" s="122">
        <v>12.24</v>
      </c>
      <c r="C69" s="122">
        <v>12.24</v>
      </c>
      <c r="D69" s="122">
        <v>13.45</v>
      </c>
    </row>
    <row r="70" spans="1:4" x14ac:dyDescent="0.25">
      <c r="A70" s="121">
        <v>60</v>
      </c>
      <c r="B70" s="122">
        <v>12.66</v>
      </c>
      <c r="C70" s="122">
        <v>12.66</v>
      </c>
      <c r="D70" s="122">
        <v>13.89</v>
      </c>
    </row>
    <row r="71" spans="1:4" x14ac:dyDescent="0.25">
      <c r="A71" s="121">
        <v>61</v>
      </c>
      <c r="B71" s="122">
        <v>13.09</v>
      </c>
      <c r="C71" s="122">
        <v>13.09</v>
      </c>
      <c r="D71" s="122">
        <v>14.36</v>
      </c>
    </row>
    <row r="72" spans="1:4" x14ac:dyDescent="0.25">
      <c r="A72" s="121">
        <v>62</v>
      </c>
      <c r="B72" s="122">
        <v>13.55</v>
      </c>
      <c r="C72" s="122">
        <v>13.55</v>
      </c>
      <c r="D72" s="122">
        <v>14.84</v>
      </c>
    </row>
    <row r="73" spans="1:4" x14ac:dyDescent="0.25">
      <c r="A73" s="121">
        <v>63</v>
      </c>
      <c r="B73" s="122">
        <v>14.03</v>
      </c>
      <c r="C73" s="122">
        <v>14.03</v>
      </c>
      <c r="D73" s="122">
        <v>15.35</v>
      </c>
    </row>
    <row r="74" spans="1:4" x14ac:dyDescent="0.25">
      <c r="A74" s="121">
        <v>64</v>
      </c>
      <c r="B74" s="122">
        <v>14.53</v>
      </c>
      <c r="C74" s="122">
        <v>14.53</v>
      </c>
      <c r="D74" s="122">
        <v>15.89</v>
      </c>
    </row>
    <row r="75" spans="1:4" x14ac:dyDescent="0.25">
      <c r="A75" s="121">
        <v>65</v>
      </c>
      <c r="B75" s="122">
        <v>15.07</v>
      </c>
      <c r="C75" s="122">
        <v>15.07</v>
      </c>
      <c r="D75" s="122">
        <v>16.45</v>
      </c>
    </row>
    <row r="76" spans="1:4" x14ac:dyDescent="0.25">
      <c r="A76" s="121">
        <v>66</v>
      </c>
      <c r="B76" s="122">
        <v>15.63</v>
      </c>
      <c r="C76" s="122">
        <v>15.63</v>
      </c>
      <c r="D76" s="122">
        <v>17.05</v>
      </c>
    </row>
    <row r="77" spans="1:4" x14ac:dyDescent="0.25">
      <c r="A77" s="121">
        <v>67</v>
      </c>
      <c r="B77" s="122">
        <v>16.239999999999998</v>
      </c>
      <c r="C77" s="122">
        <v>16.239999999999998</v>
      </c>
      <c r="D77" s="122">
        <v>17.68</v>
      </c>
    </row>
    <row r="78" spans="1:4" x14ac:dyDescent="0.25">
      <c r="A78" s="121">
        <v>68</v>
      </c>
      <c r="B78" s="122">
        <v>16.239999999999998</v>
      </c>
      <c r="C78" s="122">
        <v>16.239999999999998</v>
      </c>
      <c r="D78" s="122">
        <v>17.690000000000001</v>
      </c>
    </row>
    <row r="79" spans="1:4" x14ac:dyDescent="0.25">
      <c r="A79" s="121">
        <v>69</v>
      </c>
      <c r="B79" s="122">
        <v>15.61</v>
      </c>
      <c r="C79" s="122">
        <v>15.61</v>
      </c>
      <c r="D79" s="122">
        <v>17.059999999999999</v>
      </c>
    </row>
    <row r="80" spans="1:4" x14ac:dyDescent="0.25">
      <c r="A80" s="121">
        <v>70</v>
      </c>
      <c r="B80" s="122">
        <v>14.99</v>
      </c>
      <c r="C80" s="122">
        <v>14.99</v>
      </c>
      <c r="D80" s="122">
        <v>16.43</v>
      </c>
    </row>
    <row r="81" spans="1:4" x14ac:dyDescent="0.25">
      <c r="A81" s="121">
        <v>71</v>
      </c>
      <c r="B81" s="122">
        <v>14.37</v>
      </c>
      <c r="C81" s="122">
        <v>14.37</v>
      </c>
      <c r="D81" s="122">
        <v>15.8</v>
      </c>
    </row>
    <row r="82" spans="1:4" x14ac:dyDescent="0.25">
      <c r="A82" s="121">
        <v>72</v>
      </c>
      <c r="B82" s="122">
        <v>13.76</v>
      </c>
      <c r="C82" s="122">
        <v>13.76</v>
      </c>
      <c r="D82" s="122">
        <v>15.18</v>
      </c>
    </row>
    <row r="83" spans="1:4" x14ac:dyDescent="0.25">
      <c r="A83" s="121">
        <v>73</v>
      </c>
      <c r="B83" s="122">
        <v>13.15</v>
      </c>
      <c r="C83" s="122">
        <v>13.15</v>
      </c>
      <c r="D83" s="122">
        <v>14.56</v>
      </c>
    </row>
    <row r="84" spans="1:4" x14ac:dyDescent="0.25">
      <c r="A84" s="121">
        <v>74</v>
      </c>
      <c r="B84" s="122">
        <v>12.56</v>
      </c>
      <c r="C84" s="122">
        <v>12.56</v>
      </c>
      <c r="D84" s="122">
        <v>13.95</v>
      </c>
    </row>
    <row r="85" spans="1:4" x14ac:dyDescent="0.25">
      <c r="A85" s="121">
        <v>75</v>
      </c>
      <c r="B85" s="122">
        <v>12.26</v>
      </c>
      <c r="C85" s="122">
        <v>12.26</v>
      </c>
      <c r="D85" s="122">
        <v>13.65</v>
      </c>
    </row>
  </sheetData>
  <sheetProtection algorithmName="SHA-512" hashValue="IGnJVy+cc6Lq0sMbH6/oyX6/i12I7INLvn7Q9CiZr1F2Uf3QZl2WF4aBaw0MtBNNPrPY/DU/+NDXXUkzUwPXng==" saltValue="PVjBdCPse+VdY9ZtbDp4pg==" spinCount="100000" sheet="1" objects="1" scenarios="1"/>
  <conditionalFormatting sqref="A6">
    <cfRule type="expression" dxfId="783" priority="17" stopIfTrue="1">
      <formula>MOD(ROW(),2)=0</formula>
    </cfRule>
    <cfRule type="expression" dxfId="782" priority="18" stopIfTrue="1">
      <formula>MOD(ROW(),2)&lt;&gt;0</formula>
    </cfRule>
  </conditionalFormatting>
  <conditionalFormatting sqref="B6:D11 B13:D17 C12:D12 C18:D20">
    <cfRule type="expression" dxfId="781" priority="19" stopIfTrue="1">
      <formula>MOD(ROW(),2)=0</formula>
    </cfRule>
    <cfRule type="expression" dxfId="780" priority="20" stopIfTrue="1">
      <formula>MOD(ROW(),2)&lt;&gt;0</formula>
    </cfRule>
  </conditionalFormatting>
  <conditionalFormatting sqref="A7:A20">
    <cfRule type="expression" dxfId="779" priority="11" stopIfTrue="1">
      <formula>MOD(ROW(),2)=0</formula>
    </cfRule>
    <cfRule type="expression" dxfId="778" priority="12" stopIfTrue="1">
      <formula>MOD(ROW(),2)&lt;&gt;0</formula>
    </cfRule>
  </conditionalFormatting>
  <conditionalFormatting sqref="B12">
    <cfRule type="expression" dxfId="777" priority="9" stopIfTrue="1">
      <formula>MOD(ROW(),2)=0</formula>
    </cfRule>
    <cfRule type="expression" dxfId="776" priority="10" stopIfTrue="1">
      <formula>MOD(ROW(),2)&lt;&gt;0</formula>
    </cfRule>
  </conditionalFormatting>
  <conditionalFormatting sqref="B19:B20">
    <cfRule type="expression" dxfId="775" priority="7" stopIfTrue="1">
      <formula>MOD(ROW(),2)=0</formula>
    </cfRule>
    <cfRule type="expression" dxfId="774" priority="8" stopIfTrue="1">
      <formula>MOD(ROW(),2)&lt;&gt;0</formula>
    </cfRule>
  </conditionalFormatting>
  <conditionalFormatting sqref="B18">
    <cfRule type="expression" dxfId="773" priority="5" stopIfTrue="1">
      <formula>MOD(ROW(),2)=0</formula>
    </cfRule>
    <cfRule type="expression" dxfId="772" priority="6" stopIfTrue="1">
      <formula>MOD(ROW(),2)&lt;&gt;0</formula>
    </cfRule>
  </conditionalFormatting>
  <conditionalFormatting sqref="A25:A85">
    <cfRule type="expression" dxfId="771" priority="1" stopIfTrue="1">
      <formula>MOD(ROW(),2)=0</formula>
    </cfRule>
    <cfRule type="expression" dxfId="770" priority="2" stopIfTrue="1">
      <formula>MOD(ROW(),2)&lt;&gt;0</formula>
    </cfRule>
  </conditionalFormatting>
  <conditionalFormatting sqref="B25:D85">
    <cfRule type="expression" dxfId="769" priority="3" stopIfTrue="1">
      <formula>MOD(ROW(),2)=0</formula>
    </cfRule>
    <cfRule type="expression" dxfId="7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96"/>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x-718</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ht="26.4" x14ac:dyDescent="0.25">
      <c r="A10" s="86" t="s">
        <v>2</v>
      </c>
      <c r="B10" s="88" t="s">
        <v>595</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718</v>
      </c>
      <c r="C14" s="88"/>
      <c r="D14" s="88"/>
    </row>
    <row r="15" spans="1:9" x14ac:dyDescent="0.25">
      <c r="A15" s="86" t="s">
        <v>58</v>
      </c>
      <c r="B15" s="88" t="s">
        <v>596</v>
      </c>
      <c r="C15" s="88"/>
      <c r="D15" s="88"/>
    </row>
    <row r="16" spans="1:9" x14ac:dyDescent="0.25">
      <c r="A16" s="86" t="s">
        <v>411</v>
      </c>
      <c r="B16" s="88" t="s">
        <v>597</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3.61</v>
      </c>
      <c r="C26" s="122">
        <v>3.61</v>
      </c>
      <c r="D26" s="122">
        <v>3.92</v>
      </c>
    </row>
    <row r="27" spans="1:4" x14ac:dyDescent="0.25">
      <c r="A27" s="121">
        <v>17</v>
      </c>
      <c r="B27" s="122">
        <v>3.74</v>
      </c>
      <c r="C27" s="122">
        <v>3.74</v>
      </c>
      <c r="D27" s="122">
        <v>4.0599999999999996</v>
      </c>
    </row>
    <row r="28" spans="1:4" x14ac:dyDescent="0.25">
      <c r="A28" s="121">
        <v>18</v>
      </c>
      <c r="B28" s="122">
        <v>3.87</v>
      </c>
      <c r="C28" s="122">
        <v>3.87</v>
      </c>
      <c r="D28" s="122">
        <v>4.21</v>
      </c>
    </row>
    <row r="29" spans="1:4" x14ac:dyDescent="0.25">
      <c r="A29" s="121">
        <v>19</v>
      </c>
      <c r="B29" s="122">
        <v>4.01</v>
      </c>
      <c r="C29" s="122">
        <v>4.01</v>
      </c>
      <c r="D29" s="122">
        <v>4.38</v>
      </c>
    </row>
    <row r="30" spans="1:4" x14ac:dyDescent="0.25">
      <c r="A30" s="121">
        <v>20</v>
      </c>
      <c r="B30" s="122">
        <v>4.1399999999999997</v>
      </c>
      <c r="C30" s="122">
        <v>4.1399999999999997</v>
      </c>
      <c r="D30" s="122">
        <v>4.5199999999999996</v>
      </c>
    </row>
    <row r="31" spans="1:4" x14ac:dyDescent="0.25">
      <c r="A31" s="121">
        <v>21</v>
      </c>
      <c r="B31" s="122">
        <v>4.28</v>
      </c>
      <c r="C31" s="122">
        <v>4.28</v>
      </c>
      <c r="D31" s="122">
        <v>4.68</v>
      </c>
    </row>
    <row r="32" spans="1:4" x14ac:dyDescent="0.25">
      <c r="A32" s="121">
        <v>22</v>
      </c>
      <c r="B32" s="122">
        <v>4.4400000000000004</v>
      </c>
      <c r="C32" s="122">
        <v>4.4400000000000004</v>
      </c>
      <c r="D32" s="122">
        <v>4.84</v>
      </c>
    </row>
    <row r="33" spans="1:4" x14ac:dyDescent="0.25">
      <c r="A33" s="121">
        <v>23</v>
      </c>
      <c r="B33" s="122">
        <v>4.59</v>
      </c>
      <c r="C33" s="122">
        <v>4.59</v>
      </c>
      <c r="D33" s="122">
        <v>5.01</v>
      </c>
    </row>
    <row r="34" spans="1:4" x14ac:dyDescent="0.25">
      <c r="A34" s="121">
        <v>24</v>
      </c>
      <c r="B34" s="122">
        <v>4.75</v>
      </c>
      <c r="C34" s="122">
        <v>4.75</v>
      </c>
      <c r="D34" s="122">
        <v>5.18</v>
      </c>
    </row>
    <row r="35" spans="1:4" x14ac:dyDescent="0.25">
      <c r="A35" s="121">
        <v>25</v>
      </c>
      <c r="B35" s="122">
        <v>4.92</v>
      </c>
      <c r="C35" s="122">
        <v>4.92</v>
      </c>
      <c r="D35" s="122">
        <v>5.37</v>
      </c>
    </row>
    <row r="36" spans="1:4" x14ac:dyDescent="0.25">
      <c r="A36" s="121">
        <v>26</v>
      </c>
      <c r="B36" s="122">
        <v>5.08</v>
      </c>
      <c r="C36" s="122">
        <v>5.08</v>
      </c>
      <c r="D36" s="122">
        <v>5.55</v>
      </c>
    </row>
    <row r="37" spans="1:4" x14ac:dyDescent="0.25">
      <c r="A37" s="121">
        <v>27</v>
      </c>
      <c r="B37" s="122">
        <v>5.26</v>
      </c>
      <c r="C37" s="122">
        <v>5.26</v>
      </c>
      <c r="D37" s="122">
        <v>5.74</v>
      </c>
    </row>
    <row r="38" spans="1:4" x14ac:dyDescent="0.25">
      <c r="A38" s="121">
        <v>28</v>
      </c>
      <c r="B38" s="122">
        <v>5.45</v>
      </c>
      <c r="C38" s="122">
        <v>5.45</v>
      </c>
      <c r="D38" s="122">
        <v>5.95</v>
      </c>
    </row>
    <row r="39" spans="1:4" x14ac:dyDescent="0.25">
      <c r="A39" s="121">
        <v>29</v>
      </c>
      <c r="B39" s="122">
        <v>5.63</v>
      </c>
      <c r="C39" s="122">
        <v>5.63</v>
      </c>
      <c r="D39" s="122">
        <v>6.15</v>
      </c>
    </row>
    <row r="40" spans="1:4" x14ac:dyDescent="0.25">
      <c r="A40" s="121">
        <v>30</v>
      </c>
      <c r="B40" s="122">
        <v>5.82</v>
      </c>
      <c r="C40" s="122">
        <v>5.82</v>
      </c>
      <c r="D40" s="122">
        <v>6.36</v>
      </c>
    </row>
    <row r="41" spans="1:4" x14ac:dyDescent="0.25">
      <c r="A41" s="121">
        <v>31</v>
      </c>
      <c r="B41" s="122">
        <v>6.03</v>
      </c>
      <c r="C41" s="122">
        <v>6.03</v>
      </c>
      <c r="D41" s="122">
        <v>6.58</v>
      </c>
    </row>
    <row r="42" spans="1:4" x14ac:dyDescent="0.25">
      <c r="A42" s="121">
        <v>32</v>
      </c>
      <c r="B42" s="122">
        <v>6.23</v>
      </c>
      <c r="C42" s="122">
        <v>6.23</v>
      </c>
      <c r="D42" s="122">
        <v>6.81</v>
      </c>
    </row>
    <row r="43" spans="1:4" x14ac:dyDescent="0.25">
      <c r="A43" s="121">
        <v>33</v>
      </c>
      <c r="B43" s="122">
        <v>6.45</v>
      </c>
      <c r="C43" s="122">
        <v>6.45</v>
      </c>
      <c r="D43" s="122">
        <v>7.05</v>
      </c>
    </row>
    <row r="44" spans="1:4" x14ac:dyDescent="0.25">
      <c r="A44" s="121">
        <v>34</v>
      </c>
      <c r="B44" s="122">
        <v>6.67</v>
      </c>
      <c r="C44" s="122">
        <v>6.67</v>
      </c>
      <c r="D44" s="122">
        <v>7.28</v>
      </c>
    </row>
    <row r="45" spans="1:4" x14ac:dyDescent="0.25">
      <c r="A45" s="121">
        <v>35</v>
      </c>
      <c r="B45" s="122">
        <v>6.9</v>
      </c>
      <c r="C45" s="122">
        <v>6.9</v>
      </c>
      <c r="D45" s="122">
        <v>7.54</v>
      </c>
    </row>
    <row r="46" spans="1:4" x14ac:dyDescent="0.25">
      <c r="A46" s="121">
        <v>36</v>
      </c>
      <c r="B46" s="122">
        <v>7.13</v>
      </c>
      <c r="C46" s="122">
        <v>7.13</v>
      </c>
      <c r="D46" s="122">
        <v>7.79</v>
      </c>
    </row>
    <row r="47" spans="1:4" x14ac:dyDescent="0.25">
      <c r="A47" s="121">
        <v>37</v>
      </c>
      <c r="B47" s="122">
        <v>7.37</v>
      </c>
      <c r="C47" s="122">
        <v>7.37</v>
      </c>
      <c r="D47" s="122">
        <v>8.06</v>
      </c>
    </row>
    <row r="48" spans="1:4" x14ac:dyDescent="0.25">
      <c r="A48" s="121">
        <v>38</v>
      </c>
      <c r="B48" s="122">
        <v>7.63</v>
      </c>
      <c r="C48" s="122">
        <v>7.63</v>
      </c>
      <c r="D48" s="122">
        <v>8.33</v>
      </c>
    </row>
    <row r="49" spans="1:4" x14ac:dyDescent="0.25">
      <c r="A49" s="121">
        <v>39</v>
      </c>
      <c r="B49" s="122">
        <v>7.88</v>
      </c>
      <c r="C49" s="122">
        <v>7.88</v>
      </c>
      <c r="D49" s="122">
        <v>8.61</v>
      </c>
    </row>
    <row r="50" spans="1:4" x14ac:dyDescent="0.25">
      <c r="A50" s="121">
        <v>40</v>
      </c>
      <c r="B50" s="122">
        <v>8.16</v>
      </c>
      <c r="C50" s="122">
        <v>8.16</v>
      </c>
      <c r="D50" s="122">
        <v>8.9</v>
      </c>
    </row>
    <row r="51" spans="1:4" x14ac:dyDescent="0.25">
      <c r="A51" s="121">
        <v>41</v>
      </c>
      <c r="B51" s="122">
        <v>8.44</v>
      </c>
      <c r="C51" s="122">
        <v>8.44</v>
      </c>
      <c r="D51" s="122">
        <v>9.2100000000000009</v>
      </c>
    </row>
    <row r="52" spans="1:4" x14ac:dyDescent="0.25">
      <c r="A52" s="121">
        <v>42</v>
      </c>
      <c r="B52" s="122">
        <v>8.7200000000000006</v>
      </c>
      <c r="C52" s="122">
        <v>8.7200000000000006</v>
      </c>
      <c r="D52" s="122">
        <v>9.52</v>
      </c>
    </row>
    <row r="53" spans="1:4" x14ac:dyDescent="0.25">
      <c r="A53" s="121">
        <v>43</v>
      </c>
      <c r="B53" s="122">
        <v>9.02</v>
      </c>
      <c r="C53" s="122">
        <v>9.02</v>
      </c>
      <c r="D53" s="122">
        <v>9.84</v>
      </c>
    </row>
    <row r="54" spans="1:4" x14ac:dyDescent="0.25">
      <c r="A54" s="121">
        <v>44</v>
      </c>
      <c r="B54" s="122">
        <v>9.32</v>
      </c>
      <c r="C54" s="122">
        <v>9.32</v>
      </c>
      <c r="D54" s="122">
        <v>10.17</v>
      </c>
    </row>
    <row r="55" spans="1:4" x14ac:dyDescent="0.25">
      <c r="A55" s="121">
        <v>45</v>
      </c>
      <c r="B55" s="122">
        <v>9.64</v>
      </c>
      <c r="C55" s="122">
        <v>9.64</v>
      </c>
      <c r="D55" s="122">
        <v>10.52</v>
      </c>
    </row>
    <row r="56" spans="1:4" x14ac:dyDescent="0.25">
      <c r="A56" s="121">
        <v>46</v>
      </c>
      <c r="B56" s="122">
        <v>9.9700000000000006</v>
      </c>
      <c r="C56" s="122">
        <v>9.9700000000000006</v>
      </c>
      <c r="D56" s="122">
        <v>10.87</v>
      </c>
    </row>
    <row r="57" spans="1:4" x14ac:dyDescent="0.25">
      <c r="A57" s="121">
        <v>47</v>
      </c>
      <c r="B57" s="122">
        <v>10.3</v>
      </c>
      <c r="C57" s="122">
        <v>10.3</v>
      </c>
      <c r="D57" s="122">
        <v>11.24</v>
      </c>
    </row>
    <row r="58" spans="1:4" x14ac:dyDescent="0.25">
      <c r="A58" s="121">
        <v>48</v>
      </c>
      <c r="B58" s="122">
        <v>10.65</v>
      </c>
      <c r="C58" s="122">
        <v>10.65</v>
      </c>
      <c r="D58" s="122">
        <v>11.62</v>
      </c>
    </row>
    <row r="59" spans="1:4" x14ac:dyDescent="0.25">
      <c r="A59" s="121">
        <v>49</v>
      </c>
      <c r="B59" s="122">
        <v>11.02</v>
      </c>
      <c r="C59" s="122">
        <v>11.02</v>
      </c>
      <c r="D59" s="122">
        <v>12.01</v>
      </c>
    </row>
    <row r="60" spans="1:4" x14ac:dyDescent="0.25">
      <c r="A60" s="121">
        <v>50</v>
      </c>
      <c r="B60" s="122">
        <v>11.38</v>
      </c>
      <c r="C60" s="122">
        <v>11.38</v>
      </c>
      <c r="D60" s="122">
        <v>12.4</v>
      </c>
    </row>
    <row r="61" spans="1:4" x14ac:dyDescent="0.25">
      <c r="A61" s="121">
        <v>51</v>
      </c>
      <c r="B61" s="122">
        <v>11.77</v>
      </c>
      <c r="C61" s="122">
        <v>11.77</v>
      </c>
      <c r="D61" s="122">
        <v>12.82</v>
      </c>
    </row>
    <row r="62" spans="1:4" x14ac:dyDescent="0.25">
      <c r="A62" s="121">
        <v>52</v>
      </c>
      <c r="B62" s="122">
        <v>12.17</v>
      </c>
      <c r="C62" s="122">
        <v>12.17</v>
      </c>
      <c r="D62" s="122">
        <v>13.25</v>
      </c>
    </row>
    <row r="63" spans="1:4" x14ac:dyDescent="0.25">
      <c r="A63" s="121">
        <v>53</v>
      </c>
      <c r="B63" s="122">
        <v>12.59</v>
      </c>
      <c r="C63" s="122">
        <v>12.59</v>
      </c>
      <c r="D63" s="122">
        <v>13.7</v>
      </c>
    </row>
    <row r="64" spans="1:4" x14ac:dyDescent="0.25">
      <c r="A64" s="121">
        <v>54</v>
      </c>
      <c r="B64" s="122">
        <v>13.02</v>
      </c>
      <c r="C64" s="122">
        <v>13.02</v>
      </c>
      <c r="D64" s="122">
        <v>14.16</v>
      </c>
    </row>
    <row r="65" spans="1:4" x14ac:dyDescent="0.25">
      <c r="A65" s="121">
        <v>55</v>
      </c>
      <c r="B65" s="122">
        <v>13.45</v>
      </c>
      <c r="C65" s="122">
        <v>13.45</v>
      </c>
      <c r="D65" s="122">
        <v>14.64</v>
      </c>
    </row>
    <row r="66" spans="1:4" x14ac:dyDescent="0.25">
      <c r="A66" s="121">
        <v>56</v>
      </c>
      <c r="B66" s="122">
        <v>13.92</v>
      </c>
      <c r="C66" s="122">
        <v>13.92</v>
      </c>
      <c r="D66" s="122">
        <v>15.13</v>
      </c>
    </row>
    <row r="67" spans="1:4" x14ac:dyDescent="0.25">
      <c r="A67" s="121">
        <v>57</v>
      </c>
      <c r="B67" s="122">
        <v>14.4</v>
      </c>
      <c r="C67" s="122">
        <v>14.4</v>
      </c>
      <c r="D67" s="122">
        <v>15.65</v>
      </c>
    </row>
    <row r="68" spans="1:4" x14ac:dyDescent="0.25">
      <c r="A68" s="121">
        <v>58</v>
      </c>
      <c r="B68" s="122">
        <v>14.9</v>
      </c>
      <c r="C68" s="122">
        <v>14.9</v>
      </c>
      <c r="D68" s="122">
        <v>16.18</v>
      </c>
    </row>
    <row r="69" spans="1:4" x14ac:dyDescent="0.25">
      <c r="A69" s="121">
        <v>59</v>
      </c>
      <c r="B69" s="122">
        <v>15.42</v>
      </c>
      <c r="C69" s="122">
        <v>15.42</v>
      </c>
      <c r="D69" s="122">
        <v>16.73</v>
      </c>
    </row>
    <row r="70" spans="1:4" x14ac:dyDescent="0.25">
      <c r="A70" s="121">
        <v>60</v>
      </c>
      <c r="B70" s="122">
        <v>15.97</v>
      </c>
      <c r="C70" s="122">
        <v>15.97</v>
      </c>
      <c r="D70" s="122">
        <v>17.309999999999999</v>
      </c>
    </row>
    <row r="71" spans="1:4" x14ac:dyDescent="0.25">
      <c r="A71" s="121">
        <v>61</v>
      </c>
      <c r="B71" s="122">
        <v>16.54</v>
      </c>
      <c r="C71" s="122">
        <v>16.54</v>
      </c>
      <c r="D71" s="122">
        <v>17.920000000000002</v>
      </c>
    </row>
    <row r="72" spans="1:4" x14ac:dyDescent="0.25">
      <c r="A72" s="121">
        <v>62</v>
      </c>
      <c r="B72" s="122">
        <v>17.149999999999999</v>
      </c>
      <c r="C72" s="122">
        <v>17.149999999999999</v>
      </c>
      <c r="D72" s="122">
        <v>18.55</v>
      </c>
    </row>
    <row r="73" spans="1:4" x14ac:dyDescent="0.25">
      <c r="A73" s="121">
        <v>63</v>
      </c>
      <c r="B73" s="122">
        <v>17.79</v>
      </c>
      <c r="C73" s="122">
        <v>17.79</v>
      </c>
      <c r="D73" s="122">
        <v>19.22</v>
      </c>
    </row>
    <row r="74" spans="1:4" x14ac:dyDescent="0.25">
      <c r="A74" s="121">
        <v>64</v>
      </c>
      <c r="B74" s="122">
        <v>18.45</v>
      </c>
      <c r="C74" s="122">
        <v>18.45</v>
      </c>
      <c r="D74" s="122">
        <v>19.920000000000002</v>
      </c>
    </row>
    <row r="75" spans="1:4" x14ac:dyDescent="0.25">
      <c r="A75" s="121">
        <v>65</v>
      </c>
      <c r="B75" s="122">
        <v>18.48</v>
      </c>
      <c r="C75" s="122">
        <v>18.48</v>
      </c>
      <c r="D75" s="122">
        <v>19.97</v>
      </c>
    </row>
    <row r="76" spans="1:4" x14ac:dyDescent="0.25">
      <c r="A76" s="121">
        <v>66</v>
      </c>
      <c r="B76" s="122">
        <v>17.850000000000001</v>
      </c>
      <c r="C76" s="122">
        <v>17.850000000000001</v>
      </c>
      <c r="D76" s="122">
        <v>19.329999999999998</v>
      </c>
    </row>
    <row r="77" spans="1:4" x14ac:dyDescent="0.25">
      <c r="A77" s="121">
        <v>67</v>
      </c>
      <c r="B77" s="122">
        <v>17.21</v>
      </c>
      <c r="C77" s="122">
        <v>17.21</v>
      </c>
      <c r="D77" s="122">
        <v>18.690000000000001</v>
      </c>
    </row>
    <row r="78" spans="1:4" x14ac:dyDescent="0.25">
      <c r="A78" s="121">
        <v>68</v>
      </c>
      <c r="B78" s="122">
        <v>16.559999999999999</v>
      </c>
      <c r="C78" s="122">
        <v>16.559999999999999</v>
      </c>
      <c r="D78" s="122">
        <v>18.04</v>
      </c>
    </row>
    <row r="79" spans="1:4" x14ac:dyDescent="0.25">
      <c r="A79" s="121">
        <v>69</v>
      </c>
      <c r="B79" s="122">
        <v>15.92</v>
      </c>
      <c r="C79" s="122">
        <v>15.92</v>
      </c>
      <c r="D79" s="122">
        <v>17.399999999999999</v>
      </c>
    </row>
    <row r="80" spans="1:4" x14ac:dyDescent="0.25">
      <c r="A80" s="121">
        <v>70</v>
      </c>
      <c r="B80" s="122">
        <v>15.29</v>
      </c>
      <c r="C80" s="122">
        <v>15.29</v>
      </c>
      <c r="D80" s="122">
        <v>16.760000000000002</v>
      </c>
    </row>
    <row r="81" spans="1:4" x14ac:dyDescent="0.25">
      <c r="A81" s="121">
        <v>71</v>
      </c>
      <c r="B81" s="122">
        <v>14.66</v>
      </c>
      <c r="C81" s="122">
        <v>14.66</v>
      </c>
      <c r="D81" s="122">
        <v>16.12</v>
      </c>
    </row>
    <row r="82" spans="1:4" x14ac:dyDescent="0.25">
      <c r="A82" s="121">
        <v>72</v>
      </c>
      <c r="B82" s="122">
        <v>14.04</v>
      </c>
      <c r="C82" s="122">
        <v>14.04</v>
      </c>
      <c r="D82" s="122">
        <v>15.48</v>
      </c>
    </row>
    <row r="83" spans="1:4" x14ac:dyDescent="0.25">
      <c r="A83" s="121">
        <v>73</v>
      </c>
      <c r="B83" s="122">
        <v>13.41</v>
      </c>
      <c r="C83" s="122">
        <v>13.41</v>
      </c>
      <c r="D83" s="122">
        <v>14.85</v>
      </c>
    </row>
    <row r="84" spans="1:4" x14ac:dyDescent="0.25">
      <c r="A84" s="121">
        <v>74</v>
      </c>
      <c r="B84" s="122">
        <v>12.81</v>
      </c>
      <c r="C84" s="122">
        <v>12.81</v>
      </c>
      <c r="D84" s="122">
        <v>14.23</v>
      </c>
    </row>
    <row r="85" spans="1:4" x14ac:dyDescent="0.25">
      <c r="A85" s="121">
        <v>75</v>
      </c>
      <c r="B85" s="122">
        <v>12.51</v>
      </c>
      <c r="C85" s="122">
        <v>12.51</v>
      </c>
      <c r="D85" s="122">
        <v>13.92</v>
      </c>
    </row>
  </sheetData>
  <sheetProtection algorithmName="SHA-512" hashValue="aVBEiQ0433kU6kaxmyAlsHeDlOlqwqOwgX4NsXbPugdvCvwmC6k10yvVCxS+ssX8Aw1tF4rSqXKyuxzZ5GzP3w==" saltValue="ujD8wwTqPSjquE5Pfuua6Q==" spinCount="100000" sheet="1" objects="1" scenarios="1"/>
  <conditionalFormatting sqref="A6">
    <cfRule type="expression" dxfId="767" priority="17" stopIfTrue="1">
      <formula>MOD(ROW(),2)=0</formula>
    </cfRule>
    <cfRule type="expression" dxfId="766" priority="18" stopIfTrue="1">
      <formula>MOD(ROW(),2)&lt;&gt;0</formula>
    </cfRule>
  </conditionalFormatting>
  <conditionalFormatting sqref="B6:D11 B13:D17 C12:D12 C18:D20">
    <cfRule type="expression" dxfId="765" priority="19" stopIfTrue="1">
      <formula>MOD(ROW(),2)=0</formula>
    </cfRule>
    <cfRule type="expression" dxfId="764" priority="20" stopIfTrue="1">
      <formula>MOD(ROW(),2)&lt;&gt;0</formula>
    </cfRule>
  </conditionalFormatting>
  <conditionalFormatting sqref="A7:A20">
    <cfRule type="expression" dxfId="763" priority="11" stopIfTrue="1">
      <formula>MOD(ROW(),2)=0</formula>
    </cfRule>
    <cfRule type="expression" dxfId="762" priority="12" stopIfTrue="1">
      <formula>MOD(ROW(),2)&lt;&gt;0</formula>
    </cfRule>
  </conditionalFormatting>
  <conditionalFormatting sqref="B12">
    <cfRule type="expression" dxfId="761" priority="9" stopIfTrue="1">
      <formula>MOD(ROW(),2)=0</formula>
    </cfRule>
    <cfRule type="expression" dxfId="760" priority="10" stopIfTrue="1">
      <formula>MOD(ROW(),2)&lt;&gt;0</formula>
    </cfRule>
  </conditionalFormatting>
  <conditionalFormatting sqref="B19:B20">
    <cfRule type="expression" dxfId="759" priority="7" stopIfTrue="1">
      <formula>MOD(ROW(),2)=0</formula>
    </cfRule>
    <cfRule type="expression" dxfId="758" priority="8" stopIfTrue="1">
      <formula>MOD(ROW(),2)&lt;&gt;0</formula>
    </cfRule>
  </conditionalFormatting>
  <conditionalFormatting sqref="B18">
    <cfRule type="expression" dxfId="757" priority="5" stopIfTrue="1">
      <formula>MOD(ROW(),2)=0</formula>
    </cfRule>
    <cfRule type="expression" dxfId="756" priority="6" stopIfTrue="1">
      <formula>MOD(ROW(),2)&lt;&gt;0</formula>
    </cfRule>
  </conditionalFormatting>
  <conditionalFormatting sqref="A25:A85">
    <cfRule type="expression" dxfId="755" priority="1" stopIfTrue="1">
      <formula>MOD(ROW(),2)=0</formula>
    </cfRule>
    <cfRule type="expression" dxfId="754" priority="2" stopIfTrue="1">
      <formula>MOD(ROW(),2)&lt;&gt;0</formula>
    </cfRule>
  </conditionalFormatting>
  <conditionalFormatting sqref="B25:D85">
    <cfRule type="expression" dxfId="753" priority="3" stopIfTrue="1">
      <formula>MOD(ROW(),2)=0</formula>
    </cfRule>
    <cfRule type="expression" dxfId="7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97"/>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x-719</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ht="26.4" x14ac:dyDescent="0.25">
      <c r="A10" s="86" t="s">
        <v>2</v>
      </c>
      <c r="B10" s="88" t="s">
        <v>599</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719</v>
      </c>
      <c r="C14" s="88"/>
      <c r="D14" s="88"/>
    </row>
    <row r="15" spans="1:9" x14ac:dyDescent="0.25">
      <c r="A15" s="86" t="s">
        <v>58</v>
      </c>
      <c r="B15" s="88" t="s">
        <v>600</v>
      </c>
      <c r="C15" s="88"/>
      <c r="D15" s="88"/>
    </row>
    <row r="16" spans="1:9" x14ac:dyDescent="0.25">
      <c r="A16" s="86" t="s">
        <v>411</v>
      </c>
      <c r="B16" s="88" t="s">
        <v>601</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3.4</v>
      </c>
      <c r="C26" s="122">
        <v>3.4</v>
      </c>
      <c r="D26" s="122">
        <v>3.69</v>
      </c>
    </row>
    <row r="27" spans="1:4" x14ac:dyDescent="0.25">
      <c r="A27" s="121">
        <v>17</v>
      </c>
      <c r="B27" s="122">
        <v>3.52</v>
      </c>
      <c r="C27" s="122">
        <v>3.52</v>
      </c>
      <c r="D27" s="122">
        <v>3.82</v>
      </c>
    </row>
    <row r="28" spans="1:4" x14ac:dyDescent="0.25">
      <c r="A28" s="121">
        <v>18</v>
      </c>
      <c r="B28" s="122">
        <v>3.63</v>
      </c>
      <c r="C28" s="122">
        <v>3.63</v>
      </c>
      <c r="D28" s="122">
        <v>3.98</v>
      </c>
    </row>
    <row r="29" spans="1:4" x14ac:dyDescent="0.25">
      <c r="A29" s="121">
        <v>19</v>
      </c>
      <c r="B29" s="122">
        <v>3.76</v>
      </c>
      <c r="C29" s="122">
        <v>3.76</v>
      </c>
      <c r="D29" s="122">
        <v>4.12</v>
      </c>
    </row>
    <row r="30" spans="1:4" x14ac:dyDescent="0.25">
      <c r="A30" s="121">
        <v>20</v>
      </c>
      <c r="B30" s="122">
        <v>3.9</v>
      </c>
      <c r="C30" s="122">
        <v>3.9</v>
      </c>
      <c r="D30" s="122">
        <v>4.26</v>
      </c>
    </row>
    <row r="31" spans="1:4" x14ac:dyDescent="0.25">
      <c r="A31" s="121">
        <v>21</v>
      </c>
      <c r="B31" s="122">
        <v>4.03</v>
      </c>
      <c r="C31" s="122">
        <v>4.03</v>
      </c>
      <c r="D31" s="122">
        <v>4.42</v>
      </c>
    </row>
    <row r="32" spans="1:4" x14ac:dyDescent="0.25">
      <c r="A32" s="121">
        <v>22</v>
      </c>
      <c r="B32" s="122">
        <v>4.16</v>
      </c>
      <c r="C32" s="122">
        <v>4.16</v>
      </c>
      <c r="D32" s="122">
        <v>4.57</v>
      </c>
    </row>
    <row r="33" spans="1:4" x14ac:dyDescent="0.25">
      <c r="A33" s="121">
        <v>23</v>
      </c>
      <c r="B33" s="122">
        <v>4.3099999999999996</v>
      </c>
      <c r="C33" s="122">
        <v>4.3099999999999996</v>
      </c>
      <c r="D33" s="122">
        <v>4.72</v>
      </c>
    </row>
    <row r="34" spans="1:4" x14ac:dyDescent="0.25">
      <c r="A34" s="121">
        <v>24</v>
      </c>
      <c r="B34" s="122">
        <v>4.46</v>
      </c>
      <c r="C34" s="122">
        <v>4.46</v>
      </c>
      <c r="D34" s="122">
        <v>4.8899999999999997</v>
      </c>
    </row>
    <row r="35" spans="1:4" x14ac:dyDescent="0.25">
      <c r="A35" s="121">
        <v>25</v>
      </c>
      <c r="B35" s="122">
        <v>4.6100000000000003</v>
      </c>
      <c r="C35" s="122">
        <v>4.6100000000000003</v>
      </c>
      <c r="D35" s="122">
        <v>5.0599999999999996</v>
      </c>
    </row>
    <row r="36" spans="1:4" x14ac:dyDescent="0.25">
      <c r="A36" s="121">
        <v>26</v>
      </c>
      <c r="B36" s="122">
        <v>4.7699999999999996</v>
      </c>
      <c r="C36" s="122">
        <v>4.7699999999999996</v>
      </c>
      <c r="D36" s="122">
        <v>5.23</v>
      </c>
    </row>
    <row r="37" spans="1:4" x14ac:dyDescent="0.25">
      <c r="A37" s="121">
        <v>27</v>
      </c>
      <c r="B37" s="122">
        <v>4.9400000000000004</v>
      </c>
      <c r="C37" s="122">
        <v>4.9400000000000004</v>
      </c>
      <c r="D37" s="122">
        <v>5.42</v>
      </c>
    </row>
    <row r="38" spans="1:4" x14ac:dyDescent="0.25">
      <c r="A38" s="121">
        <v>28</v>
      </c>
      <c r="B38" s="122">
        <v>5.1100000000000003</v>
      </c>
      <c r="C38" s="122">
        <v>5.1100000000000003</v>
      </c>
      <c r="D38" s="122">
        <v>5.6</v>
      </c>
    </row>
    <row r="39" spans="1:4" x14ac:dyDescent="0.25">
      <c r="A39" s="121">
        <v>29</v>
      </c>
      <c r="B39" s="122">
        <v>5.28</v>
      </c>
      <c r="C39" s="122">
        <v>5.28</v>
      </c>
      <c r="D39" s="122">
        <v>5.79</v>
      </c>
    </row>
    <row r="40" spans="1:4" x14ac:dyDescent="0.25">
      <c r="A40" s="121">
        <v>30</v>
      </c>
      <c r="B40" s="122">
        <v>5.47</v>
      </c>
      <c r="C40" s="122">
        <v>5.47</v>
      </c>
      <c r="D40" s="122">
        <v>6</v>
      </c>
    </row>
    <row r="41" spans="1:4" x14ac:dyDescent="0.25">
      <c r="A41" s="121">
        <v>31</v>
      </c>
      <c r="B41" s="122">
        <v>5.66</v>
      </c>
      <c r="C41" s="122">
        <v>5.66</v>
      </c>
      <c r="D41" s="122">
        <v>6.2</v>
      </c>
    </row>
    <row r="42" spans="1:4" x14ac:dyDescent="0.25">
      <c r="A42" s="121">
        <v>32</v>
      </c>
      <c r="B42" s="122">
        <v>5.85</v>
      </c>
      <c r="C42" s="122">
        <v>5.85</v>
      </c>
      <c r="D42" s="122">
        <v>6.42</v>
      </c>
    </row>
    <row r="43" spans="1:4" x14ac:dyDescent="0.25">
      <c r="A43" s="121">
        <v>33</v>
      </c>
      <c r="B43" s="122">
        <v>6.05</v>
      </c>
      <c r="C43" s="122">
        <v>6.05</v>
      </c>
      <c r="D43" s="122">
        <v>6.63</v>
      </c>
    </row>
    <row r="44" spans="1:4" x14ac:dyDescent="0.25">
      <c r="A44" s="121">
        <v>34</v>
      </c>
      <c r="B44" s="122">
        <v>6.26</v>
      </c>
      <c r="C44" s="122">
        <v>6.26</v>
      </c>
      <c r="D44" s="122">
        <v>6.86</v>
      </c>
    </row>
    <row r="45" spans="1:4" x14ac:dyDescent="0.25">
      <c r="A45" s="121">
        <v>35</v>
      </c>
      <c r="B45" s="122">
        <v>6.47</v>
      </c>
      <c r="C45" s="122">
        <v>6.47</v>
      </c>
      <c r="D45" s="122">
        <v>7.1</v>
      </c>
    </row>
    <row r="46" spans="1:4" x14ac:dyDescent="0.25">
      <c r="A46" s="121">
        <v>36</v>
      </c>
      <c r="B46" s="122">
        <v>6.69</v>
      </c>
      <c r="C46" s="122">
        <v>6.69</v>
      </c>
      <c r="D46" s="122">
        <v>7.33</v>
      </c>
    </row>
    <row r="47" spans="1:4" x14ac:dyDescent="0.25">
      <c r="A47" s="121">
        <v>37</v>
      </c>
      <c r="B47" s="122">
        <v>6.92</v>
      </c>
      <c r="C47" s="122">
        <v>6.92</v>
      </c>
      <c r="D47" s="122">
        <v>7.59</v>
      </c>
    </row>
    <row r="48" spans="1:4" x14ac:dyDescent="0.25">
      <c r="A48" s="121">
        <v>38</v>
      </c>
      <c r="B48" s="122">
        <v>7.15</v>
      </c>
      <c r="C48" s="122">
        <v>7.15</v>
      </c>
      <c r="D48" s="122">
        <v>7.84</v>
      </c>
    </row>
    <row r="49" spans="1:4" x14ac:dyDescent="0.25">
      <c r="A49" s="121">
        <v>39</v>
      </c>
      <c r="B49" s="122">
        <v>7.39</v>
      </c>
      <c r="C49" s="122">
        <v>7.39</v>
      </c>
      <c r="D49" s="122">
        <v>8.11</v>
      </c>
    </row>
    <row r="50" spans="1:4" x14ac:dyDescent="0.25">
      <c r="A50" s="121">
        <v>40</v>
      </c>
      <c r="B50" s="122">
        <v>7.65</v>
      </c>
      <c r="C50" s="122">
        <v>7.65</v>
      </c>
      <c r="D50" s="122">
        <v>8.3800000000000008</v>
      </c>
    </row>
    <row r="51" spans="1:4" x14ac:dyDescent="0.25">
      <c r="A51" s="121">
        <v>41</v>
      </c>
      <c r="B51" s="122">
        <v>7.9</v>
      </c>
      <c r="C51" s="122">
        <v>7.9</v>
      </c>
      <c r="D51" s="122">
        <v>8.66</v>
      </c>
    </row>
    <row r="52" spans="1:4" x14ac:dyDescent="0.25">
      <c r="A52" s="121">
        <v>42</v>
      </c>
      <c r="B52" s="122">
        <v>8.17</v>
      </c>
      <c r="C52" s="122">
        <v>8.17</v>
      </c>
      <c r="D52" s="122">
        <v>8.9600000000000009</v>
      </c>
    </row>
    <row r="53" spans="1:4" x14ac:dyDescent="0.25">
      <c r="A53" s="121">
        <v>43</v>
      </c>
      <c r="B53" s="122">
        <v>8.4499999999999993</v>
      </c>
      <c r="C53" s="122">
        <v>8.4499999999999993</v>
      </c>
      <c r="D53" s="122">
        <v>9.26</v>
      </c>
    </row>
    <row r="54" spans="1:4" x14ac:dyDescent="0.25">
      <c r="A54" s="121">
        <v>44</v>
      </c>
      <c r="B54" s="122">
        <v>8.73</v>
      </c>
      <c r="C54" s="122">
        <v>8.73</v>
      </c>
      <c r="D54" s="122">
        <v>9.57</v>
      </c>
    </row>
    <row r="55" spans="1:4" x14ac:dyDescent="0.25">
      <c r="A55" s="121">
        <v>45</v>
      </c>
      <c r="B55" s="122">
        <v>9.0299999999999994</v>
      </c>
      <c r="C55" s="122">
        <v>9.0299999999999994</v>
      </c>
      <c r="D55" s="122">
        <v>9.89</v>
      </c>
    </row>
    <row r="56" spans="1:4" x14ac:dyDescent="0.25">
      <c r="A56" s="121">
        <v>46</v>
      </c>
      <c r="B56" s="122">
        <v>9.33</v>
      </c>
      <c r="C56" s="122">
        <v>9.33</v>
      </c>
      <c r="D56" s="122">
        <v>10.220000000000001</v>
      </c>
    </row>
    <row r="57" spans="1:4" x14ac:dyDescent="0.25">
      <c r="A57" s="121">
        <v>47</v>
      </c>
      <c r="B57" s="122">
        <v>9.65</v>
      </c>
      <c r="C57" s="122">
        <v>9.65</v>
      </c>
      <c r="D57" s="122">
        <v>10.57</v>
      </c>
    </row>
    <row r="58" spans="1:4" x14ac:dyDescent="0.25">
      <c r="A58" s="121">
        <v>48</v>
      </c>
      <c r="B58" s="122">
        <v>9.98</v>
      </c>
      <c r="C58" s="122">
        <v>9.98</v>
      </c>
      <c r="D58" s="122">
        <v>10.91</v>
      </c>
    </row>
    <row r="59" spans="1:4" x14ac:dyDescent="0.25">
      <c r="A59" s="121">
        <v>49</v>
      </c>
      <c r="B59" s="122">
        <v>10.3</v>
      </c>
      <c r="C59" s="122">
        <v>10.3</v>
      </c>
      <c r="D59" s="122">
        <v>11.28</v>
      </c>
    </row>
    <row r="60" spans="1:4" x14ac:dyDescent="0.25">
      <c r="A60" s="121">
        <v>50</v>
      </c>
      <c r="B60" s="122">
        <v>10.65</v>
      </c>
      <c r="C60" s="122">
        <v>10.65</v>
      </c>
      <c r="D60" s="122">
        <v>11.66</v>
      </c>
    </row>
    <row r="61" spans="1:4" x14ac:dyDescent="0.25">
      <c r="A61" s="121">
        <v>51</v>
      </c>
      <c r="B61" s="122">
        <v>11.02</v>
      </c>
      <c r="C61" s="122">
        <v>11.02</v>
      </c>
      <c r="D61" s="122">
        <v>12.05</v>
      </c>
    </row>
    <row r="62" spans="1:4" x14ac:dyDescent="0.25">
      <c r="A62" s="121">
        <v>52</v>
      </c>
      <c r="B62" s="122">
        <v>11.38</v>
      </c>
      <c r="C62" s="122">
        <v>11.38</v>
      </c>
      <c r="D62" s="122">
        <v>12.44</v>
      </c>
    </row>
    <row r="63" spans="1:4" x14ac:dyDescent="0.25">
      <c r="A63" s="121">
        <v>53</v>
      </c>
      <c r="B63" s="122">
        <v>11.76</v>
      </c>
      <c r="C63" s="122">
        <v>11.76</v>
      </c>
      <c r="D63" s="122">
        <v>12.86</v>
      </c>
    </row>
    <row r="64" spans="1:4" x14ac:dyDescent="0.25">
      <c r="A64" s="121">
        <v>54</v>
      </c>
      <c r="B64" s="122">
        <v>12.16</v>
      </c>
      <c r="C64" s="122">
        <v>12.16</v>
      </c>
      <c r="D64" s="122">
        <v>13.29</v>
      </c>
    </row>
    <row r="65" spans="1:4" x14ac:dyDescent="0.25">
      <c r="A65" s="121">
        <v>55</v>
      </c>
      <c r="B65" s="122">
        <v>12.58</v>
      </c>
      <c r="C65" s="122">
        <v>12.58</v>
      </c>
      <c r="D65" s="122">
        <v>13.73</v>
      </c>
    </row>
    <row r="66" spans="1:4" x14ac:dyDescent="0.25">
      <c r="A66" s="121">
        <v>56</v>
      </c>
      <c r="B66" s="122">
        <v>13</v>
      </c>
      <c r="C66" s="122">
        <v>13</v>
      </c>
      <c r="D66" s="122">
        <v>14.19</v>
      </c>
    </row>
    <row r="67" spans="1:4" x14ac:dyDescent="0.25">
      <c r="A67" s="121">
        <v>57</v>
      </c>
      <c r="B67" s="122">
        <v>13.44</v>
      </c>
      <c r="C67" s="122">
        <v>13.44</v>
      </c>
      <c r="D67" s="122">
        <v>14.67</v>
      </c>
    </row>
    <row r="68" spans="1:4" x14ac:dyDescent="0.25">
      <c r="A68" s="121">
        <v>58</v>
      </c>
      <c r="B68" s="122">
        <v>13.91</v>
      </c>
      <c r="C68" s="122">
        <v>13.91</v>
      </c>
      <c r="D68" s="122">
        <v>15.16</v>
      </c>
    </row>
    <row r="69" spans="1:4" x14ac:dyDescent="0.25">
      <c r="A69" s="121">
        <v>59</v>
      </c>
      <c r="B69" s="122">
        <v>14.39</v>
      </c>
      <c r="C69" s="122">
        <v>14.39</v>
      </c>
      <c r="D69" s="122">
        <v>15.67</v>
      </c>
    </row>
    <row r="70" spans="1:4" x14ac:dyDescent="0.25">
      <c r="A70" s="121">
        <v>60</v>
      </c>
      <c r="B70" s="122">
        <v>14.89</v>
      </c>
      <c r="C70" s="122">
        <v>14.89</v>
      </c>
      <c r="D70" s="122">
        <v>16.21</v>
      </c>
    </row>
    <row r="71" spans="1:4" x14ac:dyDescent="0.25">
      <c r="A71" s="121">
        <v>61</v>
      </c>
      <c r="B71" s="122">
        <v>15.42</v>
      </c>
      <c r="C71" s="122">
        <v>15.42</v>
      </c>
      <c r="D71" s="122">
        <v>16.77</v>
      </c>
    </row>
    <row r="72" spans="1:4" x14ac:dyDescent="0.25">
      <c r="A72" s="121">
        <v>62</v>
      </c>
      <c r="B72" s="122">
        <v>15.97</v>
      </c>
      <c r="C72" s="122">
        <v>15.97</v>
      </c>
      <c r="D72" s="122">
        <v>17.350000000000001</v>
      </c>
    </row>
    <row r="73" spans="1:4" x14ac:dyDescent="0.25">
      <c r="A73" s="121">
        <v>63</v>
      </c>
      <c r="B73" s="122">
        <v>16.55</v>
      </c>
      <c r="C73" s="122">
        <v>16.55</v>
      </c>
      <c r="D73" s="122">
        <v>17.96</v>
      </c>
    </row>
    <row r="74" spans="1:4" x14ac:dyDescent="0.25">
      <c r="A74" s="121">
        <v>64</v>
      </c>
      <c r="B74" s="122">
        <v>17.18</v>
      </c>
      <c r="C74" s="122">
        <v>17.18</v>
      </c>
      <c r="D74" s="122">
        <v>18.61</v>
      </c>
    </row>
    <row r="75" spans="1:4" x14ac:dyDescent="0.25">
      <c r="A75" s="121">
        <v>65</v>
      </c>
      <c r="B75" s="122">
        <v>17.829999999999998</v>
      </c>
      <c r="C75" s="122">
        <v>17.829999999999998</v>
      </c>
      <c r="D75" s="122">
        <v>19.3</v>
      </c>
    </row>
    <row r="76" spans="1:4" x14ac:dyDescent="0.25">
      <c r="A76" s="121">
        <v>66</v>
      </c>
      <c r="B76" s="122">
        <v>17.850000000000001</v>
      </c>
      <c r="C76" s="122">
        <v>17.850000000000001</v>
      </c>
      <c r="D76" s="122">
        <v>19.329999999999998</v>
      </c>
    </row>
    <row r="77" spans="1:4" x14ac:dyDescent="0.25">
      <c r="A77" s="121">
        <v>67</v>
      </c>
      <c r="B77" s="122">
        <v>17.21</v>
      </c>
      <c r="C77" s="122">
        <v>17.21</v>
      </c>
      <c r="D77" s="122">
        <v>18.690000000000001</v>
      </c>
    </row>
    <row r="78" spans="1:4" x14ac:dyDescent="0.25">
      <c r="A78" s="121">
        <v>68</v>
      </c>
      <c r="B78" s="122">
        <v>16.559999999999999</v>
      </c>
      <c r="C78" s="122">
        <v>16.559999999999999</v>
      </c>
      <c r="D78" s="122">
        <v>18.04</v>
      </c>
    </row>
    <row r="79" spans="1:4" x14ac:dyDescent="0.25">
      <c r="A79" s="121">
        <v>69</v>
      </c>
      <c r="B79" s="122">
        <v>15.92</v>
      </c>
      <c r="C79" s="122">
        <v>15.92</v>
      </c>
      <c r="D79" s="122">
        <v>17.399999999999999</v>
      </c>
    </row>
    <row r="80" spans="1:4" x14ac:dyDescent="0.25">
      <c r="A80" s="121">
        <v>70</v>
      </c>
      <c r="B80" s="122">
        <v>15.29</v>
      </c>
      <c r="C80" s="122">
        <v>15.29</v>
      </c>
      <c r="D80" s="122">
        <v>16.760000000000002</v>
      </c>
    </row>
    <row r="81" spans="1:4" x14ac:dyDescent="0.25">
      <c r="A81" s="121">
        <v>71</v>
      </c>
      <c r="B81" s="122">
        <v>14.66</v>
      </c>
      <c r="C81" s="122">
        <v>14.66</v>
      </c>
      <c r="D81" s="122">
        <v>16.12</v>
      </c>
    </row>
    <row r="82" spans="1:4" x14ac:dyDescent="0.25">
      <c r="A82" s="121">
        <v>72</v>
      </c>
      <c r="B82" s="122">
        <v>14.04</v>
      </c>
      <c r="C82" s="122">
        <v>14.04</v>
      </c>
      <c r="D82" s="122">
        <v>15.48</v>
      </c>
    </row>
    <row r="83" spans="1:4" x14ac:dyDescent="0.25">
      <c r="A83" s="121">
        <v>73</v>
      </c>
      <c r="B83" s="122">
        <v>13.41</v>
      </c>
      <c r="C83" s="122">
        <v>13.41</v>
      </c>
      <c r="D83" s="122">
        <v>14.85</v>
      </c>
    </row>
    <row r="84" spans="1:4" x14ac:dyDescent="0.25">
      <c r="A84" s="121">
        <v>74</v>
      </c>
      <c r="B84" s="122">
        <v>12.81</v>
      </c>
      <c r="C84" s="122">
        <v>12.81</v>
      </c>
      <c r="D84" s="122">
        <v>14.23</v>
      </c>
    </row>
    <row r="85" spans="1:4" x14ac:dyDescent="0.25">
      <c r="A85" s="121">
        <v>75</v>
      </c>
      <c r="B85" s="122">
        <v>12.51</v>
      </c>
      <c r="C85" s="122">
        <v>12.51</v>
      </c>
      <c r="D85" s="122">
        <v>13.92</v>
      </c>
    </row>
  </sheetData>
  <sheetProtection algorithmName="SHA-512" hashValue="+Cg4a+cvT3T4FQCKcs01MQtPVCwtm/o0V6jgEpaADNS6brHhCBQzPd4Vwcw4Qw8E0CV+mjEQ18ZCdvmb6z18Vg==" saltValue="bUic2McQMzHxiUIHlGUBMg==" spinCount="100000" sheet="1" objects="1" scenarios="1"/>
  <conditionalFormatting sqref="A6">
    <cfRule type="expression" dxfId="751" priority="17" stopIfTrue="1">
      <formula>MOD(ROW(),2)=0</formula>
    </cfRule>
    <cfRule type="expression" dxfId="750" priority="18" stopIfTrue="1">
      <formula>MOD(ROW(),2)&lt;&gt;0</formula>
    </cfRule>
  </conditionalFormatting>
  <conditionalFormatting sqref="B6:D11 B13:D17 C12:D12 C18:D20">
    <cfRule type="expression" dxfId="749" priority="19" stopIfTrue="1">
      <formula>MOD(ROW(),2)=0</formula>
    </cfRule>
    <cfRule type="expression" dxfId="748" priority="20" stopIfTrue="1">
      <formula>MOD(ROW(),2)&lt;&gt;0</formula>
    </cfRule>
  </conditionalFormatting>
  <conditionalFormatting sqref="A7:A20">
    <cfRule type="expression" dxfId="747" priority="11" stopIfTrue="1">
      <formula>MOD(ROW(),2)=0</formula>
    </cfRule>
    <cfRule type="expression" dxfId="746" priority="12" stopIfTrue="1">
      <formula>MOD(ROW(),2)&lt;&gt;0</formula>
    </cfRule>
  </conditionalFormatting>
  <conditionalFormatting sqref="B12">
    <cfRule type="expression" dxfId="745" priority="9" stopIfTrue="1">
      <formula>MOD(ROW(),2)=0</formula>
    </cfRule>
    <cfRule type="expression" dxfId="744" priority="10" stopIfTrue="1">
      <formula>MOD(ROW(),2)&lt;&gt;0</formula>
    </cfRule>
  </conditionalFormatting>
  <conditionalFormatting sqref="B19:B20">
    <cfRule type="expression" dxfId="743" priority="7" stopIfTrue="1">
      <formula>MOD(ROW(),2)=0</formula>
    </cfRule>
    <cfRule type="expression" dxfId="742" priority="8" stopIfTrue="1">
      <formula>MOD(ROW(),2)&lt;&gt;0</formula>
    </cfRule>
  </conditionalFormatting>
  <conditionalFormatting sqref="B18">
    <cfRule type="expression" dxfId="741" priority="5" stopIfTrue="1">
      <formula>MOD(ROW(),2)=0</formula>
    </cfRule>
    <cfRule type="expression" dxfId="740" priority="6" stopIfTrue="1">
      <formula>MOD(ROW(),2)&lt;&gt;0</formula>
    </cfRule>
  </conditionalFormatting>
  <conditionalFormatting sqref="A25:A85">
    <cfRule type="expression" dxfId="739" priority="1" stopIfTrue="1">
      <formula>MOD(ROW(),2)=0</formula>
    </cfRule>
    <cfRule type="expression" dxfId="738" priority="2" stopIfTrue="1">
      <formula>MOD(ROW(),2)&lt;&gt;0</formula>
    </cfRule>
  </conditionalFormatting>
  <conditionalFormatting sqref="B25:D85">
    <cfRule type="expression" dxfId="737" priority="3" stopIfTrue="1">
      <formula>MOD(ROW(),2)=0</formula>
    </cfRule>
    <cfRule type="expression" dxfId="7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98"/>
  <dimension ref="A1:I85"/>
  <sheetViews>
    <sheetView showGridLines="0" zoomScale="85" zoomScaleNormal="85"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x-720</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ht="26.4" x14ac:dyDescent="0.25">
      <c r="A10" s="86" t="s">
        <v>2</v>
      </c>
      <c r="B10" s="88" t="s">
        <v>603</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720</v>
      </c>
      <c r="C14" s="88"/>
      <c r="D14" s="88"/>
    </row>
    <row r="15" spans="1:9" x14ac:dyDescent="0.25">
      <c r="A15" s="86" t="s">
        <v>58</v>
      </c>
      <c r="B15" s="88" t="s">
        <v>604</v>
      </c>
      <c r="C15" s="88"/>
      <c r="D15" s="88"/>
    </row>
    <row r="16" spans="1:9" x14ac:dyDescent="0.25">
      <c r="A16" s="86" t="s">
        <v>411</v>
      </c>
      <c r="B16" s="88" t="s">
        <v>605</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3.19</v>
      </c>
      <c r="C26" s="122">
        <v>3.19</v>
      </c>
      <c r="D26" s="122">
        <v>3.48</v>
      </c>
    </row>
    <row r="27" spans="1:4" x14ac:dyDescent="0.25">
      <c r="A27" s="121">
        <v>17</v>
      </c>
      <c r="B27" s="122">
        <v>3.29</v>
      </c>
      <c r="C27" s="122">
        <v>3.29</v>
      </c>
      <c r="D27" s="122">
        <v>3.61</v>
      </c>
    </row>
    <row r="28" spans="1:4" x14ac:dyDescent="0.25">
      <c r="A28" s="121">
        <v>18</v>
      </c>
      <c r="B28" s="122">
        <v>3.42</v>
      </c>
      <c r="C28" s="122">
        <v>3.42</v>
      </c>
      <c r="D28" s="122">
        <v>3.74</v>
      </c>
    </row>
    <row r="29" spans="1:4" x14ac:dyDescent="0.25">
      <c r="A29" s="121">
        <v>19</v>
      </c>
      <c r="B29" s="122">
        <v>3.53</v>
      </c>
      <c r="C29" s="122">
        <v>3.53</v>
      </c>
      <c r="D29" s="122">
        <v>3.89</v>
      </c>
    </row>
    <row r="30" spans="1:4" x14ac:dyDescent="0.25">
      <c r="A30" s="121">
        <v>20</v>
      </c>
      <c r="B30" s="122">
        <v>3.65</v>
      </c>
      <c r="C30" s="122">
        <v>3.65</v>
      </c>
      <c r="D30" s="122">
        <v>4.0199999999999996</v>
      </c>
    </row>
    <row r="31" spans="1:4" x14ac:dyDescent="0.25">
      <c r="A31" s="121">
        <v>21</v>
      </c>
      <c r="B31" s="122">
        <v>3.78</v>
      </c>
      <c r="C31" s="122">
        <v>3.78</v>
      </c>
      <c r="D31" s="122">
        <v>4.16</v>
      </c>
    </row>
    <row r="32" spans="1:4" x14ac:dyDescent="0.25">
      <c r="A32" s="121">
        <v>22</v>
      </c>
      <c r="B32" s="122">
        <v>3.91</v>
      </c>
      <c r="C32" s="122">
        <v>3.91</v>
      </c>
      <c r="D32" s="122">
        <v>4.3</v>
      </c>
    </row>
    <row r="33" spans="1:4" x14ac:dyDescent="0.25">
      <c r="A33" s="121">
        <v>23</v>
      </c>
      <c r="B33" s="122">
        <v>4.05</v>
      </c>
      <c r="C33" s="122">
        <v>4.05</v>
      </c>
      <c r="D33" s="122">
        <v>4.46</v>
      </c>
    </row>
    <row r="34" spans="1:4" x14ac:dyDescent="0.25">
      <c r="A34" s="121">
        <v>24</v>
      </c>
      <c r="B34" s="122">
        <v>4.18</v>
      </c>
      <c r="C34" s="122">
        <v>4.18</v>
      </c>
      <c r="D34" s="122">
        <v>4.6100000000000003</v>
      </c>
    </row>
    <row r="35" spans="1:4" x14ac:dyDescent="0.25">
      <c r="A35" s="121">
        <v>25</v>
      </c>
      <c r="B35" s="122">
        <v>4.32</v>
      </c>
      <c r="C35" s="122">
        <v>4.32</v>
      </c>
      <c r="D35" s="122">
        <v>4.76</v>
      </c>
    </row>
    <row r="36" spans="1:4" x14ac:dyDescent="0.25">
      <c r="A36" s="121">
        <v>26</v>
      </c>
      <c r="B36" s="122">
        <v>4.4800000000000004</v>
      </c>
      <c r="C36" s="122">
        <v>4.4800000000000004</v>
      </c>
      <c r="D36" s="122">
        <v>4.93</v>
      </c>
    </row>
    <row r="37" spans="1:4" x14ac:dyDescent="0.25">
      <c r="A37" s="121">
        <v>27</v>
      </c>
      <c r="B37" s="122">
        <v>4.63</v>
      </c>
      <c r="C37" s="122">
        <v>4.63</v>
      </c>
      <c r="D37" s="122">
        <v>5.0999999999999996</v>
      </c>
    </row>
    <row r="38" spans="1:4" x14ac:dyDescent="0.25">
      <c r="A38" s="121">
        <v>28</v>
      </c>
      <c r="B38" s="122">
        <v>4.79</v>
      </c>
      <c r="C38" s="122">
        <v>4.79</v>
      </c>
      <c r="D38" s="122">
        <v>5.27</v>
      </c>
    </row>
    <row r="39" spans="1:4" x14ac:dyDescent="0.25">
      <c r="A39" s="121">
        <v>29</v>
      </c>
      <c r="B39" s="122">
        <v>4.96</v>
      </c>
      <c r="C39" s="122">
        <v>4.96</v>
      </c>
      <c r="D39" s="122">
        <v>5.46</v>
      </c>
    </row>
    <row r="40" spans="1:4" x14ac:dyDescent="0.25">
      <c r="A40" s="121">
        <v>30</v>
      </c>
      <c r="B40" s="122">
        <v>5.13</v>
      </c>
      <c r="C40" s="122">
        <v>5.13</v>
      </c>
      <c r="D40" s="122">
        <v>5.65</v>
      </c>
    </row>
    <row r="41" spans="1:4" x14ac:dyDescent="0.25">
      <c r="A41" s="121">
        <v>31</v>
      </c>
      <c r="B41" s="122">
        <v>5.3</v>
      </c>
      <c r="C41" s="122">
        <v>5.3</v>
      </c>
      <c r="D41" s="122">
        <v>5.84</v>
      </c>
    </row>
    <row r="42" spans="1:4" x14ac:dyDescent="0.25">
      <c r="A42" s="121">
        <v>32</v>
      </c>
      <c r="B42" s="122">
        <v>5.49</v>
      </c>
      <c r="C42" s="122">
        <v>5.49</v>
      </c>
      <c r="D42" s="122">
        <v>6.04</v>
      </c>
    </row>
    <row r="43" spans="1:4" x14ac:dyDescent="0.25">
      <c r="A43" s="121">
        <v>33</v>
      </c>
      <c r="B43" s="122">
        <v>5.67</v>
      </c>
      <c r="C43" s="122">
        <v>5.67</v>
      </c>
      <c r="D43" s="122">
        <v>6.25</v>
      </c>
    </row>
    <row r="44" spans="1:4" x14ac:dyDescent="0.25">
      <c r="A44" s="121">
        <v>34</v>
      </c>
      <c r="B44" s="122">
        <v>5.86</v>
      </c>
      <c r="C44" s="122">
        <v>5.86</v>
      </c>
      <c r="D44" s="122">
        <v>6.46</v>
      </c>
    </row>
    <row r="45" spans="1:4" x14ac:dyDescent="0.25">
      <c r="A45" s="121">
        <v>35</v>
      </c>
      <c r="B45" s="122">
        <v>6.07</v>
      </c>
      <c r="C45" s="122">
        <v>6.07</v>
      </c>
      <c r="D45" s="122">
        <v>6.68</v>
      </c>
    </row>
    <row r="46" spans="1:4" x14ac:dyDescent="0.25">
      <c r="A46" s="121">
        <v>36</v>
      </c>
      <c r="B46" s="122">
        <v>6.27</v>
      </c>
      <c r="C46" s="122">
        <v>6.27</v>
      </c>
      <c r="D46" s="122">
        <v>6.91</v>
      </c>
    </row>
    <row r="47" spans="1:4" x14ac:dyDescent="0.25">
      <c r="A47" s="121">
        <v>37</v>
      </c>
      <c r="B47" s="122">
        <v>6.49</v>
      </c>
      <c r="C47" s="122">
        <v>6.49</v>
      </c>
      <c r="D47" s="122">
        <v>7.14</v>
      </c>
    </row>
    <row r="48" spans="1:4" x14ac:dyDescent="0.25">
      <c r="A48" s="121">
        <v>38</v>
      </c>
      <c r="B48" s="122">
        <v>6.7</v>
      </c>
      <c r="C48" s="122">
        <v>6.7</v>
      </c>
      <c r="D48" s="122">
        <v>7.38</v>
      </c>
    </row>
    <row r="49" spans="1:4" x14ac:dyDescent="0.25">
      <c r="A49" s="121">
        <v>39</v>
      </c>
      <c r="B49" s="122">
        <v>6.93</v>
      </c>
      <c r="C49" s="122">
        <v>6.93</v>
      </c>
      <c r="D49" s="122">
        <v>7.63</v>
      </c>
    </row>
    <row r="50" spans="1:4" x14ac:dyDescent="0.25">
      <c r="A50" s="121">
        <v>40</v>
      </c>
      <c r="B50" s="122">
        <v>7.16</v>
      </c>
      <c r="C50" s="122">
        <v>7.16</v>
      </c>
      <c r="D50" s="122">
        <v>7.88</v>
      </c>
    </row>
    <row r="51" spans="1:4" x14ac:dyDescent="0.25">
      <c r="A51" s="121">
        <v>41</v>
      </c>
      <c r="B51" s="122">
        <v>7.41</v>
      </c>
      <c r="C51" s="122">
        <v>7.41</v>
      </c>
      <c r="D51" s="122">
        <v>8.15</v>
      </c>
    </row>
    <row r="52" spans="1:4" x14ac:dyDescent="0.25">
      <c r="A52" s="121">
        <v>42</v>
      </c>
      <c r="B52" s="122">
        <v>7.65</v>
      </c>
      <c r="C52" s="122">
        <v>7.65</v>
      </c>
      <c r="D52" s="122">
        <v>8.43</v>
      </c>
    </row>
    <row r="53" spans="1:4" x14ac:dyDescent="0.25">
      <c r="A53" s="121">
        <v>43</v>
      </c>
      <c r="B53" s="122">
        <v>7.9</v>
      </c>
      <c r="C53" s="122">
        <v>7.9</v>
      </c>
      <c r="D53" s="122">
        <v>8.6999999999999993</v>
      </c>
    </row>
    <row r="54" spans="1:4" x14ac:dyDescent="0.25">
      <c r="A54" s="121">
        <v>44</v>
      </c>
      <c r="B54" s="122">
        <v>8.18</v>
      </c>
      <c r="C54" s="122">
        <v>8.18</v>
      </c>
      <c r="D54" s="122">
        <v>9</v>
      </c>
    </row>
    <row r="55" spans="1:4" x14ac:dyDescent="0.25">
      <c r="A55" s="121">
        <v>45</v>
      </c>
      <c r="B55" s="122">
        <v>8.4499999999999993</v>
      </c>
      <c r="C55" s="122">
        <v>8.4499999999999993</v>
      </c>
      <c r="D55" s="122">
        <v>9.2899999999999991</v>
      </c>
    </row>
    <row r="56" spans="1:4" x14ac:dyDescent="0.25">
      <c r="A56" s="121">
        <v>46</v>
      </c>
      <c r="B56" s="122">
        <v>8.73</v>
      </c>
      <c r="C56" s="122">
        <v>8.73</v>
      </c>
      <c r="D56" s="122">
        <v>9.61</v>
      </c>
    </row>
    <row r="57" spans="1:4" x14ac:dyDescent="0.25">
      <c r="A57" s="121">
        <v>47</v>
      </c>
      <c r="B57" s="122">
        <v>9.0299999999999994</v>
      </c>
      <c r="C57" s="122">
        <v>9.0299999999999994</v>
      </c>
      <c r="D57" s="122">
        <v>9.92</v>
      </c>
    </row>
    <row r="58" spans="1:4" x14ac:dyDescent="0.25">
      <c r="A58" s="121">
        <v>48</v>
      </c>
      <c r="B58" s="122">
        <v>9.32</v>
      </c>
      <c r="C58" s="122">
        <v>9.32</v>
      </c>
      <c r="D58" s="122">
        <v>10.25</v>
      </c>
    </row>
    <row r="59" spans="1:4" x14ac:dyDescent="0.25">
      <c r="A59" s="121">
        <v>49</v>
      </c>
      <c r="B59" s="122">
        <v>9.64</v>
      </c>
      <c r="C59" s="122">
        <v>9.64</v>
      </c>
      <c r="D59" s="122">
        <v>10.6</v>
      </c>
    </row>
    <row r="60" spans="1:4" x14ac:dyDescent="0.25">
      <c r="A60" s="121">
        <v>50</v>
      </c>
      <c r="B60" s="122">
        <v>9.9600000000000009</v>
      </c>
      <c r="C60" s="122">
        <v>9.9600000000000009</v>
      </c>
      <c r="D60" s="122">
        <v>10.94</v>
      </c>
    </row>
    <row r="61" spans="1:4" x14ac:dyDescent="0.25">
      <c r="A61" s="121">
        <v>51</v>
      </c>
      <c r="B61" s="122">
        <v>10.29</v>
      </c>
      <c r="C61" s="122">
        <v>10.29</v>
      </c>
      <c r="D61" s="122">
        <v>11.3</v>
      </c>
    </row>
    <row r="62" spans="1:4" x14ac:dyDescent="0.25">
      <c r="A62" s="121">
        <v>52</v>
      </c>
      <c r="B62" s="122">
        <v>10.64</v>
      </c>
      <c r="C62" s="122">
        <v>10.64</v>
      </c>
      <c r="D62" s="122">
        <v>11.68</v>
      </c>
    </row>
    <row r="63" spans="1:4" x14ac:dyDescent="0.25">
      <c r="A63" s="121">
        <v>53</v>
      </c>
      <c r="B63" s="122">
        <v>10.99</v>
      </c>
      <c r="C63" s="122">
        <v>10.99</v>
      </c>
      <c r="D63" s="122">
        <v>12.07</v>
      </c>
    </row>
    <row r="64" spans="1:4" x14ac:dyDescent="0.25">
      <c r="A64" s="121">
        <v>54</v>
      </c>
      <c r="B64" s="122">
        <v>11.35</v>
      </c>
      <c r="C64" s="122">
        <v>11.35</v>
      </c>
      <c r="D64" s="122">
        <v>12.45</v>
      </c>
    </row>
    <row r="65" spans="1:4" x14ac:dyDescent="0.25">
      <c r="A65" s="121">
        <v>55</v>
      </c>
      <c r="B65" s="122">
        <v>11.74</v>
      </c>
      <c r="C65" s="122">
        <v>11.74</v>
      </c>
      <c r="D65" s="122">
        <v>12.87</v>
      </c>
    </row>
    <row r="66" spans="1:4" x14ac:dyDescent="0.25">
      <c r="A66" s="121">
        <v>56</v>
      </c>
      <c r="B66" s="122">
        <v>12.13</v>
      </c>
      <c r="C66" s="122">
        <v>12.13</v>
      </c>
      <c r="D66" s="122">
        <v>13.29</v>
      </c>
    </row>
    <row r="67" spans="1:4" x14ac:dyDescent="0.25">
      <c r="A67" s="121">
        <v>57</v>
      </c>
      <c r="B67" s="122">
        <v>12.55</v>
      </c>
      <c r="C67" s="122">
        <v>12.55</v>
      </c>
      <c r="D67" s="122">
        <v>13.74</v>
      </c>
    </row>
    <row r="68" spans="1:4" x14ac:dyDescent="0.25">
      <c r="A68" s="121">
        <v>58</v>
      </c>
      <c r="B68" s="122">
        <v>12.96</v>
      </c>
      <c r="C68" s="122">
        <v>12.96</v>
      </c>
      <c r="D68" s="122">
        <v>14.19</v>
      </c>
    </row>
    <row r="69" spans="1:4" x14ac:dyDescent="0.25">
      <c r="A69" s="121">
        <v>59</v>
      </c>
      <c r="B69" s="122">
        <v>13.41</v>
      </c>
      <c r="C69" s="122">
        <v>13.41</v>
      </c>
      <c r="D69" s="122">
        <v>14.67</v>
      </c>
    </row>
    <row r="70" spans="1:4" x14ac:dyDescent="0.25">
      <c r="A70" s="121">
        <v>60</v>
      </c>
      <c r="B70" s="122">
        <v>13.87</v>
      </c>
      <c r="C70" s="122">
        <v>13.87</v>
      </c>
      <c r="D70" s="122">
        <v>15.16</v>
      </c>
    </row>
    <row r="71" spans="1:4" x14ac:dyDescent="0.25">
      <c r="A71" s="121">
        <v>61</v>
      </c>
      <c r="B71" s="122">
        <v>14.36</v>
      </c>
      <c r="C71" s="122">
        <v>14.36</v>
      </c>
      <c r="D71" s="122">
        <v>15.68</v>
      </c>
    </row>
    <row r="72" spans="1:4" x14ac:dyDescent="0.25">
      <c r="A72" s="121">
        <v>62</v>
      </c>
      <c r="B72" s="122">
        <v>14.86</v>
      </c>
      <c r="C72" s="122">
        <v>14.86</v>
      </c>
      <c r="D72" s="122">
        <v>16.22</v>
      </c>
    </row>
    <row r="73" spans="1:4" x14ac:dyDescent="0.25">
      <c r="A73" s="121">
        <v>63</v>
      </c>
      <c r="B73" s="122">
        <v>15.4</v>
      </c>
      <c r="C73" s="122">
        <v>15.4</v>
      </c>
      <c r="D73" s="122">
        <v>16.78</v>
      </c>
    </row>
    <row r="74" spans="1:4" x14ac:dyDescent="0.25">
      <c r="A74" s="121">
        <v>64</v>
      </c>
      <c r="B74" s="122">
        <v>15.96</v>
      </c>
      <c r="C74" s="122">
        <v>15.96</v>
      </c>
      <c r="D74" s="122">
        <v>17.37</v>
      </c>
    </row>
    <row r="75" spans="1:4" x14ac:dyDescent="0.25">
      <c r="A75" s="121">
        <v>65</v>
      </c>
      <c r="B75" s="122">
        <v>16.559999999999999</v>
      </c>
      <c r="C75" s="122">
        <v>16.559999999999999</v>
      </c>
      <c r="D75" s="122">
        <v>18</v>
      </c>
    </row>
    <row r="76" spans="1:4" x14ac:dyDescent="0.25">
      <c r="A76" s="121">
        <v>66</v>
      </c>
      <c r="B76" s="122">
        <v>17.2</v>
      </c>
      <c r="C76" s="122">
        <v>17.2</v>
      </c>
      <c r="D76" s="122">
        <v>18.670000000000002</v>
      </c>
    </row>
    <row r="77" spans="1:4" x14ac:dyDescent="0.25">
      <c r="A77" s="121">
        <v>67</v>
      </c>
      <c r="B77" s="122">
        <v>17.21</v>
      </c>
      <c r="C77" s="122">
        <v>17.21</v>
      </c>
      <c r="D77" s="122">
        <v>18.690000000000001</v>
      </c>
    </row>
    <row r="78" spans="1:4" x14ac:dyDescent="0.25">
      <c r="A78" s="121">
        <v>68</v>
      </c>
      <c r="B78" s="122">
        <v>16.559999999999999</v>
      </c>
      <c r="C78" s="122">
        <v>16.559999999999999</v>
      </c>
      <c r="D78" s="122">
        <v>18.04</v>
      </c>
    </row>
    <row r="79" spans="1:4" x14ac:dyDescent="0.25">
      <c r="A79" s="121">
        <v>69</v>
      </c>
      <c r="B79" s="122">
        <v>15.92</v>
      </c>
      <c r="C79" s="122">
        <v>15.92</v>
      </c>
      <c r="D79" s="122">
        <v>17.399999999999999</v>
      </c>
    </row>
    <row r="80" spans="1:4" x14ac:dyDescent="0.25">
      <c r="A80" s="121">
        <v>70</v>
      </c>
      <c r="B80" s="122">
        <v>15.29</v>
      </c>
      <c r="C80" s="122">
        <v>15.29</v>
      </c>
      <c r="D80" s="122">
        <v>16.760000000000002</v>
      </c>
    </row>
    <row r="81" spans="1:4" x14ac:dyDescent="0.25">
      <c r="A81" s="121">
        <v>71</v>
      </c>
      <c r="B81" s="122">
        <v>14.66</v>
      </c>
      <c r="C81" s="122">
        <v>14.66</v>
      </c>
      <c r="D81" s="122">
        <v>16.12</v>
      </c>
    </row>
    <row r="82" spans="1:4" x14ac:dyDescent="0.25">
      <c r="A82" s="121">
        <v>72</v>
      </c>
      <c r="B82" s="122">
        <v>14.04</v>
      </c>
      <c r="C82" s="122">
        <v>14.04</v>
      </c>
      <c r="D82" s="122">
        <v>15.48</v>
      </c>
    </row>
    <row r="83" spans="1:4" x14ac:dyDescent="0.25">
      <c r="A83" s="121">
        <v>73</v>
      </c>
      <c r="B83" s="122">
        <v>13.41</v>
      </c>
      <c r="C83" s="122">
        <v>13.41</v>
      </c>
      <c r="D83" s="122">
        <v>14.85</v>
      </c>
    </row>
    <row r="84" spans="1:4" x14ac:dyDescent="0.25">
      <c r="A84" s="121">
        <v>74</v>
      </c>
      <c r="B84" s="122">
        <v>12.81</v>
      </c>
      <c r="C84" s="122">
        <v>12.81</v>
      </c>
      <c r="D84" s="122">
        <v>14.23</v>
      </c>
    </row>
    <row r="85" spans="1:4" x14ac:dyDescent="0.25">
      <c r="A85" s="121">
        <v>75</v>
      </c>
      <c r="B85" s="122">
        <v>12.51</v>
      </c>
      <c r="C85" s="122">
        <v>12.51</v>
      </c>
      <c r="D85" s="122">
        <v>13.92</v>
      </c>
    </row>
  </sheetData>
  <sheetProtection algorithmName="SHA-512" hashValue="bBZcpvXYaLJjW8v8cKPbkvsXuWtkCGGF79RUx1MiZ6tVZtP1zcvHwpVWsp9mqjleMcnq4kopioK6XfVoy+wvHw==" saltValue="Metu/KUBGLRrPfybSXr/gw==" spinCount="100000" sheet="1" objects="1" scenarios="1"/>
  <conditionalFormatting sqref="A6">
    <cfRule type="expression" dxfId="735" priority="17" stopIfTrue="1">
      <formula>MOD(ROW(),2)=0</formula>
    </cfRule>
    <cfRule type="expression" dxfId="734" priority="18" stopIfTrue="1">
      <formula>MOD(ROW(),2)&lt;&gt;0</formula>
    </cfRule>
  </conditionalFormatting>
  <conditionalFormatting sqref="B6:D11 B13:D17 C12:D12 C18:D20">
    <cfRule type="expression" dxfId="733" priority="19" stopIfTrue="1">
      <formula>MOD(ROW(),2)=0</formula>
    </cfRule>
    <cfRule type="expression" dxfId="732" priority="20" stopIfTrue="1">
      <formula>MOD(ROW(),2)&lt;&gt;0</formula>
    </cfRule>
  </conditionalFormatting>
  <conditionalFormatting sqref="A7:A20">
    <cfRule type="expression" dxfId="731" priority="11" stopIfTrue="1">
      <formula>MOD(ROW(),2)=0</formula>
    </cfRule>
    <cfRule type="expression" dxfId="730" priority="12" stopIfTrue="1">
      <formula>MOD(ROW(),2)&lt;&gt;0</formula>
    </cfRule>
  </conditionalFormatting>
  <conditionalFormatting sqref="B12">
    <cfRule type="expression" dxfId="729" priority="9" stopIfTrue="1">
      <formula>MOD(ROW(),2)=0</formula>
    </cfRule>
    <cfRule type="expression" dxfId="728" priority="10" stopIfTrue="1">
      <formula>MOD(ROW(),2)&lt;&gt;0</formula>
    </cfRule>
  </conditionalFormatting>
  <conditionalFormatting sqref="B19:B20">
    <cfRule type="expression" dxfId="727" priority="7" stopIfTrue="1">
      <formula>MOD(ROW(),2)=0</formula>
    </cfRule>
    <cfRule type="expression" dxfId="726" priority="8" stopIfTrue="1">
      <formula>MOD(ROW(),2)&lt;&gt;0</formula>
    </cfRule>
  </conditionalFormatting>
  <conditionalFormatting sqref="B18">
    <cfRule type="expression" dxfId="725" priority="5" stopIfTrue="1">
      <formula>MOD(ROW(),2)=0</formula>
    </cfRule>
    <cfRule type="expression" dxfId="724" priority="6" stopIfTrue="1">
      <formula>MOD(ROW(),2)&lt;&gt;0</formula>
    </cfRule>
  </conditionalFormatting>
  <conditionalFormatting sqref="A25:A85">
    <cfRule type="expression" dxfId="723" priority="1" stopIfTrue="1">
      <formula>MOD(ROW(),2)=0</formula>
    </cfRule>
    <cfRule type="expression" dxfId="722" priority="2" stopIfTrue="1">
      <formula>MOD(ROW(),2)&lt;&gt;0</formula>
    </cfRule>
  </conditionalFormatting>
  <conditionalFormatting sqref="B25:D85">
    <cfRule type="expression" dxfId="721" priority="3" stopIfTrue="1">
      <formula>MOD(ROW(),2)=0</formula>
    </cfRule>
    <cfRule type="expression" dxfId="7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99"/>
  <dimension ref="A1:I85"/>
  <sheetViews>
    <sheetView showGridLines="0" zoomScale="80" zoomScaleNormal="80" workbookViewId="0"/>
  </sheetViews>
  <sheetFormatPr defaultColWidth="10" defaultRowHeight="13.2" x14ac:dyDescent="0.25"/>
  <cols>
    <col min="1" max="1" width="31.5546875" style="31" customWidth="1"/>
    <col min="2" max="4" width="22.5546875" style="31" customWidth="1"/>
    <col min="5" max="16384" width="10" style="31"/>
  </cols>
  <sheetData>
    <row r="1" spans="1:9" ht="21" x14ac:dyDescent="0.4">
      <c r="A1" s="45" t="s">
        <v>4</v>
      </c>
      <c r="B1" s="46"/>
      <c r="C1" s="46"/>
      <c r="D1" s="46"/>
      <c r="E1" s="46"/>
      <c r="F1" s="46"/>
      <c r="G1" s="46"/>
      <c r="H1" s="46"/>
      <c r="I1" s="46"/>
    </row>
    <row r="2" spans="1:9" ht="15.6" x14ac:dyDescent="0.3">
      <c r="A2" s="47" t="str">
        <f>IF(title="&gt; Enter workbook title here","Enter workbook title in Cover sheet",title)</f>
        <v>Civil Service Pension Schemes - Consolidated Factor Spreadsheet</v>
      </c>
      <c r="B2" s="48"/>
      <c r="C2" s="48"/>
      <c r="D2" s="48"/>
      <c r="E2" s="48"/>
      <c r="F2" s="48"/>
      <c r="G2" s="48"/>
      <c r="H2" s="48"/>
      <c r="I2" s="48"/>
    </row>
    <row r="3" spans="1:9" ht="15.6" x14ac:dyDescent="0.3">
      <c r="A3" s="49" t="str">
        <f>TABLE_FACTOR_TYPE&amp;" - x-"&amp;TABLE_SERIES_NUMBER</f>
        <v>Added pension - x-721</v>
      </c>
      <c r="B3" s="48"/>
      <c r="C3" s="48"/>
      <c r="D3" s="48"/>
      <c r="E3" s="48"/>
      <c r="F3" s="48"/>
      <c r="G3" s="48"/>
      <c r="H3" s="48"/>
      <c r="I3" s="48"/>
    </row>
    <row r="4" spans="1:9" x14ac:dyDescent="0.25">
      <c r="A4" s="50"/>
    </row>
    <row r="6" spans="1:9" x14ac:dyDescent="0.25">
      <c r="A6" s="85" t="s">
        <v>24</v>
      </c>
      <c r="B6" s="87" t="s">
        <v>26</v>
      </c>
      <c r="C6" s="87"/>
      <c r="D6" s="87"/>
    </row>
    <row r="7" spans="1:9" x14ac:dyDescent="0.25">
      <c r="A7" s="86" t="s">
        <v>354</v>
      </c>
      <c r="B7" s="88" t="s">
        <v>358</v>
      </c>
      <c r="C7" s="88"/>
      <c r="D7" s="88"/>
    </row>
    <row r="8" spans="1:9" x14ac:dyDescent="0.25">
      <c r="A8" s="86" t="s">
        <v>360</v>
      </c>
      <c r="B8" s="88" t="s">
        <v>50</v>
      </c>
      <c r="C8" s="88"/>
      <c r="D8" s="88"/>
    </row>
    <row r="9" spans="1:9" x14ac:dyDescent="0.25">
      <c r="A9" s="86" t="s">
        <v>17</v>
      </c>
      <c r="B9" s="88" t="s">
        <v>576</v>
      </c>
      <c r="C9" s="88"/>
      <c r="D9" s="88"/>
    </row>
    <row r="10" spans="1:9" ht="26.4" x14ac:dyDescent="0.25">
      <c r="A10" s="86" t="s">
        <v>2</v>
      </c>
      <c r="B10" s="88" t="s">
        <v>607</v>
      </c>
      <c r="C10" s="88"/>
      <c r="D10" s="88"/>
    </row>
    <row r="11" spans="1:9" x14ac:dyDescent="0.25">
      <c r="A11" s="86" t="s">
        <v>23</v>
      </c>
      <c r="B11" s="88" t="s">
        <v>720</v>
      </c>
      <c r="C11" s="88"/>
      <c r="D11" s="88"/>
    </row>
    <row r="12" spans="1:9" x14ac:dyDescent="0.25">
      <c r="A12" s="86" t="s">
        <v>271</v>
      </c>
      <c r="B12" s="88" t="s">
        <v>406</v>
      </c>
      <c r="C12" s="88"/>
      <c r="D12" s="88"/>
    </row>
    <row r="13" spans="1:9" x14ac:dyDescent="0.25">
      <c r="A13" s="86" t="s">
        <v>372</v>
      </c>
      <c r="B13" s="88">
        <v>0</v>
      </c>
      <c r="C13" s="88"/>
      <c r="D13" s="88"/>
    </row>
    <row r="14" spans="1:9" x14ac:dyDescent="0.25">
      <c r="A14" s="86" t="s">
        <v>18</v>
      </c>
      <c r="B14" s="88">
        <v>721</v>
      </c>
      <c r="C14" s="88"/>
      <c r="D14" s="88"/>
    </row>
    <row r="15" spans="1:9" x14ac:dyDescent="0.25">
      <c r="A15" s="86" t="s">
        <v>58</v>
      </c>
      <c r="B15" s="88" t="s">
        <v>608</v>
      </c>
      <c r="C15" s="88"/>
      <c r="D15" s="88"/>
    </row>
    <row r="16" spans="1:9" x14ac:dyDescent="0.25">
      <c r="A16" s="86" t="s">
        <v>411</v>
      </c>
      <c r="B16" s="88" t="s">
        <v>609</v>
      </c>
      <c r="C16" s="88"/>
      <c r="D16" s="88"/>
    </row>
    <row r="17" spans="1:4" ht="26.4" x14ac:dyDescent="0.25">
      <c r="A17" s="86" t="s">
        <v>350</v>
      </c>
      <c r="B17" s="88" t="s">
        <v>1098</v>
      </c>
      <c r="C17" s="88"/>
      <c r="D17" s="88"/>
    </row>
    <row r="18" spans="1:4" x14ac:dyDescent="0.25">
      <c r="A18" s="86" t="s">
        <v>19</v>
      </c>
      <c r="B18" s="181">
        <v>45184</v>
      </c>
      <c r="C18" s="88"/>
      <c r="D18" s="88"/>
    </row>
    <row r="19" spans="1:4" x14ac:dyDescent="0.25">
      <c r="A19" s="86" t="s">
        <v>20</v>
      </c>
      <c r="B19" s="93"/>
      <c r="C19" s="88"/>
      <c r="D19" s="88"/>
    </row>
    <row r="20" spans="1:4" x14ac:dyDescent="0.25">
      <c r="A20" s="86" t="s">
        <v>269</v>
      </c>
      <c r="B20" s="93" t="s">
        <v>353</v>
      </c>
      <c r="C20" s="88"/>
      <c r="D20" s="88"/>
    </row>
    <row r="22" spans="1:4" x14ac:dyDescent="0.25">
      <c r="B22" s="119" t="str">
        <f>HYPERLINK("#'Factor List'!A1","Back to Factor List")</f>
        <v>Back to Factor List</v>
      </c>
    </row>
    <row r="23" spans="1:4" x14ac:dyDescent="0.25">
      <c r="A23" s="62"/>
    </row>
    <row r="25" spans="1:4" ht="26.4" x14ac:dyDescent="0.25">
      <c r="A25" s="120" t="s">
        <v>276</v>
      </c>
      <c r="B25" s="120" t="s">
        <v>721</v>
      </c>
      <c r="C25" s="120" t="s">
        <v>722</v>
      </c>
      <c r="D25" s="120" t="s">
        <v>723</v>
      </c>
    </row>
    <row r="26" spans="1:4" x14ac:dyDescent="0.25">
      <c r="A26" s="121">
        <v>16</v>
      </c>
      <c r="B26" s="122">
        <v>2.99</v>
      </c>
      <c r="C26" s="122">
        <v>2.99</v>
      </c>
      <c r="D26" s="122">
        <v>3.27</v>
      </c>
    </row>
    <row r="27" spans="1:4" x14ac:dyDescent="0.25">
      <c r="A27" s="121">
        <v>17</v>
      </c>
      <c r="B27" s="122">
        <v>3.1</v>
      </c>
      <c r="C27" s="122">
        <v>3.1</v>
      </c>
      <c r="D27" s="122">
        <v>3.4</v>
      </c>
    </row>
    <row r="28" spans="1:4" x14ac:dyDescent="0.25">
      <c r="A28" s="121">
        <v>18</v>
      </c>
      <c r="B28" s="122">
        <v>3.2</v>
      </c>
      <c r="C28" s="122">
        <v>3.2</v>
      </c>
      <c r="D28" s="122">
        <v>3.53</v>
      </c>
    </row>
    <row r="29" spans="1:4" x14ac:dyDescent="0.25">
      <c r="A29" s="121">
        <v>19</v>
      </c>
      <c r="B29" s="122">
        <v>3.31</v>
      </c>
      <c r="C29" s="122">
        <v>3.31</v>
      </c>
      <c r="D29" s="122">
        <v>3.66</v>
      </c>
    </row>
    <row r="30" spans="1:4" x14ac:dyDescent="0.25">
      <c r="A30" s="121">
        <v>20</v>
      </c>
      <c r="B30" s="122">
        <v>3.43</v>
      </c>
      <c r="C30" s="122">
        <v>3.43</v>
      </c>
      <c r="D30" s="122">
        <v>3.79</v>
      </c>
    </row>
    <row r="31" spans="1:4" x14ac:dyDescent="0.25">
      <c r="A31" s="121">
        <v>21</v>
      </c>
      <c r="B31" s="122">
        <v>3.55</v>
      </c>
      <c r="C31" s="122">
        <v>3.55</v>
      </c>
      <c r="D31" s="122">
        <v>3.92</v>
      </c>
    </row>
    <row r="32" spans="1:4" x14ac:dyDescent="0.25">
      <c r="A32" s="121">
        <v>22</v>
      </c>
      <c r="B32" s="122">
        <v>3.67</v>
      </c>
      <c r="C32" s="122">
        <v>3.67</v>
      </c>
      <c r="D32" s="122">
        <v>4.0599999999999996</v>
      </c>
    </row>
    <row r="33" spans="1:4" x14ac:dyDescent="0.25">
      <c r="A33" s="121">
        <v>23</v>
      </c>
      <c r="B33" s="122">
        <v>3.79</v>
      </c>
      <c r="C33" s="122">
        <v>3.79</v>
      </c>
      <c r="D33" s="122">
        <v>4.1900000000000004</v>
      </c>
    </row>
    <row r="34" spans="1:4" x14ac:dyDescent="0.25">
      <c r="A34" s="121">
        <v>24</v>
      </c>
      <c r="B34" s="122">
        <v>3.93</v>
      </c>
      <c r="C34" s="122">
        <v>3.93</v>
      </c>
      <c r="D34" s="122">
        <v>4.3499999999999996</v>
      </c>
    </row>
    <row r="35" spans="1:4" x14ac:dyDescent="0.25">
      <c r="A35" s="121">
        <v>25</v>
      </c>
      <c r="B35" s="122">
        <v>4.0599999999999996</v>
      </c>
      <c r="C35" s="122">
        <v>4.0599999999999996</v>
      </c>
      <c r="D35" s="122">
        <v>4.49</v>
      </c>
    </row>
    <row r="36" spans="1:4" x14ac:dyDescent="0.25">
      <c r="A36" s="121">
        <v>26</v>
      </c>
      <c r="B36" s="122">
        <v>4.2</v>
      </c>
      <c r="C36" s="122">
        <v>4.2</v>
      </c>
      <c r="D36" s="122">
        <v>4.6399999999999997</v>
      </c>
    </row>
    <row r="37" spans="1:4" x14ac:dyDescent="0.25">
      <c r="A37" s="121">
        <v>27</v>
      </c>
      <c r="B37" s="122">
        <v>4.3499999999999996</v>
      </c>
      <c r="C37" s="122">
        <v>4.3499999999999996</v>
      </c>
      <c r="D37" s="122">
        <v>4.8</v>
      </c>
    </row>
    <row r="38" spans="1:4" x14ac:dyDescent="0.25">
      <c r="A38" s="121">
        <v>28</v>
      </c>
      <c r="B38" s="122">
        <v>4.5</v>
      </c>
      <c r="C38" s="122">
        <v>4.5</v>
      </c>
      <c r="D38" s="122">
        <v>4.97</v>
      </c>
    </row>
    <row r="39" spans="1:4" x14ac:dyDescent="0.25">
      <c r="A39" s="121">
        <v>29</v>
      </c>
      <c r="B39" s="122">
        <v>4.6500000000000004</v>
      </c>
      <c r="C39" s="122">
        <v>4.6500000000000004</v>
      </c>
      <c r="D39" s="122">
        <v>5.14</v>
      </c>
    </row>
    <row r="40" spans="1:4" x14ac:dyDescent="0.25">
      <c r="A40" s="121">
        <v>30</v>
      </c>
      <c r="B40" s="122">
        <v>4.8</v>
      </c>
      <c r="C40" s="122">
        <v>4.8</v>
      </c>
      <c r="D40" s="122">
        <v>5.31</v>
      </c>
    </row>
    <row r="41" spans="1:4" x14ac:dyDescent="0.25">
      <c r="A41" s="121">
        <v>31</v>
      </c>
      <c r="B41" s="122">
        <v>4.9800000000000004</v>
      </c>
      <c r="C41" s="122">
        <v>4.9800000000000004</v>
      </c>
      <c r="D41" s="122">
        <v>5.5</v>
      </c>
    </row>
    <row r="42" spans="1:4" x14ac:dyDescent="0.25">
      <c r="A42" s="121">
        <v>32</v>
      </c>
      <c r="B42" s="122">
        <v>5.14</v>
      </c>
      <c r="C42" s="122">
        <v>5.14</v>
      </c>
      <c r="D42" s="122">
        <v>5.69</v>
      </c>
    </row>
    <row r="43" spans="1:4" x14ac:dyDescent="0.25">
      <c r="A43" s="121">
        <v>33</v>
      </c>
      <c r="B43" s="122">
        <v>5.31</v>
      </c>
      <c r="C43" s="122">
        <v>5.31</v>
      </c>
      <c r="D43" s="122">
        <v>5.89</v>
      </c>
    </row>
    <row r="44" spans="1:4" x14ac:dyDescent="0.25">
      <c r="A44" s="121">
        <v>34</v>
      </c>
      <c r="B44" s="122">
        <v>5.5</v>
      </c>
      <c r="C44" s="122">
        <v>5.5</v>
      </c>
      <c r="D44" s="122">
        <v>6.08</v>
      </c>
    </row>
    <row r="45" spans="1:4" x14ac:dyDescent="0.25">
      <c r="A45" s="121">
        <v>35</v>
      </c>
      <c r="B45" s="122">
        <v>5.68</v>
      </c>
      <c r="C45" s="122">
        <v>5.68</v>
      </c>
      <c r="D45" s="122">
        <v>6.28</v>
      </c>
    </row>
    <row r="46" spans="1:4" x14ac:dyDescent="0.25">
      <c r="A46" s="121">
        <v>36</v>
      </c>
      <c r="B46" s="122">
        <v>5.88</v>
      </c>
      <c r="C46" s="122">
        <v>5.88</v>
      </c>
      <c r="D46" s="122">
        <v>6.5</v>
      </c>
    </row>
    <row r="47" spans="1:4" x14ac:dyDescent="0.25">
      <c r="A47" s="121">
        <v>37</v>
      </c>
      <c r="B47" s="122">
        <v>6.07</v>
      </c>
      <c r="C47" s="122">
        <v>6.07</v>
      </c>
      <c r="D47" s="122">
        <v>6.72</v>
      </c>
    </row>
    <row r="48" spans="1:4" x14ac:dyDescent="0.25">
      <c r="A48" s="121">
        <v>38</v>
      </c>
      <c r="B48" s="122">
        <v>6.27</v>
      </c>
      <c r="C48" s="122">
        <v>6.27</v>
      </c>
      <c r="D48" s="122">
        <v>6.95</v>
      </c>
    </row>
    <row r="49" spans="1:4" x14ac:dyDescent="0.25">
      <c r="A49" s="121">
        <v>39</v>
      </c>
      <c r="B49" s="122">
        <v>6.49</v>
      </c>
      <c r="C49" s="122">
        <v>6.49</v>
      </c>
      <c r="D49" s="122">
        <v>7.17</v>
      </c>
    </row>
    <row r="50" spans="1:4" x14ac:dyDescent="0.25">
      <c r="A50" s="121">
        <v>40</v>
      </c>
      <c r="B50" s="122">
        <v>6.7</v>
      </c>
      <c r="C50" s="122">
        <v>6.7</v>
      </c>
      <c r="D50" s="122">
        <v>7.42</v>
      </c>
    </row>
    <row r="51" spans="1:4" x14ac:dyDescent="0.25">
      <c r="A51" s="121">
        <v>41</v>
      </c>
      <c r="B51" s="122">
        <v>6.93</v>
      </c>
      <c r="C51" s="122">
        <v>6.93</v>
      </c>
      <c r="D51" s="122">
        <v>7.66</v>
      </c>
    </row>
    <row r="52" spans="1:4" x14ac:dyDescent="0.25">
      <c r="A52" s="121">
        <v>42</v>
      </c>
      <c r="B52" s="122">
        <v>7.16</v>
      </c>
      <c r="C52" s="122">
        <v>7.16</v>
      </c>
      <c r="D52" s="122">
        <v>7.92</v>
      </c>
    </row>
    <row r="53" spans="1:4" x14ac:dyDescent="0.25">
      <c r="A53" s="121">
        <v>43</v>
      </c>
      <c r="B53" s="122">
        <v>7.41</v>
      </c>
      <c r="C53" s="122">
        <v>7.41</v>
      </c>
      <c r="D53" s="122">
        <v>8.18</v>
      </c>
    </row>
    <row r="54" spans="1:4" x14ac:dyDescent="0.25">
      <c r="A54" s="121">
        <v>44</v>
      </c>
      <c r="B54" s="122">
        <v>7.65</v>
      </c>
      <c r="C54" s="122">
        <v>7.65</v>
      </c>
      <c r="D54" s="122">
        <v>8.4600000000000009</v>
      </c>
    </row>
    <row r="55" spans="1:4" x14ac:dyDescent="0.25">
      <c r="A55" s="121">
        <v>45</v>
      </c>
      <c r="B55" s="122">
        <v>7.9</v>
      </c>
      <c r="C55" s="122">
        <v>7.9</v>
      </c>
      <c r="D55" s="122">
        <v>8.73</v>
      </c>
    </row>
    <row r="56" spans="1:4" x14ac:dyDescent="0.25">
      <c r="A56" s="121">
        <v>46</v>
      </c>
      <c r="B56" s="122">
        <v>8.17</v>
      </c>
      <c r="C56" s="122">
        <v>8.17</v>
      </c>
      <c r="D56" s="122">
        <v>9.0299999999999994</v>
      </c>
    </row>
    <row r="57" spans="1:4" x14ac:dyDescent="0.25">
      <c r="A57" s="121">
        <v>47</v>
      </c>
      <c r="B57" s="122">
        <v>8.44</v>
      </c>
      <c r="C57" s="122">
        <v>8.44</v>
      </c>
      <c r="D57" s="122">
        <v>9.32</v>
      </c>
    </row>
    <row r="58" spans="1:4" x14ac:dyDescent="0.25">
      <c r="A58" s="121">
        <v>48</v>
      </c>
      <c r="B58" s="122">
        <v>8.7200000000000006</v>
      </c>
      <c r="C58" s="122">
        <v>8.7200000000000006</v>
      </c>
      <c r="D58" s="122">
        <v>9.6300000000000008</v>
      </c>
    </row>
    <row r="59" spans="1:4" x14ac:dyDescent="0.25">
      <c r="A59" s="121">
        <v>49</v>
      </c>
      <c r="B59" s="122">
        <v>9.01</v>
      </c>
      <c r="C59" s="122">
        <v>9.01</v>
      </c>
      <c r="D59" s="122">
        <v>9.94</v>
      </c>
    </row>
    <row r="60" spans="1:4" x14ac:dyDescent="0.25">
      <c r="A60" s="121">
        <v>50</v>
      </c>
      <c r="B60" s="122">
        <v>9.3000000000000007</v>
      </c>
      <c r="C60" s="122">
        <v>9.3000000000000007</v>
      </c>
      <c r="D60" s="122">
        <v>10.27</v>
      </c>
    </row>
    <row r="61" spans="1:4" x14ac:dyDescent="0.25">
      <c r="A61" s="121">
        <v>51</v>
      </c>
      <c r="B61" s="122">
        <v>9.61</v>
      </c>
      <c r="C61" s="122">
        <v>9.61</v>
      </c>
      <c r="D61" s="122">
        <v>10.61</v>
      </c>
    </row>
    <row r="62" spans="1:4" x14ac:dyDescent="0.25">
      <c r="A62" s="121">
        <v>52</v>
      </c>
      <c r="B62" s="122">
        <v>9.92</v>
      </c>
      <c r="C62" s="122">
        <v>9.92</v>
      </c>
      <c r="D62" s="122">
        <v>10.95</v>
      </c>
    </row>
    <row r="63" spans="1:4" x14ac:dyDescent="0.25">
      <c r="A63" s="121">
        <v>53</v>
      </c>
      <c r="B63" s="122">
        <v>10.26</v>
      </c>
      <c r="C63" s="122">
        <v>10.26</v>
      </c>
      <c r="D63" s="122">
        <v>11.31</v>
      </c>
    </row>
    <row r="64" spans="1:4" x14ac:dyDescent="0.25">
      <c r="A64" s="121">
        <v>54</v>
      </c>
      <c r="B64" s="122">
        <v>10.6</v>
      </c>
      <c r="C64" s="122">
        <v>10.6</v>
      </c>
      <c r="D64" s="122">
        <v>11.68</v>
      </c>
    </row>
    <row r="65" spans="1:4" x14ac:dyDescent="0.25">
      <c r="A65" s="121">
        <v>55</v>
      </c>
      <c r="B65" s="122">
        <v>10.94</v>
      </c>
      <c r="C65" s="122">
        <v>10.94</v>
      </c>
      <c r="D65" s="122">
        <v>12.06</v>
      </c>
    </row>
    <row r="66" spans="1:4" x14ac:dyDescent="0.25">
      <c r="A66" s="121">
        <v>56</v>
      </c>
      <c r="B66" s="122">
        <v>11.31</v>
      </c>
      <c r="C66" s="122">
        <v>11.31</v>
      </c>
      <c r="D66" s="122">
        <v>12.45</v>
      </c>
    </row>
    <row r="67" spans="1:4" x14ac:dyDescent="0.25">
      <c r="A67" s="121">
        <v>57</v>
      </c>
      <c r="B67" s="122">
        <v>11.69</v>
      </c>
      <c r="C67" s="122">
        <v>11.69</v>
      </c>
      <c r="D67" s="122">
        <v>12.86</v>
      </c>
    </row>
    <row r="68" spans="1:4" x14ac:dyDescent="0.25">
      <c r="A68" s="121">
        <v>58</v>
      </c>
      <c r="B68" s="122">
        <v>12.08</v>
      </c>
      <c r="C68" s="122">
        <v>12.08</v>
      </c>
      <c r="D68" s="122">
        <v>13.28</v>
      </c>
    </row>
    <row r="69" spans="1:4" x14ac:dyDescent="0.25">
      <c r="A69" s="121">
        <v>59</v>
      </c>
      <c r="B69" s="122">
        <v>12.48</v>
      </c>
      <c r="C69" s="122">
        <v>12.48</v>
      </c>
      <c r="D69" s="122">
        <v>13.72</v>
      </c>
    </row>
    <row r="70" spans="1:4" x14ac:dyDescent="0.25">
      <c r="A70" s="121">
        <v>60</v>
      </c>
      <c r="B70" s="122">
        <v>12.91</v>
      </c>
      <c r="C70" s="122">
        <v>12.91</v>
      </c>
      <c r="D70" s="122">
        <v>14.17</v>
      </c>
    </row>
    <row r="71" spans="1:4" x14ac:dyDescent="0.25">
      <c r="A71" s="121">
        <v>61</v>
      </c>
      <c r="B71" s="122">
        <v>13.35</v>
      </c>
      <c r="C71" s="122">
        <v>13.35</v>
      </c>
      <c r="D71" s="122">
        <v>14.65</v>
      </c>
    </row>
    <row r="72" spans="1:4" x14ac:dyDescent="0.25">
      <c r="A72" s="121">
        <v>62</v>
      </c>
      <c r="B72" s="122">
        <v>13.82</v>
      </c>
      <c r="C72" s="122">
        <v>13.82</v>
      </c>
      <c r="D72" s="122">
        <v>15.14</v>
      </c>
    </row>
    <row r="73" spans="1:4" x14ac:dyDescent="0.25">
      <c r="A73" s="121">
        <v>63</v>
      </c>
      <c r="B73" s="122">
        <v>14.31</v>
      </c>
      <c r="C73" s="122">
        <v>14.31</v>
      </c>
      <c r="D73" s="122">
        <v>15.66</v>
      </c>
    </row>
    <row r="74" spans="1:4" x14ac:dyDescent="0.25">
      <c r="A74" s="121">
        <v>64</v>
      </c>
      <c r="B74" s="122">
        <v>14.82</v>
      </c>
      <c r="C74" s="122">
        <v>14.82</v>
      </c>
      <c r="D74" s="122">
        <v>16.21</v>
      </c>
    </row>
    <row r="75" spans="1:4" x14ac:dyDescent="0.25">
      <c r="A75" s="121">
        <v>65</v>
      </c>
      <c r="B75" s="122">
        <v>15.37</v>
      </c>
      <c r="C75" s="122">
        <v>15.37</v>
      </c>
      <c r="D75" s="122">
        <v>16.78</v>
      </c>
    </row>
    <row r="76" spans="1:4" x14ac:dyDescent="0.25">
      <c r="A76" s="121">
        <v>66</v>
      </c>
      <c r="B76" s="122">
        <v>15.94</v>
      </c>
      <c r="C76" s="122">
        <v>15.94</v>
      </c>
      <c r="D76" s="122">
        <v>17.39</v>
      </c>
    </row>
    <row r="77" spans="1:4" x14ac:dyDescent="0.25">
      <c r="A77" s="121">
        <v>67</v>
      </c>
      <c r="B77" s="122">
        <v>16.559999999999999</v>
      </c>
      <c r="C77" s="122">
        <v>16.559999999999999</v>
      </c>
      <c r="D77" s="122">
        <v>18.03</v>
      </c>
    </row>
    <row r="78" spans="1:4" x14ac:dyDescent="0.25">
      <c r="A78" s="121">
        <v>68</v>
      </c>
      <c r="B78" s="122">
        <v>16.559999999999999</v>
      </c>
      <c r="C78" s="122">
        <v>16.559999999999999</v>
      </c>
      <c r="D78" s="122">
        <v>18.04</v>
      </c>
    </row>
    <row r="79" spans="1:4" x14ac:dyDescent="0.25">
      <c r="A79" s="121">
        <v>69</v>
      </c>
      <c r="B79" s="122">
        <v>15.92</v>
      </c>
      <c r="C79" s="122">
        <v>15.92</v>
      </c>
      <c r="D79" s="122">
        <v>17.399999999999999</v>
      </c>
    </row>
    <row r="80" spans="1:4" x14ac:dyDescent="0.25">
      <c r="A80" s="121">
        <v>70</v>
      </c>
      <c r="B80" s="122">
        <v>15.29</v>
      </c>
      <c r="C80" s="122">
        <v>15.29</v>
      </c>
      <c r="D80" s="122">
        <v>16.760000000000002</v>
      </c>
    </row>
    <row r="81" spans="1:4" x14ac:dyDescent="0.25">
      <c r="A81" s="121">
        <v>71</v>
      </c>
      <c r="B81" s="122">
        <v>14.66</v>
      </c>
      <c r="C81" s="122">
        <v>14.66</v>
      </c>
      <c r="D81" s="122">
        <v>16.12</v>
      </c>
    </row>
    <row r="82" spans="1:4" x14ac:dyDescent="0.25">
      <c r="A82" s="121">
        <v>72</v>
      </c>
      <c r="B82" s="122">
        <v>14.04</v>
      </c>
      <c r="C82" s="122">
        <v>14.04</v>
      </c>
      <c r="D82" s="122">
        <v>15.48</v>
      </c>
    </row>
    <row r="83" spans="1:4" x14ac:dyDescent="0.25">
      <c r="A83" s="121">
        <v>73</v>
      </c>
      <c r="B83" s="122">
        <v>13.41</v>
      </c>
      <c r="C83" s="122">
        <v>13.41</v>
      </c>
      <c r="D83" s="122">
        <v>14.85</v>
      </c>
    </row>
    <row r="84" spans="1:4" x14ac:dyDescent="0.25">
      <c r="A84" s="121">
        <v>74</v>
      </c>
      <c r="B84" s="122">
        <v>12.81</v>
      </c>
      <c r="C84" s="122">
        <v>12.81</v>
      </c>
      <c r="D84" s="122">
        <v>14.23</v>
      </c>
    </row>
    <row r="85" spans="1:4" x14ac:dyDescent="0.25">
      <c r="A85" s="121">
        <v>75</v>
      </c>
      <c r="B85" s="122">
        <v>12.51</v>
      </c>
      <c r="C85" s="122">
        <v>12.51</v>
      </c>
      <c r="D85" s="122">
        <v>13.92</v>
      </c>
    </row>
  </sheetData>
  <sheetProtection algorithmName="SHA-512" hashValue="x3v5sDZpJa1YZ65NrZZLpEA+uJQEHnVIaAlapXhaJZ9XoIZ474s8W1RGkEeybs3x/ak/y25dd20NxHV0tg010A==" saltValue="WFUalE7nn0mNJHjQdWXK3Q==" spinCount="100000" sheet="1" objects="1" scenarios="1"/>
  <conditionalFormatting sqref="A6">
    <cfRule type="expression" dxfId="719" priority="17" stopIfTrue="1">
      <formula>MOD(ROW(),2)=0</formula>
    </cfRule>
    <cfRule type="expression" dxfId="718" priority="18" stopIfTrue="1">
      <formula>MOD(ROW(),2)&lt;&gt;0</formula>
    </cfRule>
  </conditionalFormatting>
  <conditionalFormatting sqref="B6:D11 B13:D17 C12:D12 C18:D20">
    <cfRule type="expression" dxfId="717" priority="19" stopIfTrue="1">
      <formula>MOD(ROW(),2)=0</formula>
    </cfRule>
    <cfRule type="expression" dxfId="716" priority="20" stopIfTrue="1">
      <formula>MOD(ROW(),2)&lt;&gt;0</formula>
    </cfRule>
  </conditionalFormatting>
  <conditionalFormatting sqref="A7:A20">
    <cfRule type="expression" dxfId="715" priority="11" stopIfTrue="1">
      <formula>MOD(ROW(),2)=0</formula>
    </cfRule>
    <cfRule type="expression" dxfId="714" priority="12" stopIfTrue="1">
      <formula>MOD(ROW(),2)&lt;&gt;0</formula>
    </cfRule>
  </conditionalFormatting>
  <conditionalFormatting sqref="B12">
    <cfRule type="expression" dxfId="713" priority="9" stopIfTrue="1">
      <formula>MOD(ROW(),2)=0</formula>
    </cfRule>
    <cfRule type="expression" dxfId="712" priority="10" stopIfTrue="1">
      <formula>MOD(ROW(),2)&lt;&gt;0</formula>
    </cfRule>
  </conditionalFormatting>
  <conditionalFormatting sqref="B19:B20">
    <cfRule type="expression" dxfId="711" priority="7" stopIfTrue="1">
      <formula>MOD(ROW(),2)=0</formula>
    </cfRule>
    <cfRule type="expression" dxfId="710" priority="8" stopIfTrue="1">
      <formula>MOD(ROW(),2)&lt;&gt;0</formula>
    </cfRule>
  </conditionalFormatting>
  <conditionalFormatting sqref="B18">
    <cfRule type="expression" dxfId="709" priority="5" stopIfTrue="1">
      <formula>MOD(ROW(),2)=0</formula>
    </cfRule>
    <cfRule type="expression" dxfId="708" priority="6" stopIfTrue="1">
      <formula>MOD(ROW(),2)&lt;&gt;0</formula>
    </cfRule>
  </conditionalFormatting>
  <conditionalFormatting sqref="A25:A85">
    <cfRule type="expression" dxfId="707" priority="1" stopIfTrue="1">
      <formula>MOD(ROW(),2)=0</formula>
    </cfRule>
    <cfRule type="expression" dxfId="706" priority="2" stopIfTrue="1">
      <formula>MOD(ROW(),2)&lt;&gt;0</formula>
    </cfRule>
  </conditionalFormatting>
  <conditionalFormatting sqref="B25:D85">
    <cfRule type="expression" dxfId="705" priority="3" stopIfTrue="1">
      <formula>MOD(ROW(),2)=0</formula>
    </cfRule>
    <cfRule type="expression" dxfId="7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GADWRKGRPACTUA-1580777631-44205</_dlc_DocId>
    <HMT_LegacySensitive xmlns="f69fd3ce-e1df-49de-b78d-1d800e75d0a3">false</HMT_LegacySensitive>
    <_dlc_DocIdUrl xmlns="f69fd3ce-e1df-49de-b78d-1d800e75d0a3">
      <Url>https://tris42.sharepoint.com/sites/gad_wrkgrp_actuarial/_layouts/15/DocIdRedir.aspx?ID=GADWRKGRPACTUA-1580777631-44205</Url>
      <Description>GADWRKGRPACTUA-1580777631-44205</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91CAB38-958C-44D2-A7D8-6D6E4C885942}">
  <ds:schemaRefs>
    <ds:schemaRef ds:uri="http://schemas.microsoft.com/sharepoint/v3/contenttype/forms"/>
  </ds:schemaRefs>
</ds:datastoreItem>
</file>

<file path=customXml/itemProps2.xml><?xml version="1.0" encoding="utf-8"?>
<ds:datastoreItem xmlns:ds="http://schemas.openxmlformats.org/officeDocument/2006/customXml" ds:itemID="{05A3CCE7-CF35-4989-97C5-49E81C2B118A}">
  <ds:schemaRefs>
    <ds:schemaRef ds:uri="62c7038d-3aec-4dd4-8afa-8b92667eb25d"/>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f69fd3ce-e1df-49de-b78d-1d800e75d0a3"/>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ADEE6E8B-862E-46CD-88DD-F31E1AC9C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7021E0-2BB6-45F9-A22E-E77E562C664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124</vt:i4>
      </vt:variant>
      <vt:variant>
        <vt:lpstr>Named Ranges</vt:lpstr>
      </vt:variant>
      <vt:variant>
        <vt:i4>4123</vt:i4>
      </vt:variant>
    </vt:vector>
  </HeadingPairs>
  <TitlesOfParts>
    <vt:vector size="4247" baseType="lpstr">
      <vt:lpstr>Cover</vt:lpstr>
      <vt:lpstr>Purpose of spreadsheet</vt:lpstr>
      <vt:lpstr>Version Control</vt:lpstr>
      <vt:lpstr>Summary - PCSPS_EW</vt:lpstr>
      <vt:lpstr>AnnGenHiddenLists</vt:lpstr>
      <vt:lpstr>x-Series Number</vt:lpstr>
      <vt:lpstr>Factor List</vt:lpstr>
      <vt:lpstr>Club 2023 Table 2</vt:lpstr>
      <vt:lpstr>Club 2023 Table 3</vt:lpstr>
      <vt:lpstr>Club 2023 Table 4</vt:lpstr>
      <vt:lpstr>Club 2023 Table 5</vt:lpstr>
      <vt:lpstr>Club 2023 Table 6</vt:lpstr>
      <vt:lpstr>x-201</vt:lpstr>
      <vt:lpstr>x-202</vt:lpstr>
      <vt:lpstr>x-203</vt:lpstr>
      <vt:lpstr>x-204</vt:lpstr>
      <vt:lpstr>x-205</vt:lpstr>
      <vt:lpstr>x-207</vt:lpstr>
      <vt:lpstr>x-208</vt:lpstr>
      <vt:lpstr>x-209</vt:lpstr>
      <vt:lpstr>x-211</vt:lpstr>
      <vt:lpstr>x-212</vt:lpstr>
      <vt:lpstr>x-213</vt:lpstr>
      <vt:lpstr>x-214</vt:lpstr>
      <vt:lpstr>x-215</vt:lpstr>
      <vt:lpstr>x-216</vt:lpstr>
      <vt:lpstr>x-217</vt:lpstr>
      <vt:lpstr>x-218</vt:lpstr>
      <vt:lpstr>x-223</vt:lpstr>
      <vt:lpstr>x-301</vt:lpstr>
      <vt:lpstr>x-302</vt:lpstr>
      <vt:lpstr>x-303</vt:lpstr>
      <vt:lpstr>x-304</vt:lpstr>
      <vt:lpstr>x-305</vt:lpstr>
      <vt:lpstr>x-306</vt:lpstr>
      <vt:lpstr>x-307</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x-501</vt:lpstr>
      <vt:lpstr>x-502</vt:lpstr>
      <vt:lpstr>x-503</vt:lpstr>
      <vt:lpstr>x-504</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x-725</vt:lpstr>
      <vt:lpstr>x-726</vt:lpstr>
      <vt:lpstr>x-727</vt:lpstr>
      <vt:lpstr>x-728</vt:lpstr>
      <vt:lpstr>x-729</vt:lpstr>
      <vt:lpstr>x-730</vt:lpstr>
      <vt:lpstr>x-731</vt:lpstr>
      <vt:lpstr>x-732</vt:lpstr>
      <vt:lpstr>x-733</vt:lpstr>
      <vt:lpstr>x-734</vt:lpstr>
      <vt:lpstr>x-735</vt:lpstr>
      <vt:lpstr>x-736</vt:lpstr>
      <vt:lpstr>x-801</vt:lpstr>
      <vt:lpstr>x-802</vt:lpstr>
      <vt:lpstr>x-803</vt:lpstr>
      <vt:lpstr>x-804</vt:lpstr>
      <vt:lpstr>x-805</vt:lpstr>
      <vt:lpstr>x-806</vt:lpstr>
      <vt:lpstr>x-807</vt:lpstr>
      <vt:lpstr>x-808</vt:lpstr>
      <vt:lpstr>x-810</vt:lpstr>
      <vt:lpstr>x-811</vt:lpstr>
      <vt:lpstr>x-812</vt:lpstr>
      <vt:lpstr>x-813</vt:lpstr>
      <vt:lpstr>x-814</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'Club 2023 Table 2'!Print_Area</vt:lpstr>
      <vt:lpstr>'Club 2023 Table 3'!Print_Area</vt:lpstr>
      <vt:lpstr>'Club 2023 Table 4'!Print_Area</vt:lpstr>
      <vt:lpstr>'Club 2023 Table 5'!Print_Area</vt:lpstr>
      <vt:lpstr>'Club 2023 Table 6'!Print_Area</vt:lpstr>
      <vt:lpstr>'Summary - PCSPS_EW'!Print_Area</vt:lpstr>
      <vt:lpstr>'x-201'!Print_Area</vt:lpstr>
      <vt:lpstr>'x-202'!Print_Area</vt:lpstr>
      <vt:lpstr>'x-203'!Print_Area</vt:lpstr>
      <vt:lpstr>'x-204'!Print_Area</vt:lpstr>
      <vt:lpstr>'x-205'!Print_Area</vt:lpstr>
      <vt:lpstr>'x-207'!Print_Area</vt:lpstr>
      <vt:lpstr>'x-208'!Print_Area</vt:lpstr>
      <vt:lpstr>'x-209'!Print_Area</vt:lpstr>
      <vt:lpstr>'x-211'!Print_Area</vt:lpstr>
      <vt:lpstr>'x-212'!Print_Area</vt:lpstr>
      <vt:lpstr>'x-213'!Print_Area</vt:lpstr>
      <vt:lpstr>'x-214'!Print_Area</vt:lpstr>
      <vt:lpstr>'x-215'!Print_Area</vt:lpstr>
      <vt:lpstr>'x-216'!Print_Area</vt:lpstr>
      <vt:lpstr>'x-217'!Print_Area</vt:lpstr>
      <vt:lpstr>'x-218'!Print_Area</vt:lpstr>
      <vt:lpstr>'x-223'!Print_Area</vt:lpstr>
      <vt:lpstr>'x-301'!Print_Area</vt:lpstr>
      <vt:lpstr>'x-302'!Print_Area</vt:lpstr>
      <vt:lpstr>'x-303'!Print_Area</vt:lpstr>
      <vt:lpstr>'x-304'!Print_Area</vt:lpstr>
      <vt:lpstr>'x-305'!Print_Area</vt:lpstr>
      <vt:lpstr>'x-306'!Print_Area</vt:lpstr>
      <vt:lpstr>'x-307'!Print_Area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'x-501'!Print_Area</vt:lpstr>
      <vt:lpstr>'x-502'!Print_Area</vt:lpstr>
      <vt:lpstr>'x-503'!Print_Area</vt:lpstr>
      <vt:lpstr>'x-504'!Print_Area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'x-701'!Print_Area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'x-725'!Print_Area</vt:lpstr>
      <vt:lpstr>'x-726'!Print_Area</vt:lpstr>
      <vt:lpstr>'x-727'!Print_Area</vt:lpstr>
      <vt:lpstr>'x-728'!Print_Area</vt:lpstr>
      <vt:lpstr>'x-729'!Print_Area</vt:lpstr>
      <vt:lpstr>'x-730'!Print_Area</vt:lpstr>
      <vt:lpstr>'x-731'!Print_Area</vt:lpstr>
      <vt:lpstr>'x-732'!Print_Area</vt:lpstr>
      <vt:lpstr>'x-733'!Print_Area</vt:lpstr>
      <vt:lpstr>'x-734'!Print_Area</vt:lpstr>
      <vt:lpstr>'x-735'!Print_Area</vt:lpstr>
      <vt:lpstr>'x-736'!Print_Area</vt:lpstr>
      <vt:lpstr>'x-801'!Print_Area</vt:lpstr>
      <vt:lpstr>'x-802'!Print_Area</vt:lpstr>
      <vt:lpstr>'x-803'!Print_Area</vt:lpstr>
      <vt:lpstr>'x-804'!Print_Area</vt:lpstr>
      <vt:lpstr>'x-805'!Print_Area</vt:lpstr>
      <vt:lpstr>'x-806'!Print_Area</vt:lpstr>
      <vt:lpstr>'x-807'!Print_Area</vt:lpstr>
      <vt:lpstr>'x-808'!Print_Area</vt:lpstr>
      <vt:lpstr>'x-810'!Print_Area</vt:lpstr>
      <vt:lpstr>'x-811'!Print_Area</vt:lpstr>
      <vt:lpstr>'x-812'!Print_Area</vt:lpstr>
      <vt:lpstr>'x-813'!Print_Area</vt:lpstr>
      <vt:lpstr>'x-814'!Print_Area</vt:lpstr>
      <vt:lpstr>'x-Series Number'!Print_Area</vt:lpstr>
      <vt:lpstr>'Club 2023 Table 2'!TABLE_AGE_DEF</vt:lpstr>
      <vt:lpstr>'Club 2023 Table 3'!TABLE_AGE_DEF</vt:lpstr>
      <vt:lpstr>'Club 2023 Table 4'!TABLE_AGE_DEF</vt:lpstr>
      <vt:lpstr>'Club 2023 Table 5'!TABLE_AGE_DEF</vt:lpstr>
      <vt:lpstr>'Club 2023 Table 6'!TABLE_AGE_DEF</vt:lpstr>
      <vt:lpstr>'x-201'!TABLE_AGE_DEF</vt:lpstr>
      <vt:lpstr>'x-202'!TABLE_AGE_DEF</vt:lpstr>
      <vt:lpstr>'x-203'!TABLE_AGE_DEF</vt:lpstr>
      <vt:lpstr>'x-204'!TABLE_AGE_DEF</vt:lpstr>
      <vt:lpstr>'x-205'!TABLE_AGE_DEF</vt:lpstr>
      <vt:lpstr>'x-207'!TABLE_AGE_DEF</vt:lpstr>
      <vt:lpstr>'x-208'!TABLE_AGE_DEF</vt:lpstr>
      <vt:lpstr>'x-209'!TABLE_AGE_DEF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'x-223'!TABLE_AGE_DEF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'x-501'!TABLE_AGE_DEF</vt:lpstr>
      <vt:lpstr>'x-502'!TABLE_AGE_DEF</vt:lpstr>
      <vt:lpstr>'x-503'!TABLE_AGE_DEF</vt:lpstr>
      <vt:lpstr>'x-504'!TABLE_AGE_DEF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'x-701'!TABLE_AGE_DEF</vt:lpstr>
      <vt:lpstr>'x-702'!TABLE_AGE_DEF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'x-725'!TABLE_AGE_DEF</vt:lpstr>
      <vt:lpstr>'x-726'!TABLE_AGE_DEF</vt:lpstr>
      <vt:lpstr>'x-727'!TABLE_AGE_DEF</vt:lpstr>
      <vt:lpstr>'x-728'!TABLE_AGE_DEF</vt:lpstr>
      <vt:lpstr>'x-729'!TABLE_AGE_DEF</vt:lpstr>
      <vt:lpstr>'x-730'!TABLE_AGE_DEF</vt:lpstr>
      <vt:lpstr>'x-731'!TABLE_AGE_DEF</vt:lpstr>
      <vt:lpstr>'x-732'!TABLE_AGE_DEF</vt:lpstr>
      <vt:lpstr>'x-733'!TABLE_AGE_DEF</vt:lpstr>
      <vt:lpstr>'x-734'!TABLE_AGE_DEF</vt:lpstr>
      <vt:lpstr>'x-735'!TABLE_AGE_DEF</vt:lpstr>
      <vt:lpstr>'x-736'!TABLE_AGE_DEF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'x-810'!TABLE_AGE_DEF</vt:lpstr>
      <vt:lpstr>'x-811'!TABLE_AGE_DEF</vt:lpstr>
      <vt:lpstr>'x-812'!TABLE_AGE_DEF</vt:lpstr>
      <vt:lpstr>'x-813'!TABLE_AGE_DEF</vt:lpstr>
      <vt:lpstr>'x-814'!TABLE_AGE_DEF</vt:lpstr>
      <vt:lpstr>TABLE_AGE_DEF</vt:lpstr>
      <vt:lpstr>'Club 2023 Table 2'!TABLE_AGE_DEF_1</vt:lpstr>
      <vt:lpstr>'Club 2023 Table 3'!TABLE_AGE_DEF_1</vt:lpstr>
      <vt:lpstr>'Club 2023 Table 4'!TABLE_AGE_DEF_1</vt:lpstr>
      <vt:lpstr>'Club 2023 Table 5'!TABLE_AGE_DEF_1</vt:lpstr>
      <vt:lpstr>'Club 2023 Table 6'!TABLE_AGE_DEF_1</vt:lpstr>
      <vt:lpstr>'x-201'!TABLE_AGE_DEF_1</vt:lpstr>
      <vt:lpstr>'x-202'!TABLE_AGE_DEF_1</vt:lpstr>
      <vt:lpstr>'x-203'!TABLE_AGE_DEF_1</vt:lpstr>
      <vt:lpstr>'x-204'!TABLE_AGE_DEF_1</vt:lpstr>
      <vt:lpstr>'x-205'!TABLE_AGE_DEF_1</vt:lpstr>
      <vt:lpstr>'x-207'!TABLE_AGE_DEF_1</vt:lpstr>
      <vt:lpstr>'x-208'!TABLE_AGE_DEF_1</vt:lpstr>
      <vt:lpstr>'x-209'!TABLE_AGE_DEF_1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'x-223'!TABLE_AGE_DEF_1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'x-501'!TABLE_AGE_DEF_1</vt:lpstr>
      <vt:lpstr>'x-502'!TABLE_AGE_DEF_1</vt:lpstr>
      <vt:lpstr>'x-503'!TABLE_AGE_DEF_1</vt:lpstr>
      <vt:lpstr>'x-504'!TABLE_AGE_DEF_1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'x-725'!TABLE_AGE_DEF_1</vt:lpstr>
      <vt:lpstr>'x-726'!TABLE_AGE_DEF_1</vt:lpstr>
      <vt:lpstr>'x-727'!TABLE_AGE_DEF_1</vt:lpstr>
      <vt:lpstr>'x-728'!TABLE_AGE_DEF_1</vt:lpstr>
      <vt:lpstr>'x-729'!TABLE_AGE_DEF_1</vt:lpstr>
      <vt:lpstr>'x-730'!TABLE_AGE_DEF_1</vt:lpstr>
      <vt:lpstr>'x-731'!TABLE_AGE_DEF_1</vt:lpstr>
      <vt:lpstr>'x-732'!TABLE_AGE_DEF_1</vt:lpstr>
      <vt:lpstr>'x-733'!TABLE_AGE_DEF_1</vt:lpstr>
      <vt:lpstr>'x-734'!TABLE_AGE_DEF_1</vt:lpstr>
      <vt:lpstr>'x-735'!TABLE_AGE_DEF_1</vt:lpstr>
      <vt:lpstr>'x-736'!TABLE_AGE_DEF_1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'x-810'!TABLE_AGE_DEF_1</vt:lpstr>
      <vt:lpstr>'x-811'!TABLE_AGE_DEF_1</vt:lpstr>
      <vt:lpstr>'x-812'!TABLE_AGE_DEF_1</vt:lpstr>
      <vt:lpstr>'x-813'!TABLE_AGE_DEF_1</vt:lpstr>
      <vt:lpstr>'x-814'!TABLE_AGE_DEF_1</vt:lpstr>
      <vt:lpstr>'x-305'!TABLE_AGE_DEF_2</vt:lpstr>
      <vt:lpstr>'x-409'!TABLE_AGE_DEF_2</vt:lpstr>
      <vt:lpstr>'x-413'!TABLE_AGE_DEF_2</vt:lpstr>
      <vt:lpstr>'x-607'!TABLE_AGE_DEF_2</vt:lpstr>
      <vt:lpstr>'x-730'!TABLE_AGE_DEF_2</vt:lpstr>
      <vt:lpstr>'x-731'!TABLE_AGE_DEF_2</vt:lpstr>
      <vt:lpstr>'x-732'!TABLE_AGE_DEF_2</vt:lpstr>
      <vt:lpstr>'x-733'!TABLE_AGE_DEF_2</vt:lpstr>
      <vt:lpstr>'x-610'!TABLE_AGE_DEF_3</vt:lpstr>
      <vt:lpstr>'x-730'!TABLE_AGE_DEF_3</vt:lpstr>
      <vt:lpstr>'x-731'!TABLE_AGE_DEF_3</vt:lpstr>
      <vt:lpstr>'x-733'!TABLE_AGE_DEF_3</vt:lpstr>
      <vt:lpstr>'x-610'!TABLE_AGE_DEF_4</vt:lpstr>
      <vt:lpstr>'x-730'!TABLE_AGE_DEF_4</vt:lpstr>
      <vt:lpstr>'Club 2023 Table 2'!TABLE_AREA</vt:lpstr>
      <vt:lpstr>'Club 2023 Table 3'!TABLE_AREA</vt:lpstr>
      <vt:lpstr>'Club 2023 Table 4'!TABLE_AREA</vt:lpstr>
      <vt:lpstr>'Club 2023 Table 5'!TABLE_AREA</vt:lpstr>
      <vt:lpstr>'Club 2023 Table 6'!TABLE_AREA</vt:lpstr>
      <vt:lpstr>'x-201'!TABLE_AREA</vt:lpstr>
      <vt:lpstr>'x-202'!TABLE_AREA</vt:lpstr>
      <vt:lpstr>'x-203'!TABLE_AREA</vt:lpstr>
      <vt:lpstr>'x-204'!TABLE_AREA</vt:lpstr>
      <vt:lpstr>'x-205'!TABLE_AREA</vt:lpstr>
      <vt:lpstr>'x-207'!TABLE_AREA</vt:lpstr>
      <vt:lpstr>'x-208'!TABLE_AREA</vt:lpstr>
      <vt:lpstr>'x-209'!TABLE_AREA</vt:lpstr>
      <vt:lpstr>'x-211'!TABLE_AREA</vt:lpstr>
      <vt:lpstr>'x-212'!TABLE_AREA</vt:lpstr>
      <vt:lpstr>'x-213'!TABLE_AREA</vt:lpstr>
      <vt:lpstr>'x-214'!TABLE_AREA</vt:lpstr>
      <vt:lpstr>'x-215'!TABLE_AREA</vt:lpstr>
      <vt:lpstr>'x-216'!TABLE_AREA</vt:lpstr>
      <vt:lpstr>'x-217'!TABLE_AREA</vt:lpstr>
      <vt:lpstr>'x-218'!TABLE_AREA</vt:lpstr>
      <vt:lpstr>'x-223'!TABLE_AREA</vt:lpstr>
      <vt:lpstr>'x-301'!TABLE_AREA</vt:lpstr>
      <vt:lpstr>'x-302'!TABLE_AREA</vt:lpstr>
      <vt:lpstr>'x-303'!TABLE_AREA</vt:lpstr>
      <vt:lpstr>'x-304'!TABLE_AREA</vt:lpstr>
      <vt:lpstr>'x-305'!TABLE_AREA</vt:lpstr>
      <vt:lpstr>'x-306'!TABLE_AREA</vt:lpstr>
      <vt:lpstr>'x-307'!TABLE_AREA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'x-501'!TABLE_AREA</vt:lpstr>
      <vt:lpstr>'x-502'!TABLE_AREA</vt:lpstr>
      <vt:lpstr>'x-503'!TABLE_AREA</vt:lpstr>
      <vt:lpstr>'x-504'!TABLE_AREA</vt:lpstr>
      <vt:lpstr>'x-601'!TABLE_AREA</vt:lpstr>
      <vt:lpstr>'x-602'!TABLE_AREA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'x-701'!TABLE_AREA</vt:lpstr>
      <vt:lpstr>'x-702'!TABLE_AREA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'x-725'!TABLE_AREA</vt:lpstr>
      <vt:lpstr>'x-726'!TABLE_AREA</vt:lpstr>
      <vt:lpstr>'x-727'!TABLE_AREA</vt:lpstr>
      <vt:lpstr>'x-728'!TABLE_AREA</vt:lpstr>
      <vt:lpstr>'x-729'!TABLE_AREA</vt:lpstr>
      <vt:lpstr>'x-730'!TABLE_AREA</vt:lpstr>
      <vt:lpstr>'x-731'!TABLE_AREA</vt:lpstr>
      <vt:lpstr>'x-732'!TABLE_AREA</vt:lpstr>
      <vt:lpstr>'x-733'!TABLE_AREA</vt:lpstr>
      <vt:lpstr>'x-734'!TABLE_AREA</vt:lpstr>
      <vt:lpstr>'x-735'!TABLE_AREA</vt:lpstr>
      <vt:lpstr>'x-736'!TABLE_AREA</vt:lpstr>
      <vt:lpstr>'x-801'!TABLE_AREA</vt:lpstr>
      <vt:lpstr>'x-802'!TABLE_AREA</vt:lpstr>
      <vt:lpstr>'x-803'!TABLE_AREA</vt:lpstr>
      <vt:lpstr>'x-804'!TABLE_AREA</vt:lpstr>
      <vt:lpstr>'x-805'!TABLE_AREA</vt:lpstr>
      <vt:lpstr>'x-806'!TABLE_AREA</vt:lpstr>
      <vt:lpstr>'x-807'!TABLE_AREA</vt:lpstr>
      <vt:lpstr>'x-808'!TABLE_AREA</vt:lpstr>
      <vt:lpstr>'x-810'!TABLE_AREA</vt:lpstr>
      <vt:lpstr>'x-811'!TABLE_AREA</vt:lpstr>
      <vt:lpstr>'x-812'!TABLE_AREA</vt:lpstr>
      <vt:lpstr>'x-813'!TABLE_AREA</vt:lpstr>
      <vt:lpstr>'x-814'!TABLE_AREA</vt:lpstr>
      <vt:lpstr>TABLE_AREA</vt:lpstr>
      <vt:lpstr>'Club 2023 Table 2'!TABLE_AREA_1</vt:lpstr>
      <vt:lpstr>'Club 2023 Table 3'!TABLE_AREA_1</vt:lpstr>
      <vt:lpstr>'Club 2023 Table 4'!TABLE_AREA_1</vt:lpstr>
      <vt:lpstr>'Club 2023 Table 5'!TABLE_AREA_1</vt:lpstr>
      <vt:lpstr>'Club 2023 Table 6'!TABLE_AREA_1</vt:lpstr>
      <vt:lpstr>'x-201'!TABLE_AREA_1</vt:lpstr>
      <vt:lpstr>'x-202'!TABLE_AREA_1</vt:lpstr>
      <vt:lpstr>'x-203'!TABLE_AREA_1</vt:lpstr>
      <vt:lpstr>'x-204'!TABLE_AREA_1</vt:lpstr>
      <vt:lpstr>'x-205'!TABLE_AREA_1</vt:lpstr>
      <vt:lpstr>'x-207'!TABLE_AREA_1</vt:lpstr>
      <vt:lpstr>'x-208'!TABLE_AREA_1</vt:lpstr>
      <vt:lpstr>'x-209'!TABLE_AREA_1</vt:lpstr>
      <vt:lpstr>'x-211'!TABLE_AREA_1</vt:lpstr>
      <vt:lpstr>'x-212'!TABLE_AREA_1</vt:lpstr>
      <vt:lpstr>'x-213'!TABLE_AREA_1</vt:lpstr>
      <vt:lpstr>'x-214'!TABLE_AREA_1</vt:lpstr>
      <vt:lpstr>'x-215'!TABLE_AREA_1</vt:lpstr>
      <vt:lpstr>'x-216'!TABLE_AREA_1</vt:lpstr>
      <vt:lpstr>'x-217'!TABLE_AREA_1</vt:lpstr>
      <vt:lpstr>'x-218'!TABLE_AREA_1</vt:lpstr>
      <vt:lpstr>'x-223'!TABLE_AREA_1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'x-415'!TABLE_AREA_1</vt:lpstr>
      <vt:lpstr>'x-416'!TABLE_AREA_1</vt:lpstr>
      <vt:lpstr>'x-417'!TABLE_AREA_1</vt:lpstr>
      <vt:lpstr>'x-418'!TABLE_AREA_1</vt:lpstr>
      <vt:lpstr>'x-419'!TABLE_AREA_1</vt:lpstr>
      <vt:lpstr>'x-420'!TABLE_AREA_1</vt:lpstr>
      <vt:lpstr>'x-421'!TABLE_AREA_1</vt:lpstr>
      <vt:lpstr>'x-501'!TABLE_AREA_1</vt:lpstr>
      <vt:lpstr>'x-502'!TABLE_AREA_1</vt:lpstr>
      <vt:lpstr>'x-503'!TABLE_AREA_1</vt:lpstr>
      <vt:lpstr>'x-504'!TABLE_AREA_1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'x-701'!TABLE_AREA_1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'x-725'!TABLE_AREA_1</vt:lpstr>
      <vt:lpstr>'x-726'!TABLE_AREA_1</vt:lpstr>
      <vt:lpstr>'x-727'!TABLE_AREA_1</vt:lpstr>
      <vt:lpstr>'x-728'!TABLE_AREA_1</vt:lpstr>
      <vt:lpstr>'x-729'!TABLE_AREA_1</vt:lpstr>
      <vt:lpstr>'x-730'!TABLE_AREA_1</vt:lpstr>
      <vt:lpstr>'x-731'!TABLE_AREA_1</vt:lpstr>
      <vt:lpstr>'x-732'!TABLE_AREA_1</vt:lpstr>
      <vt:lpstr>'x-733'!TABLE_AREA_1</vt:lpstr>
      <vt:lpstr>'x-734'!TABLE_AREA_1</vt:lpstr>
      <vt:lpstr>'x-735'!TABLE_AREA_1</vt:lpstr>
      <vt:lpstr>'x-736'!TABLE_AREA_1</vt:lpstr>
      <vt:lpstr>'x-801'!TABLE_AREA_1</vt:lpstr>
      <vt:lpstr>'x-802'!TABLE_AREA_1</vt:lpstr>
      <vt:lpstr>'x-803'!TABLE_AREA_1</vt:lpstr>
      <vt:lpstr>'x-804'!TABLE_AREA_1</vt:lpstr>
      <vt:lpstr>'x-805'!TABLE_AREA_1</vt:lpstr>
      <vt:lpstr>'x-806'!TABLE_AREA_1</vt:lpstr>
      <vt:lpstr>'x-807'!TABLE_AREA_1</vt:lpstr>
      <vt:lpstr>'x-808'!TABLE_AREA_1</vt:lpstr>
      <vt:lpstr>'x-810'!TABLE_AREA_1</vt:lpstr>
      <vt:lpstr>'x-811'!TABLE_AREA_1</vt:lpstr>
      <vt:lpstr>'x-812'!TABLE_AREA_1</vt:lpstr>
      <vt:lpstr>'x-813'!TABLE_AREA_1</vt:lpstr>
      <vt:lpstr>'x-814'!TABLE_AREA_1</vt:lpstr>
      <vt:lpstr>'x-305'!TABLE_AREA_2</vt:lpstr>
      <vt:lpstr>'x-409'!TABLE_AREA_2</vt:lpstr>
      <vt:lpstr>'x-413'!TABLE_AREA_2</vt:lpstr>
      <vt:lpstr>'x-607'!TABLE_AREA_2</vt:lpstr>
      <vt:lpstr>'x-610'!TABLE_AREA_2</vt:lpstr>
      <vt:lpstr>'x-730'!TABLE_AREA_2</vt:lpstr>
      <vt:lpstr>'x-731'!TABLE_AREA_2</vt:lpstr>
      <vt:lpstr>'x-732'!TABLE_AREA_2</vt:lpstr>
      <vt:lpstr>'x-733'!TABLE_AREA_2</vt:lpstr>
      <vt:lpstr>'x-610'!TABLE_AREA_3</vt:lpstr>
      <vt:lpstr>'x-730'!TABLE_AREA_3</vt:lpstr>
      <vt:lpstr>'x-731'!TABLE_AREA_3</vt:lpstr>
      <vt:lpstr>'x-733'!TABLE_AREA_3</vt:lpstr>
      <vt:lpstr>'x-610'!TABLE_AREA_4</vt:lpstr>
      <vt:lpstr>'x-730'!TABLE_AREA_4</vt:lpstr>
      <vt:lpstr>'Club 2023 Table 2'!TABLE_CLIENT</vt:lpstr>
      <vt:lpstr>'Club 2023 Table 3'!TABLE_CLIENT</vt:lpstr>
      <vt:lpstr>'Club 2023 Table 4'!TABLE_CLIENT</vt:lpstr>
      <vt:lpstr>'Club 2023 Table 5'!TABLE_CLIENT</vt:lpstr>
      <vt:lpstr>'Club 2023 Table 6'!TABLE_CLIENT</vt:lpstr>
      <vt:lpstr>'x-201'!TABLE_CLIENT</vt:lpstr>
      <vt:lpstr>'x-202'!TABLE_CLIENT</vt:lpstr>
      <vt:lpstr>'x-203'!TABLE_CLIENT</vt:lpstr>
      <vt:lpstr>'x-204'!TABLE_CLIENT</vt:lpstr>
      <vt:lpstr>'x-205'!TABLE_CLIENT</vt:lpstr>
      <vt:lpstr>'x-207'!TABLE_CLIENT</vt:lpstr>
      <vt:lpstr>'x-208'!TABLE_CLIENT</vt:lpstr>
      <vt:lpstr>'x-209'!TABLE_CLIENT</vt:lpstr>
      <vt:lpstr>'x-211'!TABLE_CLIENT</vt:lpstr>
      <vt:lpstr>'x-212'!TABLE_CLIENT</vt:lpstr>
      <vt:lpstr>'x-213'!TABLE_CLIENT</vt:lpstr>
      <vt:lpstr>'x-214'!TABLE_CLIENT</vt:lpstr>
      <vt:lpstr>'x-215'!TABLE_CLIENT</vt:lpstr>
      <vt:lpstr>'x-216'!TABLE_CLIENT</vt:lpstr>
      <vt:lpstr>'x-217'!TABLE_CLIENT</vt:lpstr>
      <vt:lpstr>'x-218'!TABLE_CLIENT</vt:lpstr>
      <vt:lpstr>'x-223'!TABLE_CLIENT</vt:lpstr>
      <vt:lpstr>'x-301'!TABLE_CLIENT</vt:lpstr>
      <vt:lpstr>'x-302'!TABLE_CLIENT</vt:lpstr>
      <vt:lpstr>'x-303'!TABLE_CLIENT</vt:lpstr>
      <vt:lpstr>'x-304'!TABLE_CLIENT</vt:lpstr>
      <vt:lpstr>'x-305'!TABLE_CLIENT</vt:lpstr>
      <vt:lpstr>'x-306'!TABLE_CLIENT</vt:lpstr>
      <vt:lpstr>'x-307'!TABLE_CLIENT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'x-501'!TABLE_CLIENT</vt:lpstr>
      <vt:lpstr>'x-502'!TABLE_CLIENT</vt:lpstr>
      <vt:lpstr>'x-503'!TABLE_CLIENT</vt:lpstr>
      <vt:lpstr>'x-504'!TABLE_CLIENT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'x-701'!TABLE_CLIENT</vt:lpstr>
      <vt:lpstr>'x-702'!TABLE_CLIENT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'x-725'!TABLE_CLIENT</vt:lpstr>
      <vt:lpstr>'x-726'!TABLE_CLIENT</vt:lpstr>
      <vt:lpstr>'x-727'!TABLE_CLIENT</vt:lpstr>
      <vt:lpstr>'x-728'!TABLE_CLIENT</vt:lpstr>
      <vt:lpstr>'x-729'!TABLE_CLIENT</vt:lpstr>
      <vt:lpstr>'x-730'!TABLE_CLIENT</vt:lpstr>
      <vt:lpstr>'x-731'!TABLE_CLIENT</vt:lpstr>
      <vt:lpstr>'x-732'!TABLE_CLIENT</vt:lpstr>
      <vt:lpstr>'x-733'!TABLE_CLIENT</vt:lpstr>
      <vt:lpstr>'x-734'!TABLE_CLIENT</vt:lpstr>
      <vt:lpstr>'x-735'!TABLE_CLIENT</vt:lpstr>
      <vt:lpstr>'x-736'!TABLE_CLIENT</vt:lpstr>
      <vt:lpstr>'x-801'!TABLE_CLIENT</vt:lpstr>
      <vt:lpstr>'x-802'!TABLE_CLIENT</vt:lpstr>
      <vt:lpstr>'x-803'!TABLE_CLIENT</vt:lpstr>
      <vt:lpstr>'x-804'!TABLE_CLIENT</vt:lpstr>
      <vt:lpstr>'x-805'!TABLE_CLIENT</vt:lpstr>
      <vt:lpstr>'x-806'!TABLE_CLIENT</vt:lpstr>
      <vt:lpstr>'x-807'!TABLE_CLIENT</vt:lpstr>
      <vt:lpstr>'x-808'!TABLE_CLIENT</vt:lpstr>
      <vt:lpstr>'x-810'!TABLE_CLIENT</vt:lpstr>
      <vt:lpstr>'x-811'!TABLE_CLIENT</vt:lpstr>
      <vt:lpstr>'x-812'!TABLE_CLIENT</vt:lpstr>
      <vt:lpstr>'x-813'!TABLE_CLIENT</vt:lpstr>
      <vt:lpstr>'x-814'!TABLE_CLIENT</vt:lpstr>
      <vt:lpstr>TABLE_CLIENT</vt:lpstr>
      <vt:lpstr>'Club 2023 Table 2'!TABLE_CLIENT_1</vt:lpstr>
      <vt:lpstr>'Club 2023 Table 3'!TABLE_CLIENT_1</vt:lpstr>
      <vt:lpstr>'Club 2023 Table 4'!TABLE_CLIENT_1</vt:lpstr>
      <vt:lpstr>'Club 2023 Table 5'!TABLE_CLIENT_1</vt:lpstr>
      <vt:lpstr>'Club 2023 Table 6'!TABLE_CLIENT_1</vt:lpstr>
      <vt:lpstr>'x-201'!TABLE_CLIENT_1</vt:lpstr>
      <vt:lpstr>'x-202'!TABLE_CLIENT_1</vt:lpstr>
      <vt:lpstr>'x-203'!TABLE_CLIENT_1</vt:lpstr>
      <vt:lpstr>'x-204'!TABLE_CLIENT_1</vt:lpstr>
      <vt:lpstr>'x-205'!TABLE_CLIENT_1</vt:lpstr>
      <vt:lpstr>'x-207'!TABLE_CLIENT_1</vt:lpstr>
      <vt:lpstr>'x-208'!TABLE_CLIENT_1</vt:lpstr>
      <vt:lpstr>'x-209'!TABLE_CLIENT_1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'x-223'!TABLE_CLIENT_1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'x-501'!TABLE_CLIENT_1</vt:lpstr>
      <vt:lpstr>'x-502'!TABLE_CLIENT_1</vt:lpstr>
      <vt:lpstr>'x-503'!TABLE_CLIENT_1</vt:lpstr>
      <vt:lpstr>'x-504'!TABLE_CLIENT_1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'x-725'!TABLE_CLIENT_1</vt:lpstr>
      <vt:lpstr>'x-726'!TABLE_CLIENT_1</vt:lpstr>
      <vt:lpstr>'x-727'!TABLE_CLIENT_1</vt:lpstr>
      <vt:lpstr>'x-728'!TABLE_CLIENT_1</vt:lpstr>
      <vt:lpstr>'x-729'!TABLE_CLIENT_1</vt:lpstr>
      <vt:lpstr>'x-730'!TABLE_CLIENT_1</vt:lpstr>
      <vt:lpstr>'x-731'!TABLE_CLIENT_1</vt:lpstr>
      <vt:lpstr>'x-732'!TABLE_CLIENT_1</vt:lpstr>
      <vt:lpstr>'x-733'!TABLE_CLIENT_1</vt:lpstr>
      <vt:lpstr>'x-734'!TABLE_CLIENT_1</vt:lpstr>
      <vt:lpstr>'x-735'!TABLE_CLIENT_1</vt:lpstr>
      <vt:lpstr>'x-736'!TABLE_CLIENT_1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'x-810'!TABLE_CLIENT_1</vt:lpstr>
      <vt:lpstr>'x-811'!TABLE_CLIENT_1</vt:lpstr>
      <vt:lpstr>'x-812'!TABLE_CLIENT_1</vt:lpstr>
      <vt:lpstr>'x-813'!TABLE_CLIENT_1</vt:lpstr>
      <vt:lpstr>'x-814'!TABLE_CLIENT_1</vt:lpstr>
      <vt:lpstr>'x-305'!TABLE_CLIENT_2</vt:lpstr>
      <vt:lpstr>'x-409'!TABLE_CLIENT_2</vt:lpstr>
      <vt:lpstr>'x-413'!TABLE_CLIENT_2</vt:lpstr>
      <vt:lpstr>'x-607'!TABLE_CLIENT_2</vt:lpstr>
      <vt:lpstr>'x-730'!TABLE_CLIENT_2</vt:lpstr>
      <vt:lpstr>'x-731'!TABLE_CLIENT_2</vt:lpstr>
      <vt:lpstr>'x-732'!TABLE_CLIENT_2</vt:lpstr>
      <vt:lpstr>'x-733'!TABLE_CLIENT_2</vt:lpstr>
      <vt:lpstr>'x-610'!TABLE_CLIENT_3</vt:lpstr>
      <vt:lpstr>'x-730'!TABLE_CLIENT_3</vt:lpstr>
      <vt:lpstr>'x-731'!TABLE_CLIENT_3</vt:lpstr>
      <vt:lpstr>'x-733'!TABLE_CLIENT_3</vt:lpstr>
      <vt:lpstr>'x-610'!TABLE_CLIENT_4</vt:lpstr>
      <vt:lpstr>'x-730'!TABLE_CLIENT_4</vt:lpstr>
      <vt:lpstr>'Club 2023 Table 2'!TABLE_DATE_IMPLEMENTED</vt:lpstr>
      <vt:lpstr>'Club 2023 Table 3'!TABLE_DATE_IMPLEMENTED</vt:lpstr>
      <vt:lpstr>'Club 2023 Table 4'!TABLE_DATE_IMPLEMENTED</vt:lpstr>
      <vt:lpstr>'Club 2023 Table 5'!TABLE_DATE_IMPLEMENTED</vt:lpstr>
      <vt:lpstr>'Club 2023 Table 6'!TABLE_DATE_IMPLEMENTED</vt:lpstr>
      <vt:lpstr>'x-201'!TABLE_DATE_IMPLEMENTED</vt:lpstr>
      <vt:lpstr>'x-202'!TABLE_DATE_IMPLEMENTED</vt:lpstr>
      <vt:lpstr>'x-203'!TABLE_DATE_IMPLEMENTED</vt:lpstr>
      <vt:lpstr>'x-204'!TABLE_DATE_IMPLEMENTED</vt:lpstr>
      <vt:lpstr>'x-205'!TABLE_DATE_IMPLEMENTED</vt:lpstr>
      <vt:lpstr>'x-207'!TABLE_DATE_IMPLEMENTED</vt:lpstr>
      <vt:lpstr>'x-208'!TABLE_DATE_IMPLEMENTED</vt:lpstr>
      <vt:lpstr>'x-209'!TABLE_DATE_IMPLEMENTED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'x-223'!TABLE_DATE_IMPLEMENTED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'x-501'!TABLE_DATE_IMPLEMENTED</vt:lpstr>
      <vt:lpstr>'x-502'!TABLE_DATE_IMPLEMENTED</vt:lpstr>
      <vt:lpstr>'x-503'!TABLE_DATE_IMPLEMENTED</vt:lpstr>
      <vt:lpstr>'x-504'!TABLE_DATE_IMPLEMENTED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'x-701'!TABLE_DATE_IMPLEMENTED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'x-725'!TABLE_DATE_IMPLEMENTED</vt:lpstr>
      <vt:lpstr>'x-726'!TABLE_DATE_IMPLEMENTED</vt:lpstr>
      <vt:lpstr>'x-727'!TABLE_DATE_IMPLEMENTED</vt:lpstr>
      <vt:lpstr>'x-728'!TABLE_DATE_IMPLEMENTED</vt:lpstr>
      <vt:lpstr>'x-729'!TABLE_DATE_IMPLEMENTED</vt:lpstr>
      <vt:lpstr>'x-730'!TABLE_DATE_IMPLEMENTED</vt:lpstr>
      <vt:lpstr>'x-731'!TABLE_DATE_IMPLEMENTED</vt:lpstr>
      <vt:lpstr>'x-732'!TABLE_DATE_IMPLEMENTED</vt:lpstr>
      <vt:lpstr>'x-733'!TABLE_DATE_IMPLEMENTED</vt:lpstr>
      <vt:lpstr>'x-734'!TABLE_DATE_IMPLEMENTED</vt:lpstr>
      <vt:lpstr>'x-735'!TABLE_DATE_IMPLEMENTED</vt:lpstr>
      <vt:lpstr>'x-736'!TABLE_DATE_IMPLEMENTED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'x-810'!TABLE_DATE_IMPLEMENTED</vt:lpstr>
      <vt:lpstr>'x-811'!TABLE_DATE_IMPLEMENTED</vt:lpstr>
      <vt:lpstr>'x-812'!TABLE_DATE_IMPLEMENTED</vt:lpstr>
      <vt:lpstr>'x-813'!TABLE_DATE_IMPLEMENTED</vt:lpstr>
      <vt:lpstr>'x-814'!TABLE_DATE_IMPLEMENTED</vt:lpstr>
      <vt:lpstr>TABLE_DATE_IMPLEMENTED</vt:lpstr>
      <vt:lpstr>'Club 2023 Table 2'!TABLE_DATE_IMPLEMENTED_1</vt:lpstr>
      <vt:lpstr>'Club 2023 Table 3'!TABLE_DATE_IMPLEMENTED_1</vt:lpstr>
      <vt:lpstr>'Club 2023 Table 4'!TABLE_DATE_IMPLEMENTED_1</vt:lpstr>
      <vt:lpstr>'Club 2023 Table 5'!TABLE_DATE_IMPLEMENTED_1</vt:lpstr>
      <vt:lpstr>'Club 2023 Table 6'!TABLE_DATE_IMPLEMENTED_1</vt:lpstr>
      <vt:lpstr>'x-201'!TABLE_DATE_IMPLEMENTED_1</vt:lpstr>
      <vt:lpstr>'x-202'!TABLE_DATE_IMPLEMENTED_1</vt:lpstr>
      <vt:lpstr>'x-203'!TABLE_DATE_IMPLEMENTED_1</vt:lpstr>
      <vt:lpstr>'x-204'!TABLE_DATE_IMPLEMENTED_1</vt:lpstr>
      <vt:lpstr>'x-205'!TABLE_DATE_IMPLEMENTED_1</vt:lpstr>
      <vt:lpstr>'x-207'!TABLE_DATE_IMPLEMENTED_1</vt:lpstr>
      <vt:lpstr>'x-208'!TABLE_DATE_IMPLEMENTED_1</vt:lpstr>
      <vt:lpstr>'x-209'!TABLE_DATE_IMPLEMENTED_1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'x-223'!TABLE_DATE_IMPLEMENTED_1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'x-501'!TABLE_DATE_IMPLEMENTED_1</vt:lpstr>
      <vt:lpstr>'x-502'!TABLE_DATE_IMPLEMENTED_1</vt:lpstr>
      <vt:lpstr>'x-503'!TABLE_DATE_IMPLEMENTED_1</vt:lpstr>
      <vt:lpstr>'x-504'!TABLE_DATE_IMPLEMENTED_1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'x-725'!TABLE_DATE_IMPLEMENTED_1</vt:lpstr>
      <vt:lpstr>'x-726'!TABLE_DATE_IMPLEMENTED_1</vt:lpstr>
      <vt:lpstr>'x-727'!TABLE_DATE_IMPLEMENTED_1</vt:lpstr>
      <vt:lpstr>'x-728'!TABLE_DATE_IMPLEMENTED_1</vt:lpstr>
      <vt:lpstr>'x-729'!TABLE_DATE_IMPLEMENTED_1</vt:lpstr>
      <vt:lpstr>'x-730'!TABLE_DATE_IMPLEMENTED_1</vt:lpstr>
      <vt:lpstr>'x-731'!TABLE_DATE_IMPLEMENTED_1</vt:lpstr>
      <vt:lpstr>'x-732'!TABLE_DATE_IMPLEMENTED_1</vt:lpstr>
      <vt:lpstr>'x-733'!TABLE_DATE_IMPLEMENTED_1</vt:lpstr>
      <vt:lpstr>'x-734'!TABLE_DATE_IMPLEMENTED_1</vt:lpstr>
      <vt:lpstr>'x-735'!TABLE_DATE_IMPLEMENTED_1</vt:lpstr>
      <vt:lpstr>'x-736'!TABLE_DATE_IMPLEMENTED_1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'x-810'!TABLE_DATE_IMPLEMENTED_1</vt:lpstr>
      <vt:lpstr>'x-811'!TABLE_DATE_IMPLEMENTED_1</vt:lpstr>
      <vt:lpstr>'x-812'!TABLE_DATE_IMPLEMENTED_1</vt:lpstr>
      <vt:lpstr>'x-813'!TABLE_DATE_IMPLEMENTED_1</vt:lpstr>
      <vt:lpstr>'x-814'!TABLE_DATE_IMPLEMENTED_1</vt:lpstr>
      <vt:lpstr>'x-409'!TABLE_DATE_IMPLEMENTED_2</vt:lpstr>
      <vt:lpstr>'x-413'!TABLE_DATE_IMPLEMENTED_2</vt:lpstr>
      <vt:lpstr>'x-607'!TABLE_DATE_IMPLEMENTED_2</vt:lpstr>
      <vt:lpstr>'x-730'!TABLE_DATE_IMPLEMENTED_2</vt:lpstr>
      <vt:lpstr>'x-731'!TABLE_DATE_IMPLEMENTED_2</vt:lpstr>
      <vt:lpstr>'x-732'!TABLE_DATE_IMPLEMENTED_2</vt:lpstr>
      <vt:lpstr>'x-733'!TABLE_DATE_IMPLEMENTED_2</vt:lpstr>
      <vt:lpstr>'x-610'!TABLE_DATE_IMPLEMENTED_3</vt:lpstr>
      <vt:lpstr>'x-730'!TABLE_DATE_IMPLEMENTED_3</vt:lpstr>
      <vt:lpstr>'x-731'!TABLE_DATE_IMPLEMENTED_3</vt:lpstr>
      <vt:lpstr>'x-733'!TABLE_DATE_IMPLEMENTED_3</vt:lpstr>
      <vt:lpstr>'x-610'!TABLE_DATE_IMPLEMENTED_4</vt:lpstr>
      <vt:lpstr>'x-730'!TABLE_DATE_IMPLEMENTED_4</vt:lpstr>
      <vt:lpstr>'Club 2023 Table 2'!TABLE_DATE_ISSUED</vt:lpstr>
      <vt:lpstr>'Club 2023 Table 3'!TABLE_DATE_ISSUED</vt:lpstr>
      <vt:lpstr>'Club 2023 Table 4'!TABLE_DATE_ISSUED</vt:lpstr>
      <vt:lpstr>'Club 2023 Table 5'!TABLE_DATE_ISSUED</vt:lpstr>
      <vt:lpstr>'Club 2023 Table 6'!TABLE_DATE_ISSUED</vt:lpstr>
      <vt:lpstr>'x-201'!TABLE_DATE_ISSUED</vt:lpstr>
      <vt:lpstr>'x-202'!TABLE_DATE_ISSUED</vt:lpstr>
      <vt:lpstr>'x-203'!TABLE_DATE_ISSUED</vt:lpstr>
      <vt:lpstr>'x-204'!TABLE_DATE_ISSUED</vt:lpstr>
      <vt:lpstr>'x-205'!TABLE_DATE_ISSUED</vt:lpstr>
      <vt:lpstr>'x-207'!TABLE_DATE_ISSUED</vt:lpstr>
      <vt:lpstr>'x-208'!TABLE_DATE_ISSUED</vt:lpstr>
      <vt:lpstr>'x-209'!TABLE_DATE_ISSUED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'x-223'!TABLE_DATE_ISSUED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'x-501'!TABLE_DATE_ISSUED</vt:lpstr>
      <vt:lpstr>'x-502'!TABLE_DATE_ISSUED</vt:lpstr>
      <vt:lpstr>'x-503'!TABLE_DATE_ISSUED</vt:lpstr>
      <vt:lpstr>'x-504'!TABLE_DATE_ISSUED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'x-701'!TABLE_DATE_ISSUED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'x-725'!TABLE_DATE_ISSUED</vt:lpstr>
      <vt:lpstr>'x-726'!TABLE_DATE_ISSUED</vt:lpstr>
      <vt:lpstr>'x-727'!TABLE_DATE_ISSUED</vt:lpstr>
      <vt:lpstr>'x-728'!TABLE_DATE_ISSUED</vt:lpstr>
      <vt:lpstr>'x-729'!TABLE_DATE_ISSUED</vt:lpstr>
      <vt:lpstr>'x-730'!TABLE_DATE_ISSUED</vt:lpstr>
      <vt:lpstr>'x-731'!TABLE_DATE_ISSUED</vt:lpstr>
      <vt:lpstr>'x-732'!TABLE_DATE_ISSUED</vt:lpstr>
      <vt:lpstr>'x-733'!TABLE_DATE_ISSUED</vt:lpstr>
      <vt:lpstr>'x-734'!TABLE_DATE_ISSUED</vt:lpstr>
      <vt:lpstr>'x-735'!TABLE_DATE_ISSUED</vt:lpstr>
      <vt:lpstr>'x-736'!TABLE_DATE_ISSUED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'x-810'!TABLE_DATE_ISSUED</vt:lpstr>
      <vt:lpstr>'x-811'!TABLE_DATE_ISSUED</vt:lpstr>
      <vt:lpstr>'x-812'!TABLE_DATE_ISSUED</vt:lpstr>
      <vt:lpstr>'x-813'!TABLE_DATE_ISSUED</vt:lpstr>
      <vt:lpstr>'x-814'!TABLE_DATE_ISSUED</vt:lpstr>
      <vt:lpstr>TABLE_DATE_ISSUED</vt:lpstr>
      <vt:lpstr>'Club 2023 Table 2'!TABLE_DATE_ISSUED_1</vt:lpstr>
      <vt:lpstr>'Club 2023 Table 3'!TABLE_DATE_ISSUED_1</vt:lpstr>
      <vt:lpstr>'Club 2023 Table 4'!TABLE_DATE_ISSUED_1</vt:lpstr>
      <vt:lpstr>'Club 2023 Table 5'!TABLE_DATE_ISSUED_1</vt:lpstr>
      <vt:lpstr>'Club 2023 Table 6'!TABLE_DATE_ISSUED_1</vt:lpstr>
      <vt:lpstr>'x-201'!TABLE_DATE_ISSUED_1</vt:lpstr>
      <vt:lpstr>'x-202'!TABLE_DATE_ISSUED_1</vt:lpstr>
      <vt:lpstr>'x-203'!TABLE_DATE_ISSUED_1</vt:lpstr>
      <vt:lpstr>'x-204'!TABLE_DATE_ISSUED_1</vt:lpstr>
      <vt:lpstr>'x-205'!TABLE_DATE_ISSUED_1</vt:lpstr>
      <vt:lpstr>'x-207'!TABLE_DATE_ISSUED_1</vt:lpstr>
      <vt:lpstr>'x-208'!TABLE_DATE_ISSUED_1</vt:lpstr>
      <vt:lpstr>'x-209'!TABLE_DATE_ISSUED_1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'x-223'!TABLE_DATE_ISSUED_1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'x-501'!TABLE_DATE_ISSUED_1</vt:lpstr>
      <vt:lpstr>'x-502'!TABLE_DATE_ISSUED_1</vt:lpstr>
      <vt:lpstr>'x-503'!TABLE_DATE_ISSUED_1</vt:lpstr>
      <vt:lpstr>'x-504'!TABLE_DATE_ISSUED_1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'x-725'!TABLE_DATE_ISSUED_1</vt:lpstr>
      <vt:lpstr>'x-726'!TABLE_DATE_ISSUED_1</vt:lpstr>
      <vt:lpstr>'x-727'!TABLE_DATE_ISSUED_1</vt:lpstr>
      <vt:lpstr>'x-728'!TABLE_DATE_ISSUED_1</vt:lpstr>
      <vt:lpstr>'x-729'!TABLE_DATE_ISSUED_1</vt:lpstr>
      <vt:lpstr>'x-730'!TABLE_DATE_ISSUED_1</vt:lpstr>
      <vt:lpstr>'x-731'!TABLE_DATE_ISSUED_1</vt:lpstr>
      <vt:lpstr>'x-732'!TABLE_DATE_ISSUED_1</vt:lpstr>
      <vt:lpstr>'x-733'!TABLE_DATE_ISSUED_1</vt:lpstr>
      <vt:lpstr>'x-734'!TABLE_DATE_ISSUED_1</vt:lpstr>
      <vt:lpstr>'x-735'!TABLE_DATE_ISSUED_1</vt:lpstr>
      <vt:lpstr>'x-736'!TABLE_DATE_ISSUED_1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'x-810'!TABLE_DATE_ISSUED_1</vt:lpstr>
      <vt:lpstr>'x-811'!TABLE_DATE_ISSUED_1</vt:lpstr>
      <vt:lpstr>'x-812'!TABLE_DATE_ISSUED_1</vt:lpstr>
      <vt:lpstr>'x-813'!TABLE_DATE_ISSUED_1</vt:lpstr>
      <vt:lpstr>'x-814'!TABLE_DATE_ISSUED_1</vt:lpstr>
      <vt:lpstr>'x-305'!TABLE_DATE_ISSUED_2</vt:lpstr>
      <vt:lpstr>'x-409'!TABLE_DATE_ISSUED_2</vt:lpstr>
      <vt:lpstr>'x-413'!TABLE_DATE_ISSUED_2</vt:lpstr>
      <vt:lpstr>'x-607'!TABLE_DATE_ISSUED_2</vt:lpstr>
      <vt:lpstr>'x-730'!TABLE_DATE_ISSUED_2</vt:lpstr>
      <vt:lpstr>'x-731'!TABLE_DATE_ISSUED_2</vt:lpstr>
      <vt:lpstr>'x-732'!TABLE_DATE_ISSUED_2</vt:lpstr>
      <vt:lpstr>'x-733'!TABLE_DATE_ISSUED_2</vt:lpstr>
      <vt:lpstr>'x-610'!TABLE_DATE_ISSUED_3</vt:lpstr>
      <vt:lpstr>'x-730'!TABLE_DATE_ISSUED_3</vt:lpstr>
      <vt:lpstr>'x-731'!TABLE_DATE_ISSUED_3</vt:lpstr>
      <vt:lpstr>'x-733'!TABLE_DATE_ISSUED_3</vt:lpstr>
      <vt:lpstr>'x-610'!TABLE_DATE_ISSUED_4</vt:lpstr>
      <vt:lpstr>'x-730'!TABLE_DATE_ISSUED_4</vt:lpstr>
      <vt:lpstr>'Club 2023 Table 2'!TABLE_DESCRIPTION</vt:lpstr>
      <vt:lpstr>'Club 2023 Table 3'!TABLE_DESCRIPTION</vt:lpstr>
      <vt:lpstr>'Club 2023 Table 4'!TABLE_DESCRIPTION</vt:lpstr>
      <vt:lpstr>'Club 2023 Table 5'!TABLE_DESCRIPTION</vt:lpstr>
      <vt:lpstr>'Club 2023 Table 6'!TABLE_DESCRIPTION</vt:lpstr>
      <vt:lpstr>'x-201'!TABLE_DESCRIPTION</vt:lpstr>
      <vt:lpstr>'x-202'!TABLE_DESCRIPTION</vt:lpstr>
      <vt:lpstr>'x-203'!TABLE_DESCRIPTION</vt:lpstr>
      <vt:lpstr>'x-204'!TABLE_DESCRIPTION</vt:lpstr>
      <vt:lpstr>'x-205'!TABLE_DESCRIPTION</vt:lpstr>
      <vt:lpstr>'x-207'!TABLE_DESCRIPTION</vt:lpstr>
      <vt:lpstr>'x-208'!TABLE_DESCRIPTION</vt:lpstr>
      <vt:lpstr>'x-209'!TABLE_DESCRIPTION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'x-223'!TABLE_DESCRIPTION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'x-501'!TABLE_DESCRIPTION</vt:lpstr>
      <vt:lpstr>'x-502'!TABLE_DESCRIPTION</vt:lpstr>
      <vt:lpstr>'x-503'!TABLE_DESCRIPTION</vt:lpstr>
      <vt:lpstr>'x-504'!TABLE_DESCRIPTION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'x-701'!TABLE_DESCRIPTION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'x-725'!TABLE_DESCRIPTION</vt:lpstr>
      <vt:lpstr>'x-726'!TABLE_DESCRIPTION</vt:lpstr>
      <vt:lpstr>'x-727'!TABLE_DESCRIPTION</vt:lpstr>
      <vt:lpstr>'x-728'!TABLE_DESCRIPTION</vt:lpstr>
      <vt:lpstr>'x-729'!TABLE_DESCRIPTION</vt:lpstr>
      <vt:lpstr>'x-730'!TABLE_DESCRIPTION</vt:lpstr>
      <vt:lpstr>'x-731'!TABLE_DESCRIPTION</vt:lpstr>
      <vt:lpstr>'x-732'!TABLE_DESCRIPTION</vt:lpstr>
      <vt:lpstr>'x-733'!TABLE_DESCRIPTION</vt:lpstr>
      <vt:lpstr>'x-734'!TABLE_DESCRIPTION</vt:lpstr>
      <vt:lpstr>'x-735'!TABLE_DESCRIPTION</vt:lpstr>
      <vt:lpstr>'x-736'!TABLE_DESCRIPTION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'x-810'!TABLE_DESCRIPTION</vt:lpstr>
      <vt:lpstr>'x-811'!TABLE_DESCRIPTION</vt:lpstr>
      <vt:lpstr>'x-812'!TABLE_DESCRIPTION</vt:lpstr>
      <vt:lpstr>'x-813'!TABLE_DESCRIPTION</vt:lpstr>
      <vt:lpstr>'x-814'!TABLE_DESCRIPTION</vt:lpstr>
      <vt:lpstr>TABLE_DESCRIPTION</vt:lpstr>
      <vt:lpstr>'Club 2023 Table 2'!TABLE_DESCRIPTION_1</vt:lpstr>
      <vt:lpstr>'Club 2023 Table 3'!TABLE_DESCRIPTION_1</vt:lpstr>
      <vt:lpstr>'Club 2023 Table 4'!TABLE_DESCRIPTION_1</vt:lpstr>
      <vt:lpstr>'Club 2023 Table 5'!TABLE_DESCRIPTION_1</vt:lpstr>
      <vt:lpstr>'Club 2023 Table 6'!TABLE_DESCRIPTION_1</vt:lpstr>
      <vt:lpstr>'x-201'!TABLE_DESCRIPTION_1</vt:lpstr>
      <vt:lpstr>'x-202'!TABLE_DESCRIPTION_1</vt:lpstr>
      <vt:lpstr>'x-203'!TABLE_DESCRIPTION_1</vt:lpstr>
      <vt:lpstr>'x-204'!TABLE_DESCRIPTION_1</vt:lpstr>
      <vt:lpstr>'x-205'!TABLE_DESCRIPTION_1</vt:lpstr>
      <vt:lpstr>'x-207'!TABLE_DESCRIPTION_1</vt:lpstr>
      <vt:lpstr>'x-208'!TABLE_DESCRIPTION_1</vt:lpstr>
      <vt:lpstr>'x-209'!TABLE_DESCRIPTION_1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'x-223'!TABLE_DESCRIPTION_1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'x-501'!TABLE_DESCRIPTION_1</vt:lpstr>
      <vt:lpstr>'x-502'!TABLE_DESCRIPTION_1</vt:lpstr>
      <vt:lpstr>'x-503'!TABLE_DESCRIPTION_1</vt:lpstr>
      <vt:lpstr>'x-504'!TABLE_DESCRIPTION_1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'x-725'!TABLE_DESCRIPTION_1</vt:lpstr>
      <vt:lpstr>'x-726'!TABLE_DESCRIPTION_1</vt:lpstr>
      <vt:lpstr>'x-727'!TABLE_DESCRIPTION_1</vt:lpstr>
      <vt:lpstr>'x-728'!TABLE_DESCRIPTION_1</vt:lpstr>
      <vt:lpstr>'x-729'!TABLE_DESCRIPTION_1</vt:lpstr>
      <vt:lpstr>'x-730'!TABLE_DESCRIPTION_1</vt:lpstr>
      <vt:lpstr>'x-731'!TABLE_DESCRIPTION_1</vt:lpstr>
      <vt:lpstr>'x-732'!TABLE_DESCRIPTION_1</vt:lpstr>
      <vt:lpstr>'x-733'!TABLE_DESCRIPTION_1</vt:lpstr>
      <vt:lpstr>'x-734'!TABLE_DESCRIPTION_1</vt:lpstr>
      <vt:lpstr>'x-735'!TABLE_DESCRIPTION_1</vt:lpstr>
      <vt:lpstr>'x-736'!TABLE_DESCRIPTION_1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'x-810'!TABLE_DESCRIPTION_1</vt:lpstr>
      <vt:lpstr>'x-811'!TABLE_DESCRIPTION_1</vt:lpstr>
      <vt:lpstr>'x-812'!TABLE_DESCRIPTION_1</vt:lpstr>
      <vt:lpstr>'x-813'!TABLE_DESCRIPTION_1</vt:lpstr>
      <vt:lpstr>'x-814'!TABLE_DESCRIPTION_1</vt:lpstr>
      <vt:lpstr>'x-305'!TABLE_DESCRIPTION_2</vt:lpstr>
      <vt:lpstr>'x-409'!TABLE_DESCRIPTION_2</vt:lpstr>
      <vt:lpstr>'x-413'!TABLE_DESCRIPTION_2</vt:lpstr>
      <vt:lpstr>'x-607'!TABLE_DESCRIPTION_2</vt:lpstr>
      <vt:lpstr>'x-730'!TABLE_DESCRIPTION_2</vt:lpstr>
      <vt:lpstr>'x-731'!TABLE_DESCRIPTION_2</vt:lpstr>
      <vt:lpstr>'x-732'!TABLE_DESCRIPTION_2</vt:lpstr>
      <vt:lpstr>'x-733'!TABLE_DESCRIPTION_2</vt:lpstr>
      <vt:lpstr>'x-610'!TABLE_DESCRIPTION_3</vt:lpstr>
      <vt:lpstr>'x-730'!TABLE_DESCRIPTION_3</vt:lpstr>
      <vt:lpstr>'x-731'!TABLE_DESCRIPTION_3</vt:lpstr>
      <vt:lpstr>'x-733'!TABLE_DESCRIPTION_3</vt:lpstr>
      <vt:lpstr>'x-610'!TABLE_DESCRIPTION_4</vt:lpstr>
      <vt:lpstr>'x-730'!TABLE_DESCRIPTION_4</vt:lpstr>
      <vt:lpstr>'Club 2023 Table 2'!TABLE_FACTOR_STATUS</vt:lpstr>
      <vt:lpstr>'Club 2023 Table 3'!TABLE_FACTOR_STATUS</vt:lpstr>
      <vt:lpstr>'Club 2023 Table 4'!TABLE_FACTOR_STATUS</vt:lpstr>
      <vt:lpstr>'Club 2023 Table 5'!TABLE_FACTOR_STATUS</vt:lpstr>
      <vt:lpstr>'Club 2023 Table 6'!TABLE_FACTOR_STATUS</vt:lpstr>
      <vt:lpstr>'x-201'!TABLE_FACTOR_STATUS</vt:lpstr>
      <vt:lpstr>'x-202'!TABLE_FACTOR_STATUS</vt:lpstr>
      <vt:lpstr>'x-203'!TABLE_FACTOR_STATUS</vt:lpstr>
      <vt:lpstr>'x-204'!TABLE_FACTOR_STATUS</vt:lpstr>
      <vt:lpstr>'x-205'!TABLE_FACTOR_STATUS</vt:lpstr>
      <vt:lpstr>'x-207'!TABLE_FACTOR_STATUS</vt:lpstr>
      <vt:lpstr>'x-208'!TABLE_FACTOR_STATUS</vt:lpstr>
      <vt:lpstr>'x-209'!TABLE_FACTOR_STATUS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'x-223'!TABLE_FACTOR_STATUS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'x-501'!TABLE_FACTOR_STATUS</vt:lpstr>
      <vt:lpstr>'x-502'!TABLE_FACTOR_STATUS</vt:lpstr>
      <vt:lpstr>'x-503'!TABLE_FACTOR_STATUS</vt:lpstr>
      <vt:lpstr>'x-504'!TABLE_FACTOR_STATUS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'x-701'!TABLE_FACTOR_STATUS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'x-725'!TABLE_FACTOR_STATUS</vt:lpstr>
      <vt:lpstr>'x-726'!TABLE_FACTOR_STATUS</vt:lpstr>
      <vt:lpstr>'x-727'!TABLE_FACTOR_STATUS</vt:lpstr>
      <vt:lpstr>'x-728'!TABLE_FACTOR_STATUS</vt:lpstr>
      <vt:lpstr>'x-729'!TABLE_FACTOR_STATUS</vt:lpstr>
      <vt:lpstr>'x-730'!TABLE_FACTOR_STATUS</vt:lpstr>
      <vt:lpstr>'x-731'!TABLE_FACTOR_STATUS</vt:lpstr>
      <vt:lpstr>'x-732'!TABLE_FACTOR_STATUS</vt:lpstr>
      <vt:lpstr>'x-733'!TABLE_FACTOR_STATUS</vt:lpstr>
      <vt:lpstr>'x-734'!TABLE_FACTOR_STATUS</vt:lpstr>
      <vt:lpstr>'x-735'!TABLE_FACTOR_STATUS</vt:lpstr>
      <vt:lpstr>'x-736'!TABLE_FACTOR_STATUS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'x-810'!TABLE_FACTOR_STATUS</vt:lpstr>
      <vt:lpstr>'x-811'!TABLE_FACTOR_STATUS</vt:lpstr>
      <vt:lpstr>'x-812'!TABLE_FACTOR_STATUS</vt:lpstr>
      <vt:lpstr>'x-813'!TABLE_FACTOR_STATUS</vt:lpstr>
      <vt:lpstr>'x-814'!TABLE_FACTOR_STATUS</vt:lpstr>
      <vt:lpstr>TABLE_FACTOR_STATUS</vt:lpstr>
      <vt:lpstr>'Club 2023 Table 2'!TABLE_FACTOR_STATUS_1</vt:lpstr>
      <vt:lpstr>'Club 2023 Table 3'!TABLE_FACTOR_STATUS_1</vt:lpstr>
      <vt:lpstr>'Club 2023 Table 4'!TABLE_FACTOR_STATUS_1</vt:lpstr>
      <vt:lpstr>'Club 2023 Table 5'!TABLE_FACTOR_STATUS_1</vt:lpstr>
      <vt:lpstr>'Club 2023 Table 6'!TABLE_FACTOR_STATUS_1</vt:lpstr>
      <vt:lpstr>'x-201'!TABLE_FACTOR_STATUS_1</vt:lpstr>
      <vt:lpstr>'x-202'!TABLE_FACTOR_STATUS_1</vt:lpstr>
      <vt:lpstr>'x-203'!TABLE_FACTOR_STATUS_1</vt:lpstr>
      <vt:lpstr>'x-204'!TABLE_FACTOR_STATUS_1</vt:lpstr>
      <vt:lpstr>'x-205'!TABLE_FACTOR_STATUS_1</vt:lpstr>
      <vt:lpstr>'x-207'!TABLE_FACTOR_STATUS_1</vt:lpstr>
      <vt:lpstr>'x-208'!TABLE_FACTOR_STATUS_1</vt:lpstr>
      <vt:lpstr>'x-209'!TABLE_FACTOR_STATUS_1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'x-223'!TABLE_FACTOR_STATUS_1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'x-501'!TABLE_FACTOR_STATUS_1</vt:lpstr>
      <vt:lpstr>'x-502'!TABLE_FACTOR_STATUS_1</vt:lpstr>
      <vt:lpstr>'x-503'!TABLE_FACTOR_STATUS_1</vt:lpstr>
      <vt:lpstr>'x-504'!TABLE_FACTOR_STATUS_1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'x-725'!TABLE_FACTOR_STATUS_1</vt:lpstr>
      <vt:lpstr>'x-726'!TABLE_FACTOR_STATUS_1</vt:lpstr>
      <vt:lpstr>'x-727'!TABLE_FACTOR_STATUS_1</vt:lpstr>
      <vt:lpstr>'x-728'!TABLE_FACTOR_STATUS_1</vt:lpstr>
      <vt:lpstr>'x-729'!TABLE_FACTOR_STATUS_1</vt:lpstr>
      <vt:lpstr>'x-730'!TABLE_FACTOR_STATUS_1</vt:lpstr>
      <vt:lpstr>'x-731'!TABLE_FACTOR_STATUS_1</vt:lpstr>
      <vt:lpstr>'x-732'!TABLE_FACTOR_STATUS_1</vt:lpstr>
      <vt:lpstr>'x-733'!TABLE_FACTOR_STATUS_1</vt:lpstr>
      <vt:lpstr>'x-734'!TABLE_FACTOR_STATUS_1</vt:lpstr>
      <vt:lpstr>'x-735'!TABLE_FACTOR_STATUS_1</vt:lpstr>
      <vt:lpstr>'x-736'!TABLE_FACTOR_STATUS_1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'x-810'!TABLE_FACTOR_STATUS_1</vt:lpstr>
      <vt:lpstr>'x-811'!TABLE_FACTOR_STATUS_1</vt:lpstr>
      <vt:lpstr>'x-812'!TABLE_FACTOR_STATUS_1</vt:lpstr>
      <vt:lpstr>'x-813'!TABLE_FACTOR_STATUS_1</vt:lpstr>
      <vt:lpstr>'x-814'!TABLE_FACTOR_STATUS_1</vt:lpstr>
      <vt:lpstr>'x-305'!TABLE_FACTOR_STATUS_2</vt:lpstr>
      <vt:lpstr>'x-409'!TABLE_FACTOR_STATUS_2</vt:lpstr>
      <vt:lpstr>'x-413'!TABLE_FACTOR_STATUS_2</vt:lpstr>
      <vt:lpstr>'x-607'!TABLE_FACTOR_STATUS_2</vt:lpstr>
      <vt:lpstr>'x-730'!TABLE_FACTOR_STATUS_2</vt:lpstr>
      <vt:lpstr>'x-731'!TABLE_FACTOR_STATUS_2</vt:lpstr>
      <vt:lpstr>'x-732'!TABLE_FACTOR_STATUS_2</vt:lpstr>
      <vt:lpstr>'x-733'!TABLE_FACTOR_STATUS_2</vt:lpstr>
      <vt:lpstr>'x-610'!TABLE_FACTOR_STATUS_3</vt:lpstr>
      <vt:lpstr>'x-730'!TABLE_FACTOR_STATUS_3</vt:lpstr>
      <vt:lpstr>'x-731'!TABLE_FACTOR_STATUS_3</vt:lpstr>
      <vt:lpstr>'x-733'!TABLE_FACTOR_STATUS_3</vt:lpstr>
      <vt:lpstr>'x-610'!TABLE_FACTOR_STATUS_4</vt:lpstr>
      <vt:lpstr>'x-730'!TABLE_FACTOR_STATUS_4</vt:lpstr>
      <vt:lpstr>'Club 2023 Table 2'!TABLE_FACTOR_TYPE</vt:lpstr>
      <vt:lpstr>'Club 2023 Table 3'!TABLE_FACTOR_TYPE</vt:lpstr>
      <vt:lpstr>'Club 2023 Table 4'!TABLE_FACTOR_TYPE</vt:lpstr>
      <vt:lpstr>'Club 2023 Table 5'!TABLE_FACTOR_TYPE</vt:lpstr>
      <vt:lpstr>'Club 2023 Table 6'!TABLE_FACTOR_TYPE</vt:lpstr>
      <vt:lpstr>'x-201'!TABLE_FACTOR_TYPE</vt:lpstr>
      <vt:lpstr>'x-202'!TABLE_FACTOR_TYPE</vt:lpstr>
      <vt:lpstr>'x-203'!TABLE_FACTOR_TYPE</vt:lpstr>
      <vt:lpstr>'x-204'!TABLE_FACTOR_TYPE</vt:lpstr>
      <vt:lpstr>'x-205'!TABLE_FACTOR_TYPE</vt:lpstr>
      <vt:lpstr>'x-207'!TABLE_FACTOR_TYPE</vt:lpstr>
      <vt:lpstr>'x-208'!TABLE_FACTOR_TYPE</vt:lpstr>
      <vt:lpstr>'x-209'!TABLE_FACTOR_TYPE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'x-223'!TABLE_FACTOR_TYPE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'x-501'!TABLE_FACTOR_TYPE</vt:lpstr>
      <vt:lpstr>'x-502'!TABLE_FACTOR_TYPE</vt:lpstr>
      <vt:lpstr>'x-503'!TABLE_FACTOR_TYPE</vt:lpstr>
      <vt:lpstr>'x-504'!TABLE_FACTOR_TYPE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'x-701'!TABLE_FACTOR_TYPE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'x-725'!TABLE_FACTOR_TYPE</vt:lpstr>
      <vt:lpstr>'x-726'!TABLE_FACTOR_TYPE</vt:lpstr>
      <vt:lpstr>'x-727'!TABLE_FACTOR_TYPE</vt:lpstr>
      <vt:lpstr>'x-728'!TABLE_FACTOR_TYPE</vt:lpstr>
      <vt:lpstr>'x-729'!TABLE_FACTOR_TYPE</vt:lpstr>
      <vt:lpstr>'x-730'!TABLE_FACTOR_TYPE</vt:lpstr>
      <vt:lpstr>'x-731'!TABLE_FACTOR_TYPE</vt:lpstr>
      <vt:lpstr>'x-732'!TABLE_FACTOR_TYPE</vt:lpstr>
      <vt:lpstr>'x-733'!TABLE_FACTOR_TYPE</vt:lpstr>
      <vt:lpstr>'x-734'!TABLE_FACTOR_TYPE</vt:lpstr>
      <vt:lpstr>'x-735'!TABLE_FACTOR_TYPE</vt:lpstr>
      <vt:lpstr>'x-736'!TABLE_FACTOR_TYPE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'x-810'!TABLE_FACTOR_TYPE</vt:lpstr>
      <vt:lpstr>'x-811'!TABLE_FACTOR_TYPE</vt:lpstr>
      <vt:lpstr>'x-812'!TABLE_FACTOR_TYPE</vt:lpstr>
      <vt:lpstr>'x-813'!TABLE_FACTOR_TYPE</vt:lpstr>
      <vt:lpstr>'x-814'!TABLE_FACTOR_TYPE</vt:lpstr>
      <vt:lpstr>TABLE_FACTOR_TYPE</vt:lpstr>
      <vt:lpstr>'Club 2023 Table 2'!TABLE_FACTOR_TYPE_1</vt:lpstr>
      <vt:lpstr>'Club 2023 Table 3'!TABLE_FACTOR_TYPE_1</vt:lpstr>
      <vt:lpstr>'Club 2023 Table 4'!TABLE_FACTOR_TYPE_1</vt:lpstr>
      <vt:lpstr>'Club 2023 Table 5'!TABLE_FACTOR_TYPE_1</vt:lpstr>
      <vt:lpstr>'Club 2023 Table 6'!TABLE_FACTOR_TYPE_1</vt:lpstr>
      <vt:lpstr>'x-201'!TABLE_FACTOR_TYPE_1</vt:lpstr>
      <vt:lpstr>'x-202'!TABLE_FACTOR_TYPE_1</vt:lpstr>
      <vt:lpstr>'x-203'!TABLE_FACTOR_TYPE_1</vt:lpstr>
      <vt:lpstr>'x-204'!TABLE_FACTOR_TYPE_1</vt:lpstr>
      <vt:lpstr>'x-205'!TABLE_FACTOR_TYPE_1</vt:lpstr>
      <vt:lpstr>'x-207'!TABLE_FACTOR_TYPE_1</vt:lpstr>
      <vt:lpstr>'x-208'!TABLE_FACTOR_TYPE_1</vt:lpstr>
      <vt:lpstr>'x-209'!TABLE_FACTOR_TYPE_1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'x-223'!TABLE_FACTOR_TYPE_1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'x-501'!TABLE_FACTOR_TYPE_1</vt:lpstr>
      <vt:lpstr>'x-502'!TABLE_FACTOR_TYPE_1</vt:lpstr>
      <vt:lpstr>'x-503'!TABLE_FACTOR_TYPE_1</vt:lpstr>
      <vt:lpstr>'x-504'!TABLE_FACTOR_TYPE_1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'x-725'!TABLE_FACTOR_TYPE_1</vt:lpstr>
      <vt:lpstr>'x-726'!TABLE_FACTOR_TYPE_1</vt:lpstr>
      <vt:lpstr>'x-727'!TABLE_FACTOR_TYPE_1</vt:lpstr>
      <vt:lpstr>'x-728'!TABLE_FACTOR_TYPE_1</vt:lpstr>
      <vt:lpstr>'x-729'!TABLE_FACTOR_TYPE_1</vt:lpstr>
      <vt:lpstr>'x-730'!TABLE_FACTOR_TYPE_1</vt:lpstr>
      <vt:lpstr>'x-731'!TABLE_FACTOR_TYPE_1</vt:lpstr>
      <vt:lpstr>'x-732'!TABLE_FACTOR_TYPE_1</vt:lpstr>
      <vt:lpstr>'x-733'!TABLE_FACTOR_TYPE_1</vt:lpstr>
      <vt:lpstr>'x-734'!TABLE_FACTOR_TYPE_1</vt:lpstr>
      <vt:lpstr>'x-735'!TABLE_FACTOR_TYPE_1</vt:lpstr>
      <vt:lpstr>'x-736'!TABLE_FACTOR_TYPE_1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'x-810'!TABLE_FACTOR_TYPE_1</vt:lpstr>
      <vt:lpstr>'x-811'!TABLE_FACTOR_TYPE_1</vt:lpstr>
      <vt:lpstr>'x-812'!TABLE_FACTOR_TYPE_1</vt:lpstr>
      <vt:lpstr>'x-813'!TABLE_FACTOR_TYPE_1</vt:lpstr>
      <vt:lpstr>'x-814'!TABLE_FACTOR_TYPE_1</vt:lpstr>
      <vt:lpstr>'x-305'!TABLE_FACTOR_TYPE_2</vt:lpstr>
      <vt:lpstr>'x-409'!TABLE_FACTOR_TYPE_2</vt:lpstr>
      <vt:lpstr>'x-413'!TABLE_FACTOR_TYPE_2</vt:lpstr>
      <vt:lpstr>'x-607'!TABLE_FACTOR_TYPE_2</vt:lpstr>
      <vt:lpstr>'x-730'!TABLE_FACTOR_TYPE_2</vt:lpstr>
      <vt:lpstr>'x-731'!TABLE_FACTOR_TYPE_2</vt:lpstr>
      <vt:lpstr>'x-732'!TABLE_FACTOR_TYPE_2</vt:lpstr>
      <vt:lpstr>'x-733'!TABLE_FACTOR_TYPE_2</vt:lpstr>
      <vt:lpstr>'x-610'!TABLE_FACTOR_TYPE_3</vt:lpstr>
      <vt:lpstr>'x-730'!TABLE_FACTOR_TYPE_3</vt:lpstr>
      <vt:lpstr>'x-731'!TABLE_FACTOR_TYPE_3</vt:lpstr>
      <vt:lpstr>'x-733'!TABLE_FACTOR_TYPE_3</vt:lpstr>
      <vt:lpstr>'x-610'!TABLE_FACTOR_TYPE_4</vt:lpstr>
      <vt:lpstr>'x-730'!TABLE_FACTOR_TYPE_4</vt:lpstr>
      <vt:lpstr>'Club 2023 Table 2'!TABLE_GENDER</vt:lpstr>
      <vt:lpstr>'Club 2023 Table 3'!TABLE_GENDER</vt:lpstr>
      <vt:lpstr>'Club 2023 Table 4'!TABLE_GENDER</vt:lpstr>
      <vt:lpstr>'Club 2023 Table 5'!TABLE_GENDER</vt:lpstr>
      <vt:lpstr>'Club 2023 Table 6'!TABLE_GENDER</vt:lpstr>
      <vt:lpstr>'x-201'!TABLE_GENDER</vt:lpstr>
      <vt:lpstr>'x-202'!TABLE_GENDER</vt:lpstr>
      <vt:lpstr>'x-203'!TABLE_GENDER</vt:lpstr>
      <vt:lpstr>'x-204'!TABLE_GENDER</vt:lpstr>
      <vt:lpstr>'x-205'!TABLE_GENDER</vt:lpstr>
      <vt:lpstr>'x-207'!TABLE_GENDER</vt:lpstr>
      <vt:lpstr>'x-208'!TABLE_GENDER</vt:lpstr>
      <vt:lpstr>'x-209'!TABLE_GENDER</vt:lpstr>
      <vt:lpstr>'x-211'!TABLE_GENDER</vt:lpstr>
      <vt:lpstr>'x-212'!TABLE_GENDER</vt:lpstr>
      <vt:lpstr>'x-213'!TABLE_GENDER</vt:lpstr>
      <vt:lpstr>'x-214'!TABLE_GENDER</vt:lpstr>
      <vt:lpstr>'x-215'!TABLE_GENDER</vt:lpstr>
      <vt:lpstr>'x-216'!TABLE_GENDER</vt:lpstr>
      <vt:lpstr>'x-217'!TABLE_GENDER</vt:lpstr>
      <vt:lpstr>'x-218'!TABLE_GENDER</vt:lpstr>
      <vt:lpstr>'x-223'!TABLE_GENDER</vt:lpstr>
      <vt:lpstr>'x-301'!TABLE_GENDER</vt:lpstr>
      <vt:lpstr>'x-302'!TABLE_GENDER</vt:lpstr>
      <vt:lpstr>'x-303'!TABLE_GENDER</vt:lpstr>
      <vt:lpstr>'x-304'!TABLE_GENDER</vt:lpstr>
      <vt:lpstr>'x-305'!TABLE_GENDER</vt:lpstr>
      <vt:lpstr>'x-306'!TABLE_GENDER</vt:lpstr>
      <vt:lpstr>'x-307'!TABLE_GENDER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'x-501'!TABLE_GENDER</vt:lpstr>
      <vt:lpstr>'x-502'!TABLE_GENDER</vt:lpstr>
      <vt:lpstr>'x-503'!TABLE_GENDER</vt:lpstr>
      <vt:lpstr>'x-504'!TABLE_GENDER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'x-701'!TABLE_GENDER</vt:lpstr>
      <vt:lpstr>'x-702'!TABLE_GENDER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'x-725'!TABLE_GENDER</vt:lpstr>
      <vt:lpstr>'x-726'!TABLE_GENDER</vt:lpstr>
      <vt:lpstr>'x-727'!TABLE_GENDER</vt:lpstr>
      <vt:lpstr>'x-728'!TABLE_GENDER</vt:lpstr>
      <vt:lpstr>'x-729'!TABLE_GENDER</vt:lpstr>
      <vt:lpstr>'x-730'!TABLE_GENDER</vt:lpstr>
      <vt:lpstr>'x-731'!TABLE_GENDER</vt:lpstr>
      <vt:lpstr>'x-732'!TABLE_GENDER</vt:lpstr>
      <vt:lpstr>'x-733'!TABLE_GENDER</vt:lpstr>
      <vt:lpstr>'x-734'!TABLE_GENDER</vt:lpstr>
      <vt:lpstr>'x-735'!TABLE_GENDER</vt:lpstr>
      <vt:lpstr>'x-736'!TABLE_GENDER</vt:lpstr>
      <vt:lpstr>'x-801'!TABLE_GENDER</vt:lpstr>
      <vt:lpstr>'x-802'!TABLE_GENDER</vt:lpstr>
      <vt:lpstr>'x-803'!TABLE_GENDER</vt:lpstr>
      <vt:lpstr>'x-804'!TABLE_GENDER</vt:lpstr>
      <vt:lpstr>'x-805'!TABLE_GENDER</vt:lpstr>
      <vt:lpstr>'x-806'!TABLE_GENDER</vt:lpstr>
      <vt:lpstr>'x-807'!TABLE_GENDER</vt:lpstr>
      <vt:lpstr>'x-808'!TABLE_GENDER</vt:lpstr>
      <vt:lpstr>'x-810'!TABLE_GENDER</vt:lpstr>
      <vt:lpstr>'x-811'!TABLE_GENDER</vt:lpstr>
      <vt:lpstr>'x-812'!TABLE_GENDER</vt:lpstr>
      <vt:lpstr>'x-813'!TABLE_GENDER</vt:lpstr>
      <vt:lpstr>'x-814'!TABLE_GENDER</vt:lpstr>
      <vt:lpstr>TABLE_GENDER</vt:lpstr>
      <vt:lpstr>'Club 2023 Table 2'!TABLE_GENDER_1</vt:lpstr>
      <vt:lpstr>'Club 2023 Table 3'!TABLE_GENDER_1</vt:lpstr>
      <vt:lpstr>'Club 2023 Table 4'!TABLE_GENDER_1</vt:lpstr>
      <vt:lpstr>'Club 2023 Table 5'!TABLE_GENDER_1</vt:lpstr>
      <vt:lpstr>'Club 2023 Table 6'!TABLE_GENDER_1</vt:lpstr>
      <vt:lpstr>'x-201'!TABLE_GENDER_1</vt:lpstr>
      <vt:lpstr>'x-202'!TABLE_GENDER_1</vt:lpstr>
      <vt:lpstr>'x-203'!TABLE_GENDER_1</vt:lpstr>
      <vt:lpstr>'x-204'!TABLE_GENDER_1</vt:lpstr>
      <vt:lpstr>'x-205'!TABLE_GENDER_1</vt:lpstr>
      <vt:lpstr>'x-207'!TABLE_GENDER_1</vt:lpstr>
      <vt:lpstr>'x-208'!TABLE_GENDER_1</vt:lpstr>
      <vt:lpstr>'x-209'!TABLE_GENDER_1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'x-223'!TABLE_GENDER_1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'x-501'!TABLE_GENDER_1</vt:lpstr>
      <vt:lpstr>'x-502'!TABLE_GENDER_1</vt:lpstr>
      <vt:lpstr>'x-503'!TABLE_GENDER_1</vt:lpstr>
      <vt:lpstr>'x-504'!TABLE_GENDER_1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'x-725'!TABLE_GENDER_1</vt:lpstr>
      <vt:lpstr>'x-726'!TABLE_GENDER_1</vt:lpstr>
      <vt:lpstr>'x-727'!TABLE_GENDER_1</vt:lpstr>
      <vt:lpstr>'x-728'!TABLE_GENDER_1</vt:lpstr>
      <vt:lpstr>'x-729'!TABLE_GENDER_1</vt:lpstr>
      <vt:lpstr>'x-730'!TABLE_GENDER_1</vt:lpstr>
      <vt:lpstr>'x-731'!TABLE_GENDER_1</vt:lpstr>
      <vt:lpstr>'x-732'!TABLE_GENDER_1</vt:lpstr>
      <vt:lpstr>'x-733'!TABLE_GENDER_1</vt:lpstr>
      <vt:lpstr>'x-734'!TABLE_GENDER_1</vt:lpstr>
      <vt:lpstr>'x-735'!TABLE_GENDER_1</vt:lpstr>
      <vt:lpstr>'x-736'!TABLE_GENDER_1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'x-810'!TABLE_GENDER_1</vt:lpstr>
      <vt:lpstr>'x-811'!TABLE_GENDER_1</vt:lpstr>
      <vt:lpstr>'x-812'!TABLE_GENDER_1</vt:lpstr>
      <vt:lpstr>'x-813'!TABLE_GENDER_1</vt:lpstr>
      <vt:lpstr>'x-814'!TABLE_GENDER_1</vt:lpstr>
      <vt:lpstr>'x-305'!TABLE_GENDER_2</vt:lpstr>
      <vt:lpstr>'x-409'!TABLE_GENDER_2</vt:lpstr>
      <vt:lpstr>'x-413'!TABLE_GENDER_2</vt:lpstr>
      <vt:lpstr>'x-607'!TABLE_GENDER_2</vt:lpstr>
      <vt:lpstr>'x-730'!TABLE_GENDER_2</vt:lpstr>
      <vt:lpstr>'x-731'!TABLE_GENDER_2</vt:lpstr>
      <vt:lpstr>'x-732'!TABLE_GENDER_2</vt:lpstr>
      <vt:lpstr>'x-733'!TABLE_GENDER_2</vt:lpstr>
      <vt:lpstr>'x-610'!TABLE_GENDER_3</vt:lpstr>
      <vt:lpstr>'x-730'!TABLE_GENDER_3</vt:lpstr>
      <vt:lpstr>'x-731'!TABLE_GENDER_3</vt:lpstr>
      <vt:lpstr>'x-733'!TABLE_GENDER_3</vt:lpstr>
      <vt:lpstr>'x-610'!TABLE_GENDER_4</vt:lpstr>
      <vt:lpstr>'x-730'!TABLE_GENDER_4</vt:lpstr>
      <vt:lpstr>'Club 2023 Table 2'!TABLE_INFO</vt:lpstr>
      <vt:lpstr>'Club 2023 Table 3'!TABLE_INFO</vt:lpstr>
      <vt:lpstr>'Club 2023 Table 4'!TABLE_INFO</vt:lpstr>
      <vt:lpstr>'Club 2023 Table 5'!TABLE_INFO</vt:lpstr>
      <vt:lpstr>'Club 2023 Table 6'!TABLE_INFO</vt:lpstr>
      <vt:lpstr>'x-201'!TABLE_INFO</vt:lpstr>
      <vt:lpstr>'x-202'!TABLE_INFO</vt:lpstr>
      <vt:lpstr>'x-203'!TABLE_INFO</vt:lpstr>
      <vt:lpstr>'x-204'!TABLE_INFO</vt:lpstr>
      <vt:lpstr>'x-205'!TABLE_INFO</vt:lpstr>
      <vt:lpstr>'x-207'!TABLE_INFO</vt:lpstr>
      <vt:lpstr>'x-208'!TABLE_INFO</vt:lpstr>
      <vt:lpstr>'x-209'!TABLE_INFO</vt:lpstr>
      <vt:lpstr>'x-211'!TABLE_INFO</vt:lpstr>
      <vt:lpstr>'x-212'!TABLE_INFO</vt:lpstr>
      <vt:lpstr>'x-213'!TABLE_INFO</vt:lpstr>
      <vt:lpstr>'x-214'!TABLE_INFO</vt:lpstr>
      <vt:lpstr>'x-215'!TABLE_INFO</vt:lpstr>
      <vt:lpstr>'x-216'!TABLE_INFO</vt:lpstr>
      <vt:lpstr>'x-217'!TABLE_INFO</vt:lpstr>
      <vt:lpstr>'x-218'!TABLE_INFO</vt:lpstr>
      <vt:lpstr>'x-223'!TABLE_INFO</vt:lpstr>
      <vt:lpstr>'x-301'!TABLE_INFO</vt:lpstr>
      <vt:lpstr>'x-302'!TABLE_INFO</vt:lpstr>
      <vt:lpstr>'x-303'!TABLE_INFO</vt:lpstr>
      <vt:lpstr>'x-304'!TABLE_INFO</vt:lpstr>
      <vt:lpstr>'x-305'!TABLE_INFO</vt:lpstr>
      <vt:lpstr>'x-306'!TABLE_INFO</vt:lpstr>
      <vt:lpstr>'x-307'!TABLE_INFO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'x-501'!TABLE_INFO</vt:lpstr>
      <vt:lpstr>'x-502'!TABLE_INFO</vt:lpstr>
      <vt:lpstr>'x-503'!TABLE_INFO</vt:lpstr>
      <vt:lpstr>'x-504'!TABLE_INFO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'x-701'!TABLE_INFO</vt:lpstr>
      <vt:lpstr>'x-702'!TABLE_INFO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'x-725'!TABLE_INFO</vt:lpstr>
      <vt:lpstr>'x-726'!TABLE_INFO</vt:lpstr>
      <vt:lpstr>'x-727'!TABLE_INFO</vt:lpstr>
      <vt:lpstr>'x-728'!TABLE_INFO</vt:lpstr>
      <vt:lpstr>'x-729'!TABLE_INFO</vt:lpstr>
      <vt:lpstr>'x-730'!TABLE_INFO</vt:lpstr>
      <vt:lpstr>'x-731'!TABLE_INFO</vt:lpstr>
      <vt:lpstr>'x-732'!TABLE_INFO</vt:lpstr>
      <vt:lpstr>'x-733'!TABLE_INFO</vt:lpstr>
      <vt:lpstr>'x-734'!TABLE_INFO</vt:lpstr>
      <vt:lpstr>'x-735'!TABLE_INFO</vt:lpstr>
      <vt:lpstr>'x-736'!TABLE_INFO</vt:lpstr>
      <vt:lpstr>'x-801'!TABLE_INFO</vt:lpstr>
      <vt:lpstr>'x-802'!TABLE_INFO</vt:lpstr>
      <vt:lpstr>'x-803'!TABLE_INFO</vt:lpstr>
      <vt:lpstr>'x-804'!TABLE_INFO</vt:lpstr>
      <vt:lpstr>'x-805'!TABLE_INFO</vt:lpstr>
      <vt:lpstr>'x-806'!TABLE_INFO</vt:lpstr>
      <vt:lpstr>'x-807'!TABLE_INFO</vt:lpstr>
      <vt:lpstr>'x-808'!TABLE_INFO</vt:lpstr>
      <vt:lpstr>'x-810'!TABLE_INFO</vt:lpstr>
      <vt:lpstr>'x-811'!TABLE_INFO</vt:lpstr>
      <vt:lpstr>'x-812'!TABLE_INFO</vt:lpstr>
      <vt:lpstr>'x-813'!TABLE_INFO</vt:lpstr>
      <vt:lpstr>'x-814'!TABLE_INFO</vt:lpstr>
      <vt:lpstr>TABLE_INFO</vt:lpstr>
      <vt:lpstr>'Club 2023 Table 2'!TABLE_INFO_1</vt:lpstr>
      <vt:lpstr>'Club 2023 Table 3'!TABLE_INFO_1</vt:lpstr>
      <vt:lpstr>'Club 2023 Table 4'!TABLE_INFO_1</vt:lpstr>
      <vt:lpstr>'Club 2023 Table 5'!TABLE_INFO_1</vt:lpstr>
      <vt:lpstr>'Club 2023 Table 6'!TABLE_INFO_1</vt:lpstr>
      <vt:lpstr>'x-201'!TABLE_INFO_1</vt:lpstr>
      <vt:lpstr>'x-202'!TABLE_INFO_1</vt:lpstr>
      <vt:lpstr>'x-203'!TABLE_INFO_1</vt:lpstr>
      <vt:lpstr>'x-204'!TABLE_INFO_1</vt:lpstr>
      <vt:lpstr>'x-205'!TABLE_INFO_1</vt:lpstr>
      <vt:lpstr>'x-207'!TABLE_INFO_1</vt:lpstr>
      <vt:lpstr>'x-208'!TABLE_INFO_1</vt:lpstr>
      <vt:lpstr>'x-209'!TABLE_INFO_1</vt:lpstr>
      <vt:lpstr>'x-211'!TABLE_INFO_1</vt:lpstr>
      <vt:lpstr>'x-212'!TABLE_INFO_1</vt:lpstr>
      <vt:lpstr>'x-213'!TABLE_INFO_1</vt:lpstr>
      <vt:lpstr>'x-214'!TABLE_INFO_1</vt:lpstr>
      <vt:lpstr>'x-215'!TABLE_INFO_1</vt:lpstr>
      <vt:lpstr>'x-216'!TABLE_INFO_1</vt:lpstr>
      <vt:lpstr>'x-217'!TABLE_INFO_1</vt:lpstr>
      <vt:lpstr>'x-218'!TABLE_INFO_1</vt:lpstr>
      <vt:lpstr>'x-223'!TABLE_INFO_1</vt:lpstr>
      <vt:lpstr>'x-301'!TABLE_INFO_1</vt:lpstr>
      <vt:lpstr>'x-302'!TABLE_INFO_1</vt:lpstr>
      <vt:lpstr>'x-303'!TABLE_INFO_1</vt:lpstr>
      <vt:lpstr>'x-304'!TABLE_INFO_1</vt:lpstr>
      <vt:lpstr>'x-305'!TABLE_INFO_1</vt:lpstr>
      <vt:lpstr>'x-306'!TABLE_INFO_1</vt:lpstr>
      <vt:lpstr>'x-307'!TABLE_INFO_1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'x-501'!TABLE_INFO_1</vt:lpstr>
      <vt:lpstr>'x-502'!TABLE_INFO_1</vt:lpstr>
      <vt:lpstr>'x-503'!TABLE_INFO_1</vt:lpstr>
      <vt:lpstr>'x-504'!TABLE_INFO_1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'x-725'!TABLE_INFO_1</vt:lpstr>
      <vt:lpstr>'x-726'!TABLE_INFO_1</vt:lpstr>
      <vt:lpstr>'x-727'!TABLE_INFO_1</vt:lpstr>
      <vt:lpstr>'x-728'!TABLE_INFO_1</vt:lpstr>
      <vt:lpstr>'x-729'!TABLE_INFO_1</vt:lpstr>
      <vt:lpstr>'x-730'!TABLE_INFO_1</vt:lpstr>
      <vt:lpstr>'x-731'!TABLE_INFO_1</vt:lpstr>
      <vt:lpstr>'x-732'!TABLE_INFO_1</vt:lpstr>
      <vt:lpstr>'x-733'!TABLE_INFO_1</vt:lpstr>
      <vt:lpstr>'x-734'!TABLE_INFO_1</vt:lpstr>
      <vt:lpstr>'x-735'!TABLE_INFO_1</vt:lpstr>
      <vt:lpstr>'x-736'!TABLE_INFO_1</vt:lpstr>
      <vt:lpstr>'x-801'!TABLE_INFO_1</vt:lpstr>
      <vt:lpstr>'x-802'!TABLE_INFO_1</vt:lpstr>
      <vt:lpstr>'x-803'!TABLE_INFO_1</vt:lpstr>
      <vt:lpstr>'x-804'!TABLE_INFO_1</vt:lpstr>
      <vt:lpstr>'x-805'!TABLE_INFO_1</vt:lpstr>
      <vt:lpstr>'x-806'!TABLE_INFO_1</vt:lpstr>
      <vt:lpstr>'x-807'!TABLE_INFO_1</vt:lpstr>
      <vt:lpstr>'x-808'!TABLE_INFO_1</vt:lpstr>
      <vt:lpstr>'x-810'!TABLE_INFO_1</vt:lpstr>
      <vt:lpstr>'x-811'!TABLE_INFO_1</vt:lpstr>
      <vt:lpstr>'x-812'!TABLE_INFO_1</vt:lpstr>
      <vt:lpstr>'x-813'!TABLE_INFO_1</vt:lpstr>
      <vt:lpstr>'x-814'!TABLE_INFO_1</vt:lpstr>
      <vt:lpstr>'x-305'!TABLE_INFO_2</vt:lpstr>
      <vt:lpstr>'x-409'!TABLE_INFO_2</vt:lpstr>
      <vt:lpstr>'x-413'!TABLE_INFO_2</vt:lpstr>
      <vt:lpstr>'x-606'!TABLE_INFO_2</vt:lpstr>
      <vt:lpstr>'x-607'!TABLE_INFO_2</vt:lpstr>
      <vt:lpstr>'x-610'!TABLE_INFO_2</vt:lpstr>
      <vt:lpstr>'x-730'!TABLE_INFO_2</vt:lpstr>
      <vt:lpstr>'x-731'!TABLE_INFO_2</vt:lpstr>
      <vt:lpstr>'x-732'!TABLE_INFO_2</vt:lpstr>
      <vt:lpstr>'x-733'!TABLE_INFO_2</vt:lpstr>
      <vt:lpstr>'x-610'!TABLE_INFO_3</vt:lpstr>
      <vt:lpstr>'x-730'!TABLE_INFO_3</vt:lpstr>
      <vt:lpstr>'x-731'!TABLE_INFO_3</vt:lpstr>
      <vt:lpstr>'x-733'!TABLE_INFO_3</vt:lpstr>
      <vt:lpstr>'x-610'!TABLE_INFO_4</vt:lpstr>
      <vt:lpstr>'x-730'!TABLE_INFO_4</vt:lpstr>
      <vt:lpstr>'Club 2023 Table 2'!TABLE_REFERENCE</vt:lpstr>
      <vt:lpstr>'Club 2023 Table 3'!TABLE_REFERENCE</vt:lpstr>
      <vt:lpstr>'Club 2023 Table 4'!TABLE_REFERENCE</vt:lpstr>
      <vt:lpstr>'Club 2023 Table 5'!TABLE_REFERENCE</vt:lpstr>
      <vt:lpstr>'Club 2023 Table 6'!TABLE_REFERENCE</vt:lpstr>
      <vt:lpstr>'x-201'!TABLE_REFERENCE</vt:lpstr>
      <vt:lpstr>'x-202'!TABLE_REFERENCE</vt:lpstr>
      <vt:lpstr>'x-203'!TABLE_REFERENCE</vt:lpstr>
      <vt:lpstr>'x-204'!TABLE_REFERENCE</vt:lpstr>
      <vt:lpstr>'x-205'!TABLE_REFERENCE</vt:lpstr>
      <vt:lpstr>'x-207'!TABLE_REFERENCE</vt:lpstr>
      <vt:lpstr>'x-208'!TABLE_REFERENCE</vt:lpstr>
      <vt:lpstr>'x-209'!TABLE_REFERENCE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'x-223'!TABLE_REFERENCE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'x-501'!TABLE_REFERENCE</vt:lpstr>
      <vt:lpstr>'x-502'!TABLE_REFERENCE</vt:lpstr>
      <vt:lpstr>'x-503'!TABLE_REFERENCE</vt:lpstr>
      <vt:lpstr>'x-504'!TABLE_REFERENCE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'x-701'!TABLE_REFERENCE</vt:lpstr>
      <vt:lpstr>'x-702'!TABLE_REFERENCE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'x-725'!TABLE_REFERENCE</vt:lpstr>
      <vt:lpstr>'x-726'!TABLE_REFERENCE</vt:lpstr>
      <vt:lpstr>'x-727'!TABLE_REFERENCE</vt:lpstr>
      <vt:lpstr>'x-728'!TABLE_REFERENCE</vt:lpstr>
      <vt:lpstr>'x-729'!TABLE_REFERENCE</vt:lpstr>
      <vt:lpstr>'x-730'!TABLE_REFERENCE</vt:lpstr>
      <vt:lpstr>'x-731'!TABLE_REFERENCE</vt:lpstr>
      <vt:lpstr>'x-732'!TABLE_REFERENCE</vt:lpstr>
      <vt:lpstr>'x-733'!TABLE_REFERENCE</vt:lpstr>
      <vt:lpstr>'x-734'!TABLE_REFERENCE</vt:lpstr>
      <vt:lpstr>'x-735'!TABLE_REFERENCE</vt:lpstr>
      <vt:lpstr>'x-736'!TABLE_REFERENCE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'x-810'!TABLE_REFERENCE</vt:lpstr>
      <vt:lpstr>'x-811'!TABLE_REFERENCE</vt:lpstr>
      <vt:lpstr>'x-812'!TABLE_REFERENCE</vt:lpstr>
      <vt:lpstr>'x-813'!TABLE_REFERENCE</vt:lpstr>
      <vt:lpstr>'x-814'!TABLE_REFERENCE</vt:lpstr>
      <vt:lpstr>TABLE_REFERENCE</vt:lpstr>
      <vt:lpstr>'Club 2023 Table 2'!TABLE_REFERENCE_1</vt:lpstr>
      <vt:lpstr>'Club 2023 Table 3'!TABLE_REFERENCE_1</vt:lpstr>
      <vt:lpstr>'Club 2023 Table 4'!TABLE_REFERENCE_1</vt:lpstr>
      <vt:lpstr>'Club 2023 Table 5'!TABLE_REFERENCE_1</vt:lpstr>
      <vt:lpstr>'Club 2023 Table 6'!TABLE_REFERENCE_1</vt:lpstr>
      <vt:lpstr>'x-201'!TABLE_REFERENCE_1</vt:lpstr>
      <vt:lpstr>'x-202'!TABLE_REFERENCE_1</vt:lpstr>
      <vt:lpstr>'x-203'!TABLE_REFERENCE_1</vt:lpstr>
      <vt:lpstr>'x-204'!TABLE_REFERENCE_1</vt:lpstr>
      <vt:lpstr>'x-205'!TABLE_REFERENCE_1</vt:lpstr>
      <vt:lpstr>'x-207'!TABLE_REFERENCE_1</vt:lpstr>
      <vt:lpstr>'x-208'!TABLE_REFERENCE_1</vt:lpstr>
      <vt:lpstr>'x-209'!TABLE_REFERENCE_1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'x-223'!TABLE_REFERENCE_1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'x-501'!TABLE_REFERENCE_1</vt:lpstr>
      <vt:lpstr>'x-502'!TABLE_REFERENCE_1</vt:lpstr>
      <vt:lpstr>'x-503'!TABLE_REFERENCE_1</vt:lpstr>
      <vt:lpstr>'x-504'!TABLE_REFERENCE_1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'x-725'!TABLE_REFERENCE_1</vt:lpstr>
      <vt:lpstr>'x-726'!TABLE_REFERENCE_1</vt:lpstr>
      <vt:lpstr>'x-727'!TABLE_REFERENCE_1</vt:lpstr>
      <vt:lpstr>'x-728'!TABLE_REFERENCE_1</vt:lpstr>
      <vt:lpstr>'x-729'!TABLE_REFERENCE_1</vt:lpstr>
      <vt:lpstr>'x-730'!TABLE_REFERENCE_1</vt:lpstr>
      <vt:lpstr>'x-731'!TABLE_REFERENCE_1</vt:lpstr>
      <vt:lpstr>'x-732'!TABLE_REFERENCE_1</vt:lpstr>
      <vt:lpstr>'x-733'!TABLE_REFERENCE_1</vt:lpstr>
      <vt:lpstr>'x-734'!TABLE_REFERENCE_1</vt:lpstr>
      <vt:lpstr>'x-735'!TABLE_REFERENCE_1</vt:lpstr>
      <vt:lpstr>'x-736'!TABLE_REFERENCE_1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'x-810'!TABLE_REFERENCE_1</vt:lpstr>
      <vt:lpstr>'x-811'!TABLE_REFERENCE_1</vt:lpstr>
      <vt:lpstr>'x-812'!TABLE_REFERENCE_1</vt:lpstr>
      <vt:lpstr>'x-813'!TABLE_REFERENCE_1</vt:lpstr>
      <vt:lpstr>'x-814'!TABLE_REFERENCE_1</vt:lpstr>
      <vt:lpstr>'x-305'!TABLE_REFERENCE_2</vt:lpstr>
      <vt:lpstr>'x-409'!TABLE_REFERENCE_2</vt:lpstr>
      <vt:lpstr>'x-413'!TABLE_REFERENCE_2</vt:lpstr>
      <vt:lpstr>'x-607'!TABLE_REFERENCE_2</vt:lpstr>
      <vt:lpstr>'x-730'!TABLE_REFERENCE_2</vt:lpstr>
      <vt:lpstr>'x-731'!TABLE_REFERENCE_2</vt:lpstr>
      <vt:lpstr>'x-732'!TABLE_REFERENCE_2</vt:lpstr>
      <vt:lpstr>'x-733'!TABLE_REFERENCE_2</vt:lpstr>
      <vt:lpstr>'x-610'!TABLE_REFERENCE_3</vt:lpstr>
      <vt:lpstr>'x-730'!TABLE_REFERENCE_3</vt:lpstr>
      <vt:lpstr>'x-731'!TABLE_REFERENCE_3</vt:lpstr>
      <vt:lpstr>'x-733'!TABLE_REFERENCE_3</vt:lpstr>
      <vt:lpstr>'x-610'!TABLE_REFERENCE_4</vt:lpstr>
      <vt:lpstr>'x-730'!TABLE_REFERENCE_4</vt:lpstr>
      <vt:lpstr>'Club 2023 Table 2'!TABLE_REFERENCE_GUIDANCE</vt:lpstr>
      <vt:lpstr>'Club 2023 Table 3'!TABLE_REFERENCE_GUIDANCE</vt:lpstr>
      <vt:lpstr>'Club 2023 Table 4'!TABLE_REFERENCE_GUIDANCE</vt:lpstr>
      <vt:lpstr>'Club 2023 Table 5'!TABLE_REFERENCE_GUIDANCE</vt:lpstr>
      <vt:lpstr>'Club 2023 Table 6'!TABLE_REFERENCE_GUIDANCE</vt:lpstr>
      <vt:lpstr>'x-201'!TABLE_REFERENCE_GUIDANCE</vt:lpstr>
      <vt:lpstr>'x-202'!TABLE_REFERENCE_GUIDANCE</vt:lpstr>
      <vt:lpstr>'x-203'!TABLE_REFERENCE_GUIDANCE</vt:lpstr>
      <vt:lpstr>'x-204'!TABLE_REFERENCE_GUIDANCE</vt:lpstr>
      <vt:lpstr>'x-205'!TABLE_REFERENCE_GUIDANCE</vt:lpstr>
      <vt:lpstr>'x-207'!TABLE_REFERENCE_GUIDANCE</vt:lpstr>
      <vt:lpstr>'x-208'!TABLE_REFERENCE_GUIDANCE</vt:lpstr>
      <vt:lpstr>'x-209'!TABLE_REFERENCE_GUIDANCE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'x-223'!TABLE_REFERENCE_GUIDANCE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'x-501'!TABLE_REFERENCE_GUIDANCE</vt:lpstr>
      <vt:lpstr>'x-502'!TABLE_REFERENCE_GUIDANCE</vt:lpstr>
      <vt:lpstr>'x-503'!TABLE_REFERENCE_GUIDANCE</vt:lpstr>
      <vt:lpstr>'x-504'!TABLE_REFERENCE_GUIDANCE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'x-701'!TABLE_REFERENCE_GUIDANCE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'x-725'!TABLE_REFERENCE_GUIDANCE</vt:lpstr>
      <vt:lpstr>'x-726'!TABLE_REFERENCE_GUIDANCE</vt:lpstr>
      <vt:lpstr>'x-727'!TABLE_REFERENCE_GUIDANCE</vt:lpstr>
      <vt:lpstr>'x-728'!TABLE_REFERENCE_GUIDANCE</vt:lpstr>
      <vt:lpstr>'x-729'!TABLE_REFERENCE_GUIDANCE</vt:lpstr>
      <vt:lpstr>'x-730'!TABLE_REFERENCE_GUIDANCE</vt:lpstr>
      <vt:lpstr>'x-731'!TABLE_REFERENCE_GUIDANCE</vt:lpstr>
      <vt:lpstr>'x-732'!TABLE_REFERENCE_GUIDANCE</vt:lpstr>
      <vt:lpstr>'x-733'!TABLE_REFERENCE_GUIDANCE</vt:lpstr>
      <vt:lpstr>'x-734'!TABLE_REFERENCE_GUIDANCE</vt:lpstr>
      <vt:lpstr>'x-735'!TABLE_REFERENCE_GUIDANCE</vt:lpstr>
      <vt:lpstr>'x-736'!TABLE_REFERENCE_GUIDANCE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'x-810'!TABLE_REFERENCE_GUIDANCE</vt:lpstr>
      <vt:lpstr>'x-811'!TABLE_REFERENCE_GUIDANCE</vt:lpstr>
      <vt:lpstr>'x-812'!TABLE_REFERENCE_GUIDANCE</vt:lpstr>
      <vt:lpstr>'x-813'!TABLE_REFERENCE_GUIDANCE</vt:lpstr>
      <vt:lpstr>'x-814'!TABLE_REFERENCE_GUIDANCE</vt:lpstr>
      <vt:lpstr>TABLE_REFERENCE_GUIDANCE</vt:lpstr>
      <vt:lpstr>'Club 2023 Table 2'!TABLE_REFERENCE_GUIDANCE_1</vt:lpstr>
      <vt:lpstr>'Club 2023 Table 3'!TABLE_REFERENCE_GUIDANCE_1</vt:lpstr>
      <vt:lpstr>'Club 2023 Table 4'!TABLE_REFERENCE_GUIDANCE_1</vt:lpstr>
      <vt:lpstr>'Club 2023 Table 5'!TABLE_REFERENCE_GUIDANCE_1</vt:lpstr>
      <vt:lpstr>'Club 2023 Table 6'!TABLE_REFERENCE_GUIDANCE_1</vt:lpstr>
      <vt:lpstr>'x-201'!TABLE_REFERENCE_GUIDANCE_1</vt:lpstr>
      <vt:lpstr>'x-202'!TABLE_REFERENCE_GUIDANCE_1</vt:lpstr>
      <vt:lpstr>'x-203'!TABLE_REFERENCE_GUIDANCE_1</vt:lpstr>
      <vt:lpstr>'x-204'!TABLE_REFERENCE_GUIDANCE_1</vt:lpstr>
      <vt:lpstr>'x-205'!TABLE_REFERENCE_GUIDANCE_1</vt:lpstr>
      <vt:lpstr>'x-207'!TABLE_REFERENCE_GUIDANCE_1</vt:lpstr>
      <vt:lpstr>'x-208'!TABLE_REFERENCE_GUIDANCE_1</vt:lpstr>
      <vt:lpstr>'x-209'!TABLE_REFERENCE_GUIDANCE_1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'x-223'!TABLE_REFERENCE_GUIDANCE_1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'x-501'!TABLE_REFERENCE_GUIDANCE_1</vt:lpstr>
      <vt:lpstr>'x-502'!TABLE_REFERENCE_GUIDANCE_1</vt:lpstr>
      <vt:lpstr>'x-503'!TABLE_REFERENCE_GUIDANCE_1</vt:lpstr>
      <vt:lpstr>'x-504'!TABLE_REFERENCE_GUIDANCE_1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'x-725'!TABLE_REFERENCE_GUIDANCE_1</vt:lpstr>
      <vt:lpstr>'x-726'!TABLE_REFERENCE_GUIDANCE_1</vt:lpstr>
      <vt:lpstr>'x-727'!TABLE_REFERENCE_GUIDANCE_1</vt:lpstr>
      <vt:lpstr>'x-728'!TABLE_REFERENCE_GUIDANCE_1</vt:lpstr>
      <vt:lpstr>'x-729'!TABLE_REFERENCE_GUIDANCE_1</vt:lpstr>
      <vt:lpstr>'x-730'!TABLE_REFERENCE_GUIDANCE_1</vt:lpstr>
      <vt:lpstr>'x-731'!TABLE_REFERENCE_GUIDANCE_1</vt:lpstr>
      <vt:lpstr>'x-732'!TABLE_REFERENCE_GUIDANCE_1</vt:lpstr>
      <vt:lpstr>'x-733'!TABLE_REFERENCE_GUIDANCE_1</vt:lpstr>
      <vt:lpstr>'x-734'!TABLE_REFERENCE_GUIDANCE_1</vt:lpstr>
      <vt:lpstr>'x-735'!TABLE_REFERENCE_GUIDANCE_1</vt:lpstr>
      <vt:lpstr>'x-736'!TABLE_REFERENCE_GUIDANCE_1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'x-810'!TABLE_REFERENCE_GUIDANCE_1</vt:lpstr>
      <vt:lpstr>'x-811'!TABLE_REFERENCE_GUIDANCE_1</vt:lpstr>
      <vt:lpstr>'x-812'!TABLE_REFERENCE_GUIDANCE_1</vt:lpstr>
      <vt:lpstr>'x-813'!TABLE_REFERENCE_GUIDANCE_1</vt:lpstr>
      <vt:lpstr>'x-814'!TABLE_REFERENCE_GUIDANCE_1</vt:lpstr>
      <vt:lpstr>'x-305'!TABLE_REFERENCE_GUIDANCE_2</vt:lpstr>
      <vt:lpstr>'x-409'!TABLE_REFERENCE_GUIDANCE_2</vt:lpstr>
      <vt:lpstr>'x-413'!TABLE_REFERENCE_GUIDANCE_2</vt:lpstr>
      <vt:lpstr>'x-607'!TABLE_REFERENCE_GUIDANCE_2</vt:lpstr>
      <vt:lpstr>'x-730'!TABLE_REFERENCE_GUIDANCE_2</vt:lpstr>
      <vt:lpstr>'x-731'!TABLE_REFERENCE_GUIDANCE_2</vt:lpstr>
      <vt:lpstr>'x-732'!TABLE_REFERENCE_GUIDANCE_2</vt:lpstr>
      <vt:lpstr>'x-733'!TABLE_REFERENCE_GUIDANCE_2</vt:lpstr>
      <vt:lpstr>'x-610'!TABLE_REFERENCE_GUIDANCE_3</vt:lpstr>
      <vt:lpstr>'x-730'!TABLE_REFERENCE_GUIDANCE_3</vt:lpstr>
      <vt:lpstr>'x-731'!TABLE_REFERENCE_GUIDANCE_3</vt:lpstr>
      <vt:lpstr>'x-733'!TABLE_REFERENCE_GUIDANCE_3</vt:lpstr>
      <vt:lpstr>'x-610'!TABLE_REFERENCE_GUIDANCE_4</vt:lpstr>
      <vt:lpstr>'x-730'!TABLE_REFERENCE_GUIDANCE_4</vt:lpstr>
      <vt:lpstr>'Club 2023 Table 2'!TABLE_RELATED</vt:lpstr>
      <vt:lpstr>'Club 2023 Table 3'!TABLE_RELATED</vt:lpstr>
      <vt:lpstr>'Club 2023 Table 4'!TABLE_RELATED</vt:lpstr>
      <vt:lpstr>'Club 2023 Table 5'!TABLE_RELATED</vt:lpstr>
      <vt:lpstr>'Club 2023 Table 6'!TABLE_RELATED</vt:lpstr>
      <vt:lpstr>'x-201'!TABLE_RELATED</vt:lpstr>
      <vt:lpstr>'x-202'!TABLE_RELATED</vt:lpstr>
      <vt:lpstr>'x-203'!TABLE_RELATED</vt:lpstr>
      <vt:lpstr>'x-204'!TABLE_RELATED</vt:lpstr>
      <vt:lpstr>'x-205'!TABLE_RELATED</vt:lpstr>
      <vt:lpstr>'x-207'!TABLE_RELATED</vt:lpstr>
      <vt:lpstr>'x-208'!TABLE_RELATED</vt:lpstr>
      <vt:lpstr>'x-209'!TABLE_RELATED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'x-223'!TABLE_RELATED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'x-501'!TABLE_RELATED</vt:lpstr>
      <vt:lpstr>'x-502'!TABLE_RELATED</vt:lpstr>
      <vt:lpstr>'x-503'!TABLE_RELATED</vt:lpstr>
      <vt:lpstr>'x-504'!TABLE_RELATED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'x-701'!TABLE_RELATED</vt:lpstr>
      <vt:lpstr>'x-702'!TABLE_RELATED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'x-725'!TABLE_RELATED</vt:lpstr>
      <vt:lpstr>'x-726'!TABLE_RELATED</vt:lpstr>
      <vt:lpstr>'x-727'!TABLE_RELATED</vt:lpstr>
      <vt:lpstr>'x-729'!TABLE_RELATED</vt:lpstr>
      <vt:lpstr>'x-730'!TABLE_RELATED</vt:lpstr>
      <vt:lpstr>'x-731'!TABLE_RELATED</vt:lpstr>
      <vt:lpstr>'x-732'!TABLE_RELATED</vt:lpstr>
      <vt:lpstr>'x-733'!TABLE_RELATED</vt:lpstr>
      <vt:lpstr>'x-734'!TABLE_RELATED</vt:lpstr>
      <vt:lpstr>'x-735'!TABLE_RELATED</vt:lpstr>
      <vt:lpstr>'x-736'!TABLE_RELATED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'x-810'!TABLE_RELATED</vt:lpstr>
      <vt:lpstr>'x-811'!TABLE_RELATED</vt:lpstr>
      <vt:lpstr>'x-812'!TABLE_RELATED</vt:lpstr>
      <vt:lpstr>'x-813'!TABLE_RELATED</vt:lpstr>
      <vt:lpstr>'x-814'!TABLE_RELATED</vt:lpstr>
      <vt:lpstr>TABLE_RELATED</vt:lpstr>
      <vt:lpstr>'Club 2023 Table 2'!TABLE_RELATED_1</vt:lpstr>
      <vt:lpstr>'Club 2023 Table 3'!TABLE_RELATED_1</vt:lpstr>
      <vt:lpstr>'Club 2023 Table 4'!TABLE_RELATED_1</vt:lpstr>
      <vt:lpstr>'Club 2023 Table 5'!TABLE_RELATED_1</vt:lpstr>
      <vt:lpstr>'Club 2023 Table 6'!TABLE_RELATED_1</vt:lpstr>
      <vt:lpstr>'x-201'!TABLE_RELATED_1</vt:lpstr>
      <vt:lpstr>'x-202'!TABLE_RELATED_1</vt:lpstr>
      <vt:lpstr>'x-203'!TABLE_RELATED_1</vt:lpstr>
      <vt:lpstr>'x-204'!TABLE_RELATED_1</vt:lpstr>
      <vt:lpstr>'x-205'!TABLE_RELATED_1</vt:lpstr>
      <vt:lpstr>'x-207'!TABLE_RELATED_1</vt:lpstr>
      <vt:lpstr>'x-208'!TABLE_RELATED_1</vt:lpstr>
      <vt:lpstr>'x-209'!TABLE_RELATED_1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'x-223'!TABLE_RELATED_1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'x-501'!TABLE_RELATED_1</vt:lpstr>
      <vt:lpstr>'x-502'!TABLE_RELATED_1</vt:lpstr>
      <vt:lpstr>'x-503'!TABLE_RELATED_1</vt:lpstr>
      <vt:lpstr>'x-504'!TABLE_RELATED_1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'x-725'!TABLE_RELATED_1</vt:lpstr>
      <vt:lpstr>'x-726'!TABLE_RELATED_1</vt:lpstr>
      <vt:lpstr>'x-727'!TABLE_RELATED_1</vt:lpstr>
      <vt:lpstr>'x-729'!TABLE_RELATED_1</vt:lpstr>
      <vt:lpstr>'x-730'!TABLE_RELATED_1</vt:lpstr>
      <vt:lpstr>'x-731'!TABLE_RELATED_1</vt:lpstr>
      <vt:lpstr>'x-732'!TABLE_RELATED_1</vt:lpstr>
      <vt:lpstr>'x-733'!TABLE_RELATED_1</vt:lpstr>
      <vt:lpstr>'x-734'!TABLE_RELATED_1</vt:lpstr>
      <vt:lpstr>'x-735'!TABLE_RELATED_1</vt:lpstr>
      <vt:lpstr>'x-736'!TABLE_RELATED_1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'x-810'!TABLE_RELATED_1</vt:lpstr>
      <vt:lpstr>'x-811'!TABLE_RELATED_1</vt:lpstr>
      <vt:lpstr>'x-812'!TABLE_RELATED_1</vt:lpstr>
      <vt:lpstr>'x-813'!TABLE_RELATED_1</vt:lpstr>
      <vt:lpstr>'x-814'!TABLE_RELATED_1</vt:lpstr>
      <vt:lpstr>'x-305'!TABLE_RELATED_2</vt:lpstr>
      <vt:lpstr>'x-409'!TABLE_RELATED_2</vt:lpstr>
      <vt:lpstr>'x-413'!TABLE_RELATED_2</vt:lpstr>
      <vt:lpstr>'x-607'!TABLE_RELATED_2</vt:lpstr>
      <vt:lpstr>'x-730'!TABLE_RELATED_2</vt:lpstr>
      <vt:lpstr>'x-731'!TABLE_RELATED_2</vt:lpstr>
      <vt:lpstr>'x-732'!TABLE_RELATED_2</vt:lpstr>
      <vt:lpstr>'x-733'!TABLE_RELATED_2</vt:lpstr>
      <vt:lpstr>'x-610'!TABLE_RELATED_3</vt:lpstr>
      <vt:lpstr>'x-730'!TABLE_RELATED_3</vt:lpstr>
      <vt:lpstr>'x-731'!TABLE_RELATED_3</vt:lpstr>
      <vt:lpstr>'x-733'!TABLE_RELATED_3</vt:lpstr>
      <vt:lpstr>'x-610'!TABLE_RELATED_4</vt:lpstr>
      <vt:lpstr>'x-730'!TABLE_RELATED_4</vt:lpstr>
      <vt:lpstr>'Club 2023 Table 2'!TABLE_SECTION</vt:lpstr>
      <vt:lpstr>'Club 2023 Table 3'!TABLE_SECTION</vt:lpstr>
      <vt:lpstr>'Club 2023 Table 4'!TABLE_SECTION</vt:lpstr>
      <vt:lpstr>'Club 2023 Table 5'!TABLE_SECTION</vt:lpstr>
      <vt:lpstr>'Club 2023 Table 6'!TABLE_SECTION</vt:lpstr>
      <vt:lpstr>'x-201'!TABLE_SECTION</vt:lpstr>
      <vt:lpstr>'x-202'!TABLE_SECTION</vt:lpstr>
      <vt:lpstr>'x-203'!TABLE_SECTION</vt:lpstr>
      <vt:lpstr>'x-204'!TABLE_SECTION</vt:lpstr>
      <vt:lpstr>'x-205'!TABLE_SECTION</vt:lpstr>
      <vt:lpstr>'x-207'!TABLE_SECTION</vt:lpstr>
      <vt:lpstr>'x-208'!TABLE_SECTION</vt:lpstr>
      <vt:lpstr>'x-209'!TABLE_SECTION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'x-223'!TABLE_SECTION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'x-501'!TABLE_SECTION</vt:lpstr>
      <vt:lpstr>'x-502'!TABLE_SECTION</vt:lpstr>
      <vt:lpstr>'x-503'!TABLE_SECTION</vt:lpstr>
      <vt:lpstr>'x-504'!TABLE_SECTION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'x-701'!TABLE_SECTION</vt:lpstr>
      <vt:lpstr>'x-702'!TABLE_SECTION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'x-725'!TABLE_SECTION</vt:lpstr>
      <vt:lpstr>'x-726'!TABLE_SECTION</vt:lpstr>
      <vt:lpstr>'x-727'!TABLE_SECTION</vt:lpstr>
      <vt:lpstr>'x-728'!TABLE_SECTION</vt:lpstr>
      <vt:lpstr>'x-729'!TABLE_SECTION</vt:lpstr>
      <vt:lpstr>'x-730'!TABLE_SECTION</vt:lpstr>
      <vt:lpstr>'x-731'!TABLE_SECTION</vt:lpstr>
      <vt:lpstr>'x-732'!TABLE_SECTION</vt:lpstr>
      <vt:lpstr>'x-733'!TABLE_SECTION</vt:lpstr>
      <vt:lpstr>'x-734'!TABLE_SECTION</vt:lpstr>
      <vt:lpstr>'x-735'!TABLE_SECTION</vt:lpstr>
      <vt:lpstr>'x-736'!TABLE_SECTION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'x-810'!TABLE_SECTION</vt:lpstr>
      <vt:lpstr>'x-811'!TABLE_SECTION</vt:lpstr>
      <vt:lpstr>'x-812'!TABLE_SECTION</vt:lpstr>
      <vt:lpstr>'x-813'!TABLE_SECTION</vt:lpstr>
      <vt:lpstr>'x-814'!TABLE_SECTION</vt:lpstr>
      <vt:lpstr>TABLE_SECTION</vt:lpstr>
      <vt:lpstr>'Club 2023 Table 2'!TABLE_SECTION_1</vt:lpstr>
      <vt:lpstr>'Club 2023 Table 3'!TABLE_SECTION_1</vt:lpstr>
      <vt:lpstr>'Club 2023 Table 4'!TABLE_SECTION_1</vt:lpstr>
      <vt:lpstr>'Club 2023 Table 5'!TABLE_SECTION_1</vt:lpstr>
      <vt:lpstr>'Club 2023 Table 6'!TABLE_SECTION_1</vt:lpstr>
      <vt:lpstr>'x-201'!TABLE_SECTION_1</vt:lpstr>
      <vt:lpstr>'x-202'!TABLE_SECTION_1</vt:lpstr>
      <vt:lpstr>'x-203'!TABLE_SECTION_1</vt:lpstr>
      <vt:lpstr>'x-204'!TABLE_SECTION_1</vt:lpstr>
      <vt:lpstr>'x-205'!TABLE_SECTION_1</vt:lpstr>
      <vt:lpstr>'x-207'!TABLE_SECTION_1</vt:lpstr>
      <vt:lpstr>'x-208'!TABLE_SECTION_1</vt:lpstr>
      <vt:lpstr>'x-209'!TABLE_SECTION_1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'x-223'!TABLE_SECTION_1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'x-501'!TABLE_SECTION_1</vt:lpstr>
      <vt:lpstr>'x-502'!TABLE_SECTION_1</vt:lpstr>
      <vt:lpstr>'x-503'!TABLE_SECTION_1</vt:lpstr>
      <vt:lpstr>'x-504'!TABLE_SECTION_1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'x-725'!TABLE_SECTION_1</vt:lpstr>
      <vt:lpstr>'x-726'!TABLE_SECTION_1</vt:lpstr>
      <vt:lpstr>'x-727'!TABLE_SECTION_1</vt:lpstr>
      <vt:lpstr>'x-728'!TABLE_SECTION_1</vt:lpstr>
      <vt:lpstr>'x-729'!TABLE_SECTION_1</vt:lpstr>
      <vt:lpstr>'x-730'!TABLE_SECTION_1</vt:lpstr>
      <vt:lpstr>'x-731'!TABLE_SECTION_1</vt:lpstr>
      <vt:lpstr>'x-732'!TABLE_SECTION_1</vt:lpstr>
      <vt:lpstr>'x-733'!TABLE_SECTION_1</vt:lpstr>
      <vt:lpstr>'x-734'!TABLE_SECTION_1</vt:lpstr>
      <vt:lpstr>'x-735'!TABLE_SECTION_1</vt:lpstr>
      <vt:lpstr>'x-736'!TABLE_SECTION_1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'x-810'!TABLE_SECTION_1</vt:lpstr>
      <vt:lpstr>'x-811'!TABLE_SECTION_1</vt:lpstr>
      <vt:lpstr>'x-812'!TABLE_SECTION_1</vt:lpstr>
      <vt:lpstr>'x-813'!TABLE_SECTION_1</vt:lpstr>
      <vt:lpstr>'x-814'!TABLE_SECTION_1</vt:lpstr>
      <vt:lpstr>'x-305'!TABLE_SECTION_2</vt:lpstr>
      <vt:lpstr>'x-409'!TABLE_SECTION_2</vt:lpstr>
      <vt:lpstr>'x-413'!TABLE_SECTION_2</vt:lpstr>
      <vt:lpstr>'x-607'!TABLE_SECTION_2</vt:lpstr>
      <vt:lpstr>'x-730'!TABLE_SECTION_2</vt:lpstr>
      <vt:lpstr>'x-731'!TABLE_SECTION_2</vt:lpstr>
      <vt:lpstr>'x-732'!TABLE_SECTION_2</vt:lpstr>
      <vt:lpstr>'x-733'!TABLE_SECTION_2</vt:lpstr>
      <vt:lpstr>'x-610'!TABLE_SECTION_3</vt:lpstr>
      <vt:lpstr>'x-730'!TABLE_SECTION_3</vt:lpstr>
      <vt:lpstr>'x-731'!TABLE_SECTION_3</vt:lpstr>
      <vt:lpstr>'x-733'!TABLE_SECTION_3</vt:lpstr>
      <vt:lpstr>'x-610'!TABLE_SECTION_4</vt:lpstr>
      <vt:lpstr>'x-730'!TABLE_SECTION_4</vt:lpstr>
      <vt:lpstr>'Club 2023 Table 2'!TABLE_SECTION_NUMBER</vt:lpstr>
      <vt:lpstr>'Club 2023 Table 3'!TABLE_SECTION_NUMBER</vt:lpstr>
      <vt:lpstr>'Club 2023 Table 4'!TABLE_SECTION_NUMBER</vt:lpstr>
      <vt:lpstr>'Club 2023 Table 5'!TABLE_SECTION_NUMBER</vt:lpstr>
      <vt:lpstr>'Club 2023 Table 6'!TABLE_SECTION_NUMBER</vt:lpstr>
      <vt:lpstr>'x-201'!TABLE_SECTION_NUMBER</vt:lpstr>
      <vt:lpstr>'x-202'!TABLE_SECTION_NUMBER</vt:lpstr>
      <vt:lpstr>'x-203'!TABLE_SECTION_NUMBER</vt:lpstr>
      <vt:lpstr>'x-204'!TABLE_SECTION_NUMBER</vt:lpstr>
      <vt:lpstr>'x-205'!TABLE_SECTION_NUMBER</vt:lpstr>
      <vt:lpstr>'x-207'!TABLE_SECTION_NUMBER</vt:lpstr>
      <vt:lpstr>'x-208'!TABLE_SECTION_NUMBER</vt:lpstr>
      <vt:lpstr>'x-209'!TABLE_SECTION_NUMBER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'x-223'!TABLE_SECTION_NUMBER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'x-501'!TABLE_SECTION_NUMBER</vt:lpstr>
      <vt:lpstr>'x-502'!TABLE_SECTION_NUMBER</vt:lpstr>
      <vt:lpstr>'x-503'!TABLE_SECTION_NUMBER</vt:lpstr>
      <vt:lpstr>'x-504'!TABLE_SECTION_NUMBER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'x-701'!TABLE_SECTION_NUMBER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'x-725'!TABLE_SECTION_NUMBER</vt:lpstr>
      <vt:lpstr>'x-726'!TABLE_SECTION_NUMBER</vt:lpstr>
      <vt:lpstr>'x-727'!TABLE_SECTION_NUMBER</vt:lpstr>
      <vt:lpstr>'x-728'!TABLE_SECTION_NUMBER</vt:lpstr>
      <vt:lpstr>'x-729'!TABLE_SECTION_NUMBER</vt:lpstr>
      <vt:lpstr>'x-730'!TABLE_SECTION_NUMBER</vt:lpstr>
      <vt:lpstr>'x-731'!TABLE_SECTION_NUMBER</vt:lpstr>
      <vt:lpstr>'x-732'!TABLE_SECTION_NUMBER</vt:lpstr>
      <vt:lpstr>'x-733'!TABLE_SECTION_NUMBER</vt:lpstr>
      <vt:lpstr>'x-734'!TABLE_SECTION_NUMBER</vt:lpstr>
      <vt:lpstr>'x-735'!TABLE_SECTION_NUMBER</vt:lpstr>
      <vt:lpstr>'x-736'!TABLE_SECTION_NUMBER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'x-810'!TABLE_SECTION_NUMBER</vt:lpstr>
      <vt:lpstr>'x-811'!TABLE_SECTION_NUMBER</vt:lpstr>
      <vt:lpstr>'x-812'!TABLE_SECTION_NUMBER</vt:lpstr>
      <vt:lpstr>'x-813'!TABLE_SECTION_NUMBER</vt:lpstr>
      <vt:lpstr>'x-814'!TABLE_SECTION_NUMBER</vt:lpstr>
      <vt:lpstr>TABLE_SECTION_NUMBER</vt:lpstr>
      <vt:lpstr>'Club 2023 Table 2'!TABLE_SECTION_NUMBER_1</vt:lpstr>
      <vt:lpstr>'Club 2023 Table 3'!TABLE_SECTION_NUMBER_1</vt:lpstr>
      <vt:lpstr>'Club 2023 Table 4'!TABLE_SECTION_NUMBER_1</vt:lpstr>
      <vt:lpstr>'Club 2023 Table 5'!TABLE_SECTION_NUMBER_1</vt:lpstr>
      <vt:lpstr>'Club 2023 Table 6'!TABLE_SECTION_NUMBER_1</vt:lpstr>
      <vt:lpstr>'x-201'!TABLE_SECTION_NUMBER_1</vt:lpstr>
      <vt:lpstr>'x-202'!TABLE_SECTION_NUMBER_1</vt:lpstr>
      <vt:lpstr>'x-203'!TABLE_SECTION_NUMBER_1</vt:lpstr>
      <vt:lpstr>'x-204'!TABLE_SECTION_NUMBER_1</vt:lpstr>
      <vt:lpstr>'x-205'!TABLE_SECTION_NUMBER_1</vt:lpstr>
      <vt:lpstr>'x-207'!TABLE_SECTION_NUMBER_1</vt:lpstr>
      <vt:lpstr>'x-208'!TABLE_SECTION_NUMBER_1</vt:lpstr>
      <vt:lpstr>'x-209'!TABLE_SECTION_NUMBER_1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'x-223'!TABLE_SECTION_NUMBER_1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'x-501'!TABLE_SECTION_NUMBER_1</vt:lpstr>
      <vt:lpstr>'x-502'!TABLE_SECTION_NUMBER_1</vt:lpstr>
      <vt:lpstr>'x-503'!TABLE_SECTION_NUMBER_1</vt:lpstr>
      <vt:lpstr>'x-504'!TABLE_SECTION_NUMBER_1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'x-725'!TABLE_SECTION_NUMBER_1</vt:lpstr>
      <vt:lpstr>'x-726'!TABLE_SECTION_NUMBER_1</vt:lpstr>
      <vt:lpstr>'x-727'!TABLE_SECTION_NUMBER_1</vt:lpstr>
      <vt:lpstr>'x-728'!TABLE_SECTION_NUMBER_1</vt:lpstr>
      <vt:lpstr>'x-729'!TABLE_SECTION_NUMBER_1</vt:lpstr>
      <vt:lpstr>'x-730'!TABLE_SECTION_NUMBER_1</vt:lpstr>
      <vt:lpstr>'x-731'!TABLE_SECTION_NUMBER_1</vt:lpstr>
      <vt:lpstr>'x-732'!TABLE_SECTION_NUMBER_1</vt:lpstr>
      <vt:lpstr>'x-733'!TABLE_SECTION_NUMBER_1</vt:lpstr>
      <vt:lpstr>'x-734'!TABLE_SECTION_NUMBER_1</vt:lpstr>
      <vt:lpstr>'x-735'!TABLE_SECTION_NUMBER_1</vt:lpstr>
      <vt:lpstr>'x-736'!TABLE_SECTION_NUMBER_1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'x-810'!TABLE_SECTION_NUMBER_1</vt:lpstr>
      <vt:lpstr>'x-811'!TABLE_SECTION_NUMBER_1</vt:lpstr>
      <vt:lpstr>'x-812'!TABLE_SECTION_NUMBER_1</vt:lpstr>
      <vt:lpstr>'x-813'!TABLE_SECTION_NUMBER_1</vt:lpstr>
      <vt:lpstr>'x-814'!TABLE_SECTION_NUMBER_1</vt:lpstr>
      <vt:lpstr>'x-305'!TABLE_SECTION_NUMBER_2</vt:lpstr>
      <vt:lpstr>'x-409'!TABLE_SECTION_NUMBER_2</vt:lpstr>
      <vt:lpstr>'x-413'!TABLE_SECTION_NUMBER_2</vt:lpstr>
      <vt:lpstr>'x-607'!TABLE_SECTION_NUMBER_2</vt:lpstr>
      <vt:lpstr>'x-730'!TABLE_SECTION_NUMBER_2</vt:lpstr>
      <vt:lpstr>'x-731'!TABLE_SECTION_NUMBER_2</vt:lpstr>
      <vt:lpstr>'x-732'!TABLE_SECTION_NUMBER_2</vt:lpstr>
      <vt:lpstr>'x-733'!TABLE_SECTION_NUMBER_2</vt:lpstr>
      <vt:lpstr>'x-610'!TABLE_SECTION_NUMBER_3</vt:lpstr>
      <vt:lpstr>'x-730'!TABLE_SECTION_NUMBER_3</vt:lpstr>
      <vt:lpstr>'x-731'!TABLE_SECTION_NUMBER_3</vt:lpstr>
      <vt:lpstr>'x-733'!TABLE_SECTION_NUMBER_3</vt:lpstr>
      <vt:lpstr>'x-610'!TABLE_SECTION_NUMBER_4</vt:lpstr>
      <vt:lpstr>'x-730'!TABLE_SECTION_NUMBER_4</vt:lpstr>
      <vt:lpstr>'Club 2023 Table 2'!TABLE_SERIES_NUMBER</vt:lpstr>
      <vt:lpstr>'Club 2023 Table 3'!TABLE_SERIES_NUMBER</vt:lpstr>
      <vt:lpstr>'Club 2023 Table 4'!TABLE_SERIES_NUMBER</vt:lpstr>
      <vt:lpstr>'Club 2023 Table 5'!TABLE_SERIES_NUMBER</vt:lpstr>
      <vt:lpstr>'Club 2023 Table 6'!TABLE_SERIES_NUMBER</vt:lpstr>
      <vt:lpstr>'x-201'!TABLE_SERIES_NUMBER</vt:lpstr>
      <vt:lpstr>'x-202'!TABLE_SERIES_NUMBER</vt:lpstr>
      <vt:lpstr>'x-203'!TABLE_SERIES_NUMBER</vt:lpstr>
      <vt:lpstr>'x-204'!TABLE_SERIES_NUMBER</vt:lpstr>
      <vt:lpstr>'x-205'!TABLE_SERIES_NUMBER</vt:lpstr>
      <vt:lpstr>'x-207'!TABLE_SERIES_NUMBER</vt:lpstr>
      <vt:lpstr>'x-208'!TABLE_SERIES_NUMBER</vt:lpstr>
      <vt:lpstr>'x-209'!TABLE_SERIES_NUMBER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'x-223'!TABLE_SERIES_NUMBER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'x-501'!TABLE_SERIES_NUMBER</vt:lpstr>
      <vt:lpstr>'x-502'!TABLE_SERIES_NUMBER</vt:lpstr>
      <vt:lpstr>'x-503'!TABLE_SERIES_NUMBER</vt:lpstr>
      <vt:lpstr>'x-504'!TABLE_SERIES_NUMBER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'x-701'!TABLE_SERIES_NUMBER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'x-725'!TABLE_SERIES_NUMBER</vt:lpstr>
      <vt:lpstr>'x-726'!TABLE_SERIES_NUMBER</vt:lpstr>
      <vt:lpstr>'x-727'!TABLE_SERIES_NUMBER</vt:lpstr>
      <vt:lpstr>'x-728'!TABLE_SERIES_NUMBER</vt:lpstr>
      <vt:lpstr>'x-729'!TABLE_SERIES_NUMBER</vt:lpstr>
      <vt:lpstr>'x-730'!TABLE_SERIES_NUMBER</vt:lpstr>
      <vt:lpstr>'x-731'!TABLE_SERIES_NUMBER</vt:lpstr>
      <vt:lpstr>'x-732'!TABLE_SERIES_NUMBER</vt:lpstr>
      <vt:lpstr>'x-733'!TABLE_SERIES_NUMBER</vt:lpstr>
      <vt:lpstr>'x-734'!TABLE_SERIES_NUMBER</vt:lpstr>
      <vt:lpstr>'x-735'!TABLE_SERIES_NUMBER</vt:lpstr>
      <vt:lpstr>'x-736'!TABLE_SERIES_NUMBER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'x-810'!TABLE_SERIES_NUMBER</vt:lpstr>
      <vt:lpstr>'x-811'!TABLE_SERIES_NUMBER</vt:lpstr>
      <vt:lpstr>'x-812'!TABLE_SERIES_NUMBER</vt:lpstr>
      <vt:lpstr>'x-813'!TABLE_SERIES_NUMBER</vt:lpstr>
      <vt:lpstr>'x-814'!TABLE_SERIES_NUMBER</vt:lpstr>
      <vt:lpstr>TABLE_SERIES_NUMBER</vt:lpstr>
      <vt:lpstr>'Club 2023 Table 2'!TABLE_SERIES_NUMBER_1</vt:lpstr>
      <vt:lpstr>'Club 2023 Table 3'!TABLE_SERIES_NUMBER_1</vt:lpstr>
      <vt:lpstr>'Club 2023 Table 4'!TABLE_SERIES_NUMBER_1</vt:lpstr>
      <vt:lpstr>'Club 2023 Table 5'!TABLE_SERIES_NUMBER_1</vt:lpstr>
      <vt:lpstr>'Club 2023 Table 6'!TABLE_SERIES_NUMBER_1</vt:lpstr>
      <vt:lpstr>'x-201'!TABLE_SERIES_NUMBER_1</vt:lpstr>
      <vt:lpstr>'x-202'!TABLE_SERIES_NUMBER_1</vt:lpstr>
      <vt:lpstr>'x-203'!TABLE_SERIES_NUMBER_1</vt:lpstr>
      <vt:lpstr>'x-204'!TABLE_SERIES_NUMBER_1</vt:lpstr>
      <vt:lpstr>'x-205'!TABLE_SERIES_NUMBER_1</vt:lpstr>
      <vt:lpstr>'x-207'!TABLE_SERIES_NUMBER_1</vt:lpstr>
      <vt:lpstr>'x-208'!TABLE_SERIES_NUMBER_1</vt:lpstr>
      <vt:lpstr>'x-209'!TABLE_SERIES_NUMBER_1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'x-223'!TABLE_SERIES_NUMBER_1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'x-501'!TABLE_SERIES_NUMBER_1</vt:lpstr>
      <vt:lpstr>'x-502'!TABLE_SERIES_NUMBER_1</vt:lpstr>
      <vt:lpstr>'x-503'!TABLE_SERIES_NUMBER_1</vt:lpstr>
      <vt:lpstr>'x-504'!TABLE_SERIES_NUMBER_1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'x-725'!TABLE_SERIES_NUMBER_1</vt:lpstr>
      <vt:lpstr>'x-726'!TABLE_SERIES_NUMBER_1</vt:lpstr>
      <vt:lpstr>'x-727'!TABLE_SERIES_NUMBER_1</vt:lpstr>
      <vt:lpstr>'x-728'!TABLE_SERIES_NUMBER_1</vt:lpstr>
      <vt:lpstr>'x-729'!TABLE_SERIES_NUMBER_1</vt:lpstr>
      <vt:lpstr>'x-730'!TABLE_SERIES_NUMBER_1</vt:lpstr>
      <vt:lpstr>'x-731'!TABLE_SERIES_NUMBER_1</vt:lpstr>
      <vt:lpstr>'x-732'!TABLE_SERIES_NUMBER_1</vt:lpstr>
      <vt:lpstr>'x-733'!TABLE_SERIES_NUMBER_1</vt:lpstr>
      <vt:lpstr>'x-734'!TABLE_SERIES_NUMBER_1</vt:lpstr>
      <vt:lpstr>'x-735'!TABLE_SERIES_NUMBER_1</vt:lpstr>
      <vt:lpstr>'x-736'!TABLE_SERIES_NUMBER_1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'x-810'!TABLE_SERIES_NUMBER_1</vt:lpstr>
      <vt:lpstr>'x-811'!TABLE_SERIES_NUMBER_1</vt:lpstr>
      <vt:lpstr>'x-812'!TABLE_SERIES_NUMBER_1</vt:lpstr>
      <vt:lpstr>'x-813'!TABLE_SERIES_NUMBER_1</vt:lpstr>
      <vt:lpstr>'x-814'!TABLE_SERIES_NUMBER_1</vt:lpstr>
      <vt:lpstr>'x-305'!TABLE_SERIES_NUMBER_2</vt:lpstr>
      <vt:lpstr>'x-409'!TABLE_SERIES_NUMBER_2</vt:lpstr>
      <vt:lpstr>'x-413'!TABLE_SERIES_NUMBER_2</vt:lpstr>
      <vt:lpstr>'x-607'!TABLE_SERIES_NUMBER_2</vt:lpstr>
      <vt:lpstr>'x-730'!TABLE_SERIES_NUMBER_2</vt:lpstr>
      <vt:lpstr>'x-731'!TABLE_SERIES_NUMBER_2</vt:lpstr>
      <vt:lpstr>'x-732'!TABLE_SERIES_NUMBER_2</vt:lpstr>
      <vt:lpstr>'x-733'!TABLE_SERIES_NUMBER_2</vt:lpstr>
      <vt:lpstr>'x-610'!TABLE_SERIES_NUMBER_3</vt:lpstr>
      <vt:lpstr>'x-730'!TABLE_SERIES_NUMBER_3</vt:lpstr>
      <vt:lpstr>'x-731'!TABLE_SERIES_NUMBER_3</vt:lpstr>
      <vt:lpstr>'x-733'!TABLE_SERIES_NUMBER_3</vt:lpstr>
      <vt:lpstr>'x-610'!TABLE_SERIES_NUMBER_4</vt:lpstr>
      <vt:lpstr>'x-730'!TABLE_SERIES_NUMBER_4</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fbc7a389-66f3-4a92-867a-ce5dc7610ef3</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