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59DE649B-9309-433F-861E-0FEF1C9CFE1E}" xr6:coauthVersionLast="47" xr6:coauthVersionMax="47" xr10:uidLastSave="{00000000-0000-0000-0000-000000000000}"/>
  <workbookProtection workbookAlgorithmName="SHA-512" workbookHashValue="ZASIf6wTpN+7OFWwglg37G2Tw7gDr/aCYfWtp5uCzV0IrBT47J11lSKy29xDeGquDxvFrbBWNmRCvEbSGlrH5g==" workbookSaltValue="zSaGE2VnVo95zBtPYKWLsw==" workbookSpinCount="100000" lockStructure="1"/>
  <bookViews>
    <workbookView xWindow="31785" yWindow="-21720" windowWidth="38640" windowHeight="21240" tabRatio="740" activeTab="5" xr2:uid="{00000000-000D-0000-FFFF-FFFF00000000}"/>
  </bookViews>
  <sheets>
    <sheet name="Cover" sheetId="1" r:id="rId1"/>
    <sheet name="Purpose of spreadsheet" sheetId="77" r:id="rId2"/>
    <sheet name="Version Control" sheetId="78" r:id="rId3"/>
    <sheet name="Summary - LGPS_NI" sheetId="100" state="hidden" r:id="rId4"/>
    <sheet name="AnnGenHiddenLists" sheetId="103" state="hidden" r:id="rId5"/>
    <sheet name="Factor List" sheetId="55" r:id="rId6"/>
    <sheet name="x-Series Number" sheetId="102" state="hidden" r:id="rId7"/>
    <sheet name="Club 2023 Tables 1&amp;2" sheetId="222" r:id="rId8"/>
    <sheet name="Club 2023 Table 3" sheetId="198" r:id="rId9"/>
    <sheet name="Club 2023 Table 4" sheetId="200" r:id="rId10"/>
    <sheet name="Club 2023 Table 5" sheetId="202" r:id="rId11"/>
    <sheet name="Club 2023 Table 6" sheetId="220" r:id="rId12"/>
    <sheet name="x-201" sheetId="149" r:id="rId13"/>
    <sheet name="x-202" sheetId="150" r:id="rId14"/>
    <sheet name="x-203" sheetId="151" r:id="rId15"/>
    <sheet name="x-204" sheetId="152" r:id="rId16"/>
    <sheet name="x-205" sheetId="153" r:id="rId17"/>
    <sheet name="x-206" sheetId="154" r:id="rId18"/>
    <sheet name="x-207" sheetId="155" r:id="rId19"/>
    <sheet name="x-208" sheetId="156" r:id="rId20"/>
    <sheet name="x-209" sheetId="162" r:id="rId21"/>
    <sheet name="x-210" sheetId="164" r:id="rId22"/>
    <sheet name="x-211" sheetId="165" r:id="rId23"/>
    <sheet name="x-212" sheetId="166" r:id="rId24"/>
    <sheet name="x-213" sheetId="167" r:id="rId25"/>
    <sheet name="x-214" sheetId="168" r:id="rId26"/>
    <sheet name="x-215" sheetId="169" r:id="rId27"/>
    <sheet name="x-216" sheetId="170" r:id="rId28"/>
    <sheet name="x-217" sheetId="171" r:id="rId29"/>
    <sheet name="x-301" sheetId="158" r:id="rId30"/>
    <sheet name="x-302" sheetId="159" r:id="rId31"/>
    <sheet name="x-303" sheetId="160" r:id="rId32"/>
    <sheet name="x-304" sheetId="161" r:id="rId33"/>
    <sheet name="x-305" sheetId="172" r:id="rId34"/>
    <sheet name="x-306" sheetId="173" r:id="rId35"/>
    <sheet name="x-307" sheetId="176" r:id="rId36"/>
    <sheet name="x-308" sheetId="177" r:id="rId37"/>
    <sheet name="x-309" sheetId="178" r:id="rId38"/>
    <sheet name="x-310" sheetId="179" r:id="rId39"/>
    <sheet name="x-311" sheetId="212" r:id="rId40"/>
    <sheet name="x-314" sheetId="174" r:id="rId41"/>
    <sheet name="x-315" sheetId="175" r:id="rId42"/>
    <sheet name="x-401" sheetId="163" r:id="rId43"/>
    <sheet name="x-402" sheetId="221" r:id="rId44"/>
    <sheet name="x-501" sheetId="213" r:id="rId45"/>
    <sheet name="x-502" sheetId="214" r:id="rId46"/>
    <sheet name="x-503" sheetId="215" r:id="rId47"/>
    <sheet name="x-504" sheetId="216" r:id="rId48"/>
    <sheet name="x-505" sheetId="206" r:id="rId49"/>
    <sheet name="x-506" sheetId="207" r:id="rId50"/>
    <sheet name="x-601" sheetId="217" r:id="rId51"/>
    <sheet name="x-608" sheetId="218" r:id="rId52"/>
    <sheet name="x-609" sheetId="219" r:id="rId53"/>
    <sheet name="x-701" sheetId="180" r:id="rId54"/>
    <sheet name="x-702" sheetId="181" r:id="rId55"/>
    <sheet name="x-703" sheetId="182" r:id="rId56"/>
    <sheet name="x-704" sheetId="183" r:id="rId57"/>
    <sheet name="x-705" sheetId="184" r:id="rId58"/>
    <sheet name="x-706" sheetId="185" r:id="rId59"/>
    <sheet name="x-707" sheetId="186" r:id="rId60"/>
    <sheet name="x-708" sheetId="187" r:id="rId61"/>
    <sheet name="x-711" sheetId="188" r:id="rId62"/>
    <sheet name="x-712" sheetId="189" r:id="rId63"/>
    <sheet name="x-713" sheetId="190" r:id="rId64"/>
    <sheet name="x-714" sheetId="191" r:id="rId65"/>
    <sheet name="x-715" sheetId="192" r:id="rId66"/>
    <sheet name="x-716" sheetId="193" r:id="rId67"/>
    <sheet name="x-717" sheetId="194" r:id="rId68"/>
    <sheet name="x-718" sheetId="195" r:id="rId69"/>
    <sheet name="x-719" sheetId="196" r:id="rId70"/>
    <sheet name="x-720" sheetId="197" r:id="rId71"/>
    <sheet name="x-801" sheetId="208" r:id="rId72"/>
    <sheet name="x-802" sheetId="209" r:id="rId73"/>
  </sheets>
  <definedNames>
    <definedName name="_xlnm._FilterDatabase" localSheetId="5" hidden="1">'Factor List'!$A$7:$S$78</definedName>
    <definedName name="BASETABLESLIST">AnnGenHiddenLists!$A$4:$A$160</definedName>
    <definedName name="DATE_MODIFIED">'Version Control'!$C$51</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IMPROVEMENTSLIST">AnnGenHiddenLists!$C$4:$C$36</definedName>
    <definedName name="_xlnm.PRINT_AREA" localSheetId="3">'Summary - LGPS_NI'!$A$1:$F$224</definedName>
    <definedName name="_xlnm.PRINT_AREA" localSheetId="12">'x-201'!$A$25:$N$47</definedName>
    <definedName name="_xlnm.PRINT_AREA" localSheetId="13">'x-202'!$A$25:$N$47</definedName>
    <definedName name="_xlnm.PRINT_AREA" localSheetId="14">'x-203'!$A$25:$N$47</definedName>
    <definedName name="_xlnm.PRINT_AREA" localSheetId="15">'x-204'!$A$25:$N$47</definedName>
    <definedName name="_xlnm.PRINT_AREA" localSheetId="16">'x-205'!$A$25:$N$47</definedName>
    <definedName name="_xlnm.PRINT_AREA" localSheetId="17">'x-206'!$A$25:$N$47</definedName>
    <definedName name="_xlnm.PRINT_AREA" localSheetId="18">'x-207'!$A$25:$N$47</definedName>
    <definedName name="_xlnm.PRINT_AREA" localSheetId="19">'x-208'!$A$25:$N$47</definedName>
    <definedName name="_xlnm.PRINT_AREA" localSheetId="20">'x-209'!$A$25:$N$42</definedName>
    <definedName name="_xlnm.PRINT_AREA" localSheetId="29">'x-301'!$A$25:$N$47</definedName>
    <definedName name="_xlnm.PRINT_AREA" localSheetId="30">'x-302'!$A$25:$N$47</definedName>
    <definedName name="_xlnm.PRINT_AREA" localSheetId="31">'x-303'!$A$25:$N$47</definedName>
    <definedName name="_xlnm.PRINT_AREA" localSheetId="32">'x-304'!$A$25:$N$47</definedName>
    <definedName name="_xlnm.PRINT_AREA" localSheetId="33">'x-305'!$A$25:$N$47</definedName>
    <definedName name="_xlnm.PRINT_AREA" localSheetId="34">'x-306'!$A$25:$N$47</definedName>
    <definedName name="_xlnm.PRINT_AREA" localSheetId="35">'x-307'!$A$25:$N$47</definedName>
    <definedName name="_xlnm.PRINT_AREA" localSheetId="36">'x-308'!$A$25:$N$47</definedName>
    <definedName name="_xlnm.PRINT_AREA" localSheetId="37">'x-309'!$A$25:$N$47</definedName>
    <definedName name="_xlnm.PRINT_AREA" localSheetId="38">'x-310'!$A$25:$N$47</definedName>
    <definedName name="_xlnm.PRINT_AREA" localSheetId="40">'x-314'!$A$25:$N$47</definedName>
    <definedName name="_xlnm.PRINT_AREA" localSheetId="41">'x-315'!$A$25:$N$47</definedName>
    <definedName name="_xlnm.PRINT_AREA" localSheetId="48">'x-505'!$A$25:$N$47</definedName>
    <definedName name="_xlnm.PRINT_AREA" localSheetId="49">'x-506'!$A$25:$N$47</definedName>
    <definedName name="_xlnm.PRINT_AREA" localSheetId="71">'x-801'!$A$25:$N$32</definedName>
    <definedName name="_xlnm.PRINT_AREA" localSheetId="72">'x-802'!$A$25:$O$39</definedName>
    <definedName name="_xlnm.PRINT_AREA" localSheetId="6">'x-Series Number'!$A$25:$N$47</definedName>
    <definedName name="TABLE_AGE_DEF" localSheetId="8">'Club 2023 Table 3'!$B$12</definedName>
    <definedName name="TABLE_AGE_DEF" localSheetId="9">'Club 2023 Table 4'!$B$12</definedName>
    <definedName name="TABLE_AGE_DEF" localSheetId="10">'Club 2023 Table 5'!$B$12</definedName>
    <definedName name="TABLE_AGE_DEF" localSheetId="11">'Club 2023 Table 6'!$B$12</definedName>
    <definedName name="TABLE_AGE_DEF" localSheetId="7">'Club 2023 Tables 1&amp;2'!$B$12</definedName>
    <definedName name="TABLE_AGE_DEF" localSheetId="12">'x-201'!$B$12</definedName>
    <definedName name="TABLE_AGE_DEF" localSheetId="13">'x-202'!$B$12</definedName>
    <definedName name="TABLE_AGE_DEF" localSheetId="14">'x-203'!$B$12</definedName>
    <definedName name="TABLE_AGE_DEF" localSheetId="15">'x-204'!$B$12</definedName>
    <definedName name="TABLE_AGE_DEF" localSheetId="16">'x-205'!$B$12</definedName>
    <definedName name="TABLE_AGE_DEF" localSheetId="17">'x-206'!$B$12</definedName>
    <definedName name="TABLE_AGE_DEF" localSheetId="18">'x-207'!$B$12</definedName>
    <definedName name="TABLE_AGE_DEF" localSheetId="19">'x-208'!$B$12</definedName>
    <definedName name="TABLE_AGE_DEF" localSheetId="20">'x-209'!$B$12</definedName>
    <definedName name="TABLE_AGE_DEF" localSheetId="21">'x-210'!$B$12</definedName>
    <definedName name="TABLE_AGE_DEF" localSheetId="22">'x-211'!$B$12</definedName>
    <definedName name="TABLE_AGE_DEF" localSheetId="23">'x-212'!$B$12</definedName>
    <definedName name="TABLE_AGE_DEF" localSheetId="24">'x-213'!$B$12</definedName>
    <definedName name="TABLE_AGE_DEF" localSheetId="25">'x-214'!$B$12</definedName>
    <definedName name="TABLE_AGE_DEF" localSheetId="26">'x-215'!$B$12</definedName>
    <definedName name="TABLE_AGE_DEF" localSheetId="27">'x-216'!$B$12</definedName>
    <definedName name="TABLE_AGE_DEF" localSheetId="28">'x-217'!$B$12</definedName>
    <definedName name="TABLE_AGE_DEF" localSheetId="29">'x-301'!$B$12</definedName>
    <definedName name="TABLE_AGE_DEF" localSheetId="30">'x-302'!$B$12</definedName>
    <definedName name="TABLE_AGE_DEF" localSheetId="31">'x-303'!$B$12</definedName>
    <definedName name="TABLE_AGE_DEF" localSheetId="32">'x-304'!$B$12</definedName>
    <definedName name="TABLE_AGE_DEF" localSheetId="33">'x-305'!$B$12</definedName>
    <definedName name="TABLE_AGE_DEF" localSheetId="34">'x-306'!$B$12</definedName>
    <definedName name="TABLE_AGE_DEF" localSheetId="35">'x-307'!$B$12</definedName>
    <definedName name="TABLE_AGE_DEF" localSheetId="36">'x-308'!$B$12</definedName>
    <definedName name="TABLE_AGE_DEF" localSheetId="37">'x-309'!$B$12</definedName>
    <definedName name="TABLE_AGE_DEF" localSheetId="38">'x-310'!$B$12</definedName>
    <definedName name="TABLE_AGE_DEF" localSheetId="39">'x-311'!$B$12</definedName>
    <definedName name="TABLE_AGE_DEF" localSheetId="40">'x-314'!$B$12</definedName>
    <definedName name="TABLE_AGE_DEF" localSheetId="41">'x-315'!$B$12</definedName>
    <definedName name="TABLE_AGE_DEF" localSheetId="42">'x-401'!$B$12</definedName>
    <definedName name="TABLE_AGE_DEF" localSheetId="43">'x-402'!$B$12</definedName>
    <definedName name="TABLE_AGE_DEF" localSheetId="44">'x-501'!$B$12</definedName>
    <definedName name="TABLE_AGE_DEF" localSheetId="45">'x-502'!$B$12</definedName>
    <definedName name="TABLE_AGE_DEF" localSheetId="46">'x-503'!$B$12</definedName>
    <definedName name="TABLE_AGE_DEF" localSheetId="47">'x-504'!$B$12</definedName>
    <definedName name="TABLE_AGE_DEF" localSheetId="48">'x-505'!$B$12</definedName>
    <definedName name="TABLE_AGE_DEF" localSheetId="49">'x-506'!$B$12</definedName>
    <definedName name="TABLE_AGE_DEF" localSheetId="50">'x-601'!$B$12</definedName>
    <definedName name="TABLE_AGE_DEF" localSheetId="51">'x-608'!$B$12</definedName>
    <definedName name="TABLE_AGE_DEF" localSheetId="52">'x-609'!$B$12</definedName>
    <definedName name="TABLE_AGE_DEF" localSheetId="53">'x-701'!$B$12</definedName>
    <definedName name="TABLE_AGE_DEF" localSheetId="54">'x-702'!$B$12</definedName>
    <definedName name="TABLE_AGE_DEF" localSheetId="55">'x-703'!$B$12</definedName>
    <definedName name="TABLE_AGE_DEF" localSheetId="56">'x-704'!$B$12</definedName>
    <definedName name="TABLE_AGE_DEF" localSheetId="57">'x-705'!$B$12</definedName>
    <definedName name="TABLE_AGE_DEF" localSheetId="58">'x-706'!$B$12</definedName>
    <definedName name="TABLE_AGE_DEF" localSheetId="59">'x-707'!$B$12</definedName>
    <definedName name="TABLE_AGE_DEF" localSheetId="60">'x-708'!$B$12</definedName>
    <definedName name="TABLE_AGE_DEF" localSheetId="61">'x-711'!$B$12</definedName>
    <definedName name="TABLE_AGE_DEF" localSheetId="62">'x-712'!$B$12</definedName>
    <definedName name="TABLE_AGE_DEF" localSheetId="63">'x-713'!$B$12</definedName>
    <definedName name="TABLE_AGE_DEF" localSheetId="64">'x-714'!$B$12</definedName>
    <definedName name="TABLE_AGE_DEF" localSheetId="65">'x-715'!$B$12</definedName>
    <definedName name="TABLE_AGE_DEF" localSheetId="66">'x-716'!$B$12</definedName>
    <definedName name="TABLE_AGE_DEF" localSheetId="67">'x-717'!$B$12</definedName>
    <definedName name="TABLE_AGE_DEF" localSheetId="68">'x-718'!$B$12</definedName>
    <definedName name="TABLE_AGE_DEF" localSheetId="69">'x-719'!$B$12</definedName>
    <definedName name="TABLE_AGE_DEF" localSheetId="70">'x-720'!$B$12</definedName>
    <definedName name="TABLE_AGE_DEF" localSheetId="71">'x-801'!$B$12</definedName>
    <definedName name="TABLE_AGE_DEF" localSheetId="72">'x-802'!$B$12</definedName>
    <definedName name="TABLE_AGE_DEF">'x-Series Number'!$B$12</definedName>
    <definedName name="TABLE_AGE_DEF_2" localSheetId="44">'x-501'!$G$12</definedName>
    <definedName name="TABLE_AGE_DEF_2" localSheetId="45">'x-502'!$F$12</definedName>
    <definedName name="TABLE_AGE_DEF_2" localSheetId="46">'x-503'!$F$12</definedName>
    <definedName name="TABLE_AGE_DEF_2" localSheetId="47">'x-504'!$G$12</definedName>
    <definedName name="TABLE_AREA">'x-Series Number'!$A$25:$B$64</definedName>
    <definedName name="TABLE_AREA_1" localSheetId="8">'Club 2023 Table 3'!$A$25:$D$84</definedName>
    <definedName name="TABLE_AREA_1" localSheetId="9">'Club 2023 Table 4'!$A$25:$D$84</definedName>
    <definedName name="TABLE_AREA_1" localSheetId="10">'Club 2023 Table 5'!$A$25:$D$84</definedName>
    <definedName name="TABLE_AREA_1" localSheetId="11">'Club 2023 Table 6'!$A$25:$D$84</definedName>
    <definedName name="TABLE_AREA_1" localSheetId="7">'Club 2023 Tables 1&amp;2'!$A$25:$D$40</definedName>
    <definedName name="TABLE_AREA_1" localSheetId="12">'x-201'!$A$25:$G$74</definedName>
    <definedName name="TABLE_AREA_1" localSheetId="13">'x-202'!$A$25:$G$74</definedName>
    <definedName name="TABLE_AREA_1" localSheetId="14">'x-203'!$A$25:$G$75</definedName>
    <definedName name="TABLE_AREA_1" localSheetId="15">'x-204'!$A$25:$G$75</definedName>
    <definedName name="TABLE_AREA_1" localSheetId="16">'x-205'!$A$25:$G$76</definedName>
    <definedName name="TABLE_AREA_1" localSheetId="17">'x-206'!$A$25:$G$76</definedName>
    <definedName name="TABLE_AREA_1" localSheetId="18">'x-207'!$A$25:$G$77</definedName>
    <definedName name="TABLE_AREA_1" localSheetId="19">'x-208'!$A$25:$G$77</definedName>
    <definedName name="TABLE_AREA_1" localSheetId="20">'x-209'!$A$25:$D$31</definedName>
    <definedName name="TABLE_AREA_1" localSheetId="21">'x-210'!$A$25:$E$84</definedName>
    <definedName name="TABLE_AREA_1" localSheetId="22">'x-211'!$A$25:$E$84</definedName>
    <definedName name="TABLE_AREA_1" localSheetId="23">'x-212'!$A$25:$E$84</definedName>
    <definedName name="TABLE_AREA_1" localSheetId="24">'x-213'!$A$25:$E$84</definedName>
    <definedName name="TABLE_AREA_1" localSheetId="25">'x-214'!$A$25:$E$84</definedName>
    <definedName name="TABLE_AREA_1" localSheetId="26">'x-215'!$A$25:$E$84</definedName>
    <definedName name="TABLE_AREA_1" localSheetId="27">'x-216'!$A$25:$E$84</definedName>
    <definedName name="TABLE_AREA_1" localSheetId="28">'x-217'!$A$25:$E$84</definedName>
    <definedName name="TABLE_AREA_1" localSheetId="29">'x-301'!$A$25:$E$71</definedName>
    <definedName name="TABLE_AREA_1" localSheetId="30">'x-302'!$A$25:$E$71</definedName>
    <definedName name="TABLE_AREA_1" localSheetId="31">'x-303'!$A$25:$E$101</definedName>
    <definedName name="TABLE_AREA_1" localSheetId="32">'x-304'!$A$25:$E$101</definedName>
    <definedName name="TABLE_AREA_1" localSheetId="33">'x-305'!$A$25:$D$76</definedName>
    <definedName name="TABLE_AREA_1" localSheetId="34">'x-306'!$A$25:$D$39</definedName>
    <definedName name="TABLE_AREA_1" localSheetId="35">'x-307'!$A$25:$C$74</definedName>
    <definedName name="TABLE_AREA_1" localSheetId="36">'x-308'!$A$25:$C$74</definedName>
    <definedName name="TABLE_AREA_1" localSheetId="37">'x-309'!$A$25:$B$56</definedName>
    <definedName name="TABLE_AREA_1" localSheetId="38">'x-310'!$A$25:$B$56</definedName>
    <definedName name="TABLE_AREA_1" localSheetId="39">'x-311'!$A$25:$E$105</definedName>
    <definedName name="TABLE_AREA_1" localSheetId="40">'x-314'!$A$25:$D$71</definedName>
    <definedName name="TABLE_AREA_1" localSheetId="41">'x-315'!$A$25:$D$36</definedName>
    <definedName name="TABLE_AREA_1" localSheetId="42">'x-401'!$A$25:$D$39</definedName>
    <definedName name="TABLE_AREA_1" localSheetId="43">'x-402'!$A$25:$C$35</definedName>
    <definedName name="TABLE_AREA_1" localSheetId="44">'x-501'!$A$25:$C$71</definedName>
    <definedName name="TABLE_AREA_1" localSheetId="45">'x-502'!$A$25:$B$106</definedName>
    <definedName name="TABLE_AREA_1" localSheetId="46">'x-503'!$A$25:$B$41</definedName>
    <definedName name="TABLE_AREA_1" localSheetId="47">'x-504'!$A$25:$C$60</definedName>
    <definedName name="TABLE_AREA_1" localSheetId="48">'x-505'!$A$25:$D$85</definedName>
    <definedName name="TABLE_AREA_1" localSheetId="49">'x-506'!$A$25:$D$159</definedName>
    <definedName name="TABLE_AREA_1" localSheetId="50">'x-601'!$A$25:$E$78</definedName>
    <definedName name="TABLE_AREA_1" localSheetId="51">'x-608'!$A$25:$C$45</definedName>
    <definedName name="TABLE_AREA_1" localSheetId="52">'x-609'!$A$25:$C$73</definedName>
    <definedName name="TABLE_AREA_1" localSheetId="53">'x-701'!$A$25:$AW$73</definedName>
    <definedName name="TABLE_AREA_1" localSheetId="54">'x-702'!$A$25:$AW$73</definedName>
    <definedName name="TABLE_AREA_1" localSheetId="55">'x-703'!$A$25:$AW$73</definedName>
    <definedName name="TABLE_AREA_1" localSheetId="56">'x-704'!$A$25:$AW$73</definedName>
    <definedName name="TABLE_AREA_1" localSheetId="57">'x-705'!$A$25:$AW$73</definedName>
    <definedName name="TABLE_AREA_1" localSheetId="58">'x-706'!$A$25:$AW$73</definedName>
    <definedName name="TABLE_AREA_1" localSheetId="59">'x-707'!$A$25:$AW$73</definedName>
    <definedName name="TABLE_AREA_1" localSheetId="60">'x-708'!$A$25:$AW$73</definedName>
    <definedName name="TABLE_AREA_1" localSheetId="61">'x-711'!$A$25:$E$84</definedName>
    <definedName name="TABLE_AREA_1" localSheetId="62">'x-712'!$A$25:$E$84</definedName>
    <definedName name="TABLE_AREA_1" localSheetId="63">'x-713'!$A$25:$AX$74</definedName>
    <definedName name="TABLE_AREA_1" localSheetId="64">'x-714'!$A$25:$AX$74</definedName>
    <definedName name="TABLE_AREA_1" localSheetId="65">'x-715'!$A$25:$AY$75</definedName>
    <definedName name="TABLE_AREA_1" localSheetId="66">'x-716'!$A$25:$AY$75</definedName>
    <definedName name="TABLE_AREA_1" localSheetId="67">'x-717'!$A$25:$AZ$76</definedName>
    <definedName name="TABLE_AREA_1" localSheetId="68">'x-718'!$A$25:$AZ$76</definedName>
    <definedName name="TABLE_AREA_1" localSheetId="69">'x-719'!$A$25:$BA$77</definedName>
    <definedName name="TABLE_AREA_1" localSheetId="70">'x-720'!$A$25:$BA$77</definedName>
    <definedName name="TABLE_AREA_1" localSheetId="71">'x-801'!$A$25:$C$35</definedName>
    <definedName name="TABLE_AREA_1" localSheetId="72">'x-802'!$A$25:$D$39</definedName>
    <definedName name="TABLE_AREA_1">'x-701'!$A$25:$AW$73</definedName>
    <definedName name="TABLE_AREA_2" localSheetId="44">'x-501'!$F$25:$H$71</definedName>
    <definedName name="TABLE_AREA_2" localSheetId="45">'x-502'!$E$25:$F$106</definedName>
    <definedName name="TABLE_AREA_2" localSheetId="46">'x-503'!$E$25:$F$33</definedName>
    <definedName name="TABLE_AREA_2" localSheetId="47">'x-504'!$F$25:$H$60</definedName>
    <definedName name="TABLE_CLIENT" localSheetId="8">'Club 2023 Table 3'!$B$7</definedName>
    <definedName name="TABLE_CLIENT" localSheetId="9">'Club 2023 Table 4'!$B$7</definedName>
    <definedName name="TABLE_CLIENT" localSheetId="10">'Club 2023 Table 5'!$B$7</definedName>
    <definedName name="TABLE_CLIENT" localSheetId="11">'Club 2023 Table 6'!$B$7</definedName>
    <definedName name="TABLE_CLIENT" localSheetId="7">'Club 2023 Tables 1&amp;2'!$B$7</definedName>
    <definedName name="TABLE_CLIENT" localSheetId="12">'x-201'!$B$7</definedName>
    <definedName name="TABLE_CLIENT" localSheetId="13">'x-202'!$B$7</definedName>
    <definedName name="TABLE_CLIENT" localSheetId="14">'x-203'!$B$7</definedName>
    <definedName name="TABLE_CLIENT" localSheetId="15">'x-204'!$B$7</definedName>
    <definedName name="TABLE_CLIENT" localSheetId="16">'x-205'!$B$7</definedName>
    <definedName name="TABLE_CLIENT" localSheetId="17">'x-206'!$B$7</definedName>
    <definedName name="TABLE_CLIENT" localSheetId="18">'x-207'!$B$7</definedName>
    <definedName name="TABLE_CLIENT" localSheetId="19">'x-208'!$B$7</definedName>
    <definedName name="TABLE_CLIENT" localSheetId="20">'x-209'!$B$7</definedName>
    <definedName name="TABLE_CLIENT" localSheetId="21">'x-210'!$B$7</definedName>
    <definedName name="TABLE_CLIENT" localSheetId="22">'x-211'!$B$7</definedName>
    <definedName name="TABLE_CLIENT" localSheetId="23">'x-212'!$B$7</definedName>
    <definedName name="TABLE_CLIENT" localSheetId="24">'x-213'!$B$7</definedName>
    <definedName name="TABLE_CLIENT" localSheetId="25">'x-214'!$B$7</definedName>
    <definedName name="TABLE_CLIENT" localSheetId="26">'x-215'!$B$7</definedName>
    <definedName name="TABLE_CLIENT" localSheetId="27">'x-216'!$B$7</definedName>
    <definedName name="TABLE_CLIENT" localSheetId="28">'x-217'!$B$7</definedName>
    <definedName name="TABLE_CLIENT" localSheetId="29">'x-301'!$B$7</definedName>
    <definedName name="TABLE_CLIENT" localSheetId="30">'x-302'!$B$7</definedName>
    <definedName name="TABLE_CLIENT" localSheetId="31">'x-303'!$B$7</definedName>
    <definedName name="TABLE_CLIENT" localSheetId="32">'x-304'!$B$7</definedName>
    <definedName name="TABLE_CLIENT" localSheetId="33">'x-305'!$B$7</definedName>
    <definedName name="TABLE_CLIENT" localSheetId="34">'x-306'!$B$7</definedName>
    <definedName name="TABLE_CLIENT" localSheetId="35">'x-307'!$B$7</definedName>
    <definedName name="TABLE_CLIENT" localSheetId="36">'x-308'!$B$7</definedName>
    <definedName name="TABLE_CLIENT" localSheetId="37">'x-309'!$B$7</definedName>
    <definedName name="TABLE_CLIENT" localSheetId="38">'x-310'!$B$7</definedName>
    <definedName name="TABLE_CLIENT" localSheetId="39">'x-311'!$B$7</definedName>
    <definedName name="TABLE_CLIENT" localSheetId="40">'x-314'!$B$7</definedName>
    <definedName name="TABLE_CLIENT" localSheetId="41">'x-315'!$B$7</definedName>
    <definedName name="TABLE_CLIENT" localSheetId="42">'x-401'!$B$7</definedName>
    <definedName name="TABLE_CLIENT" localSheetId="43">'x-402'!$B$7</definedName>
    <definedName name="TABLE_CLIENT" localSheetId="44">'x-501'!$B$7</definedName>
    <definedName name="TABLE_CLIENT" localSheetId="45">'x-502'!$B$7</definedName>
    <definedName name="TABLE_CLIENT" localSheetId="46">'x-503'!$B$7</definedName>
    <definedName name="TABLE_CLIENT" localSheetId="47">'x-504'!$B$7</definedName>
    <definedName name="TABLE_CLIENT" localSheetId="48">'x-505'!$B$7</definedName>
    <definedName name="TABLE_CLIENT" localSheetId="49">'x-506'!$B$7</definedName>
    <definedName name="TABLE_CLIENT" localSheetId="50">'x-601'!$B$7</definedName>
    <definedName name="TABLE_CLIENT" localSheetId="51">'x-608'!$B$7</definedName>
    <definedName name="TABLE_CLIENT" localSheetId="52">'x-609'!$B$7</definedName>
    <definedName name="TABLE_CLIENT" localSheetId="53">'x-701'!$B$7</definedName>
    <definedName name="TABLE_CLIENT" localSheetId="54">'x-702'!$B$7</definedName>
    <definedName name="TABLE_CLIENT" localSheetId="55">'x-703'!$B$7</definedName>
    <definedName name="TABLE_CLIENT" localSheetId="56">'x-704'!$B$7</definedName>
    <definedName name="TABLE_CLIENT" localSheetId="57">'x-705'!$B$7</definedName>
    <definedName name="TABLE_CLIENT" localSheetId="58">'x-706'!$B$7</definedName>
    <definedName name="TABLE_CLIENT" localSheetId="59">'x-707'!$B$7</definedName>
    <definedName name="TABLE_CLIENT" localSheetId="60">'x-708'!$B$7</definedName>
    <definedName name="TABLE_CLIENT" localSheetId="61">'x-711'!$B$7</definedName>
    <definedName name="TABLE_CLIENT" localSheetId="62">'x-712'!$B$7</definedName>
    <definedName name="TABLE_CLIENT" localSheetId="63">'x-713'!$B$7</definedName>
    <definedName name="TABLE_CLIENT" localSheetId="64">'x-714'!$B$7</definedName>
    <definedName name="TABLE_CLIENT" localSheetId="65">'x-715'!$B$7</definedName>
    <definedName name="TABLE_CLIENT" localSheetId="66">'x-716'!$B$7</definedName>
    <definedName name="TABLE_CLIENT" localSheetId="67">'x-717'!$B$7</definedName>
    <definedName name="TABLE_CLIENT" localSheetId="68">'x-718'!$B$7</definedName>
    <definedName name="TABLE_CLIENT" localSheetId="69">'x-719'!$B$7</definedName>
    <definedName name="TABLE_CLIENT" localSheetId="70">'x-720'!$B$7</definedName>
    <definedName name="TABLE_CLIENT" localSheetId="71">'x-801'!$B$7</definedName>
    <definedName name="TABLE_CLIENT" localSheetId="72">'x-802'!$B$7</definedName>
    <definedName name="TABLE_CLIENT">'x-Series Number'!$B$7</definedName>
    <definedName name="TABLE_CLIENT_2" localSheetId="44">'x-501'!$G$7</definedName>
    <definedName name="TABLE_CLIENT_2" localSheetId="45">'x-502'!$F$7</definedName>
    <definedName name="TABLE_CLIENT_2" localSheetId="46">'x-503'!$F$7</definedName>
    <definedName name="TABLE_CLIENT_2" localSheetId="47">'x-504'!$G$7</definedName>
    <definedName name="TABLE_DATE_IMPLEMENTED" localSheetId="8">'Club 2023 Table 3'!$B$19</definedName>
    <definedName name="TABLE_DATE_IMPLEMENTED" localSheetId="9">'Club 2023 Table 4'!$B$19</definedName>
    <definedName name="TABLE_DATE_IMPLEMENTED" localSheetId="10">'Club 2023 Table 5'!$B$19</definedName>
    <definedName name="TABLE_DATE_IMPLEMENTED" localSheetId="11">'Club 2023 Table 6'!$B$19</definedName>
    <definedName name="TABLE_DATE_IMPLEMENTED" localSheetId="7">'Club 2023 Tables 1&amp;2'!$B$19</definedName>
    <definedName name="TABLE_DATE_IMPLEMENTED" localSheetId="12">'x-201'!$B$19</definedName>
    <definedName name="TABLE_DATE_IMPLEMENTED" localSheetId="13">'x-202'!$B$19</definedName>
    <definedName name="TABLE_DATE_IMPLEMENTED" localSheetId="14">'x-203'!$B$19</definedName>
    <definedName name="TABLE_DATE_IMPLEMENTED" localSheetId="15">'x-204'!$B$19</definedName>
    <definedName name="TABLE_DATE_IMPLEMENTED" localSheetId="16">'x-205'!$B$19</definedName>
    <definedName name="TABLE_DATE_IMPLEMENTED" localSheetId="17">'x-206'!$B$19</definedName>
    <definedName name="TABLE_DATE_IMPLEMENTED" localSheetId="18">'x-207'!$B$19</definedName>
    <definedName name="TABLE_DATE_IMPLEMENTED" localSheetId="19">'x-208'!$B$19</definedName>
    <definedName name="TABLE_DATE_IMPLEMENTED" localSheetId="20">'x-209'!$B$19</definedName>
    <definedName name="TABLE_DATE_IMPLEMENTED" localSheetId="21">'x-210'!$B$19</definedName>
    <definedName name="TABLE_DATE_IMPLEMENTED" localSheetId="22">'x-211'!$B$19</definedName>
    <definedName name="TABLE_DATE_IMPLEMENTED" localSheetId="23">'x-212'!$B$19</definedName>
    <definedName name="TABLE_DATE_IMPLEMENTED" localSheetId="24">'x-213'!$B$19</definedName>
    <definedName name="TABLE_DATE_IMPLEMENTED" localSheetId="25">'x-214'!$B$19</definedName>
    <definedName name="TABLE_DATE_IMPLEMENTED" localSheetId="26">'x-215'!$B$19</definedName>
    <definedName name="TABLE_DATE_IMPLEMENTED" localSheetId="27">'x-216'!$B$19</definedName>
    <definedName name="TABLE_DATE_IMPLEMENTED" localSheetId="28">'x-217'!$B$19</definedName>
    <definedName name="TABLE_DATE_IMPLEMENTED" localSheetId="29">'x-301'!$B$19</definedName>
    <definedName name="TABLE_DATE_IMPLEMENTED" localSheetId="30">'x-302'!$B$19</definedName>
    <definedName name="TABLE_DATE_IMPLEMENTED" localSheetId="31">'x-303'!$B$19</definedName>
    <definedName name="TABLE_DATE_IMPLEMENTED" localSheetId="32">'x-304'!$B$19</definedName>
    <definedName name="TABLE_DATE_IMPLEMENTED" localSheetId="33">'x-305'!$B$19</definedName>
    <definedName name="TABLE_DATE_IMPLEMENTED" localSheetId="34">'x-306'!$B$19</definedName>
    <definedName name="TABLE_DATE_IMPLEMENTED" localSheetId="35">'x-307'!$B$19</definedName>
    <definedName name="TABLE_DATE_IMPLEMENTED" localSheetId="36">'x-308'!$B$19</definedName>
    <definedName name="TABLE_DATE_IMPLEMENTED" localSheetId="37">'x-309'!$B$19</definedName>
    <definedName name="TABLE_DATE_IMPLEMENTED" localSheetId="38">'x-310'!$B$19</definedName>
    <definedName name="TABLE_DATE_IMPLEMENTED" localSheetId="39">'x-311'!$B$19</definedName>
    <definedName name="TABLE_DATE_IMPLEMENTED" localSheetId="40">'x-314'!$B$19</definedName>
    <definedName name="TABLE_DATE_IMPLEMENTED" localSheetId="41">'x-315'!$B$19</definedName>
    <definedName name="TABLE_DATE_IMPLEMENTED" localSheetId="42">'x-401'!$B$19</definedName>
    <definedName name="TABLE_DATE_IMPLEMENTED" localSheetId="43">'x-402'!$B$19</definedName>
    <definedName name="TABLE_DATE_IMPLEMENTED" localSheetId="44">'x-501'!$B$19</definedName>
    <definedName name="TABLE_DATE_IMPLEMENTED" localSheetId="45">'x-502'!$B$19</definedName>
    <definedName name="TABLE_DATE_IMPLEMENTED" localSheetId="46">'x-503'!$B$19</definedName>
    <definedName name="TABLE_DATE_IMPLEMENTED" localSheetId="47">'x-504'!$B$19</definedName>
    <definedName name="TABLE_DATE_IMPLEMENTED" localSheetId="48">'x-505'!$B$19</definedName>
    <definedName name="TABLE_DATE_IMPLEMENTED" localSheetId="49">'x-506'!$B$19</definedName>
    <definedName name="TABLE_DATE_IMPLEMENTED" localSheetId="50">'x-601'!$B$19</definedName>
    <definedName name="TABLE_DATE_IMPLEMENTED" localSheetId="51">'x-608'!$B$19</definedName>
    <definedName name="TABLE_DATE_IMPLEMENTED" localSheetId="52">'x-609'!$B$19</definedName>
    <definedName name="TABLE_DATE_IMPLEMENTED" localSheetId="53">'x-701'!$B$19</definedName>
    <definedName name="TABLE_DATE_IMPLEMENTED" localSheetId="54">'x-702'!$B$19</definedName>
    <definedName name="TABLE_DATE_IMPLEMENTED" localSheetId="55">'x-703'!$B$19</definedName>
    <definedName name="TABLE_DATE_IMPLEMENTED" localSheetId="56">'x-704'!$B$19</definedName>
    <definedName name="TABLE_DATE_IMPLEMENTED" localSheetId="57">'x-705'!$B$19</definedName>
    <definedName name="TABLE_DATE_IMPLEMENTED" localSheetId="58">'x-706'!$B$19</definedName>
    <definedName name="TABLE_DATE_IMPLEMENTED" localSheetId="59">'x-707'!$B$19</definedName>
    <definedName name="TABLE_DATE_IMPLEMENTED" localSheetId="60">'x-708'!$B$19</definedName>
    <definedName name="TABLE_DATE_IMPLEMENTED" localSheetId="61">'x-711'!$B$19</definedName>
    <definedName name="TABLE_DATE_IMPLEMENTED" localSheetId="62">'x-712'!$B$19</definedName>
    <definedName name="TABLE_DATE_IMPLEMENTED" localSheetId="63">'x-713'!$B$19</definedName>
    <definedName name="TABLE_DATE_IMPLEMENTED" localSheetId="64">'x-714'!$B$19</definedName>
    <definedName name="TABLE_DATE_IMPLEMENTED" localSheetId="65">'x-715'!$B$19</definedName>
    <definedName name="TABLE_DATE_IMPLEMENTED" localSheetId="66">'x-716'!$B$19</definedName>
    <definedName name="TABLE_DATE_IMPLEMENTED" localSheetId="67">'x-717'!$B$19</definedName>
    <definedName name="TABLE_DATE_IMPLEMENTED" localSheetId="68">'x-718'!$B$19</definedName>
    <definedName name="TABLE_DATE_IMPLEMENTED" localSheetId="69">'x-719'!$B$19</definedName>
    <definedName name="TABLE_DATE_IMPLEMENTED" localSheetId="70">'x-720'!$B$19</definedName>
    <definedName name="TABLE_DATE_IMPLEMENTED" localSheetId="71">'x-801'!$B$19</definedName>
    <definedName name="TABLE_DATE_IMPLEMENTED" localSheetId="72">'x-802'!$B$19</definedName>
    <definedName name="TABLE_DATE_IMPLEMENTED">'x-Series Number'!$B$19</definedName>
    <definedName name="TABLE_DATE_IMPLEMENTED_2" localSheetId="44">'x-501'!$G$19</definedName>
    <definedName name="TABLE_DATE_IMPLEMENTED_2" localSheetId="45">'x-502'!$F$19</definedName>
    <definedName name="TABLE_DATE_IMPLEMENTED_2" localSheetId="46">'x-503'!$F$19</definedName>
    <definedName name="TABLE_DATE_IMPLEMENTED_2" localSheetId="47">'x-504'!$G$19</definedName>
    <definedName name="TABLE_DATE_ISSUED" localSheetId="8">'Club 2023 Table 3'!$B$18</definedName>
    <definedName name="TABLE_DATE_ISSUED" localSheetId="9">'Club 2023 Table 4'!$B$18</definedName>
    <definedName name="TABLE_DATE_ISSUED" localSheetId="10">'Club 2023 Table 5'!$B$18</definedName>
    <definedName name="TABLE_DATE_ISSUED" localSheetId="11">'Club 2023 Table 6'!$B$18</definedName>
    <definedName name="TABLE_DATE_ISSUED" localSheetId="7">'Club 2023 Tables 1&amp;2'!$B$18</definedName>
    <definedName name="TABLE_DATE_ISSUED" localSheetId="12">'x-201'!$B$18</definedName>
    <definedName name="TABLE_DATE_ISSUED" localSheetId="13">'x-202'!$B$18</definedName>
    <definedName name="TABLE_DATE_ISSUED" localSheetId="14">'x-203'!$B$18</definedName>
    <definedName name="TABLE_DATE_ISSUED" localSheetId="15">'x-204'!$B$18</definedName>
    <definedName name="TABLE_DATE_ISSUED" localSheetId="16">'x-205'!$B$18</definedName>
    <definedName name="TABLE_DATE_ISSUED" localSheetId="17">'x-206'!$B$18</definedName>
    <definedName name="TABLE_DATE_ISSUED" localSheetId="18">'x-207'!$B$18</definedName>
    <definedName name="TABLE_DATE_ISSUED" localSheetId="19">'x-208'!$B$18</definedName>
    <definedName name="TABLE_DATE_ISSUED" localSheetId="20">'x-209'!$B$18</definedName>
    <definedName name="TABLE_DATE_ISSUED" localSheetId="21">'x-210'!$B$18</definedName>
    <definedName name="TABLE_DATE_ISSUED" localSheetId="22">'x-211'!$B$18</definedName>
    <definedName name="TABLE_DATE_ISSUED" localSheetId="23">'x-212'!$B$18</definedName>
    <definedName name="TABLE_DATE_ISSUED" localSheetId="24">'x-213'!$B$18</definedName>
    <definedName name="TABLE_DATE_ISSUED" localSheetId="25">'x-214'!$B$18</definedName>
    <definedName name="TABLE_DATE_ISSUED" localSheetId="26">'x-215'!$B$18</definedName>
    <definedName name="TABLE_DATE_ISSUED" localSheetId="27">'x-216'!$B$18</definedName>
    <definedName name="TABLE_DATE_ISSUED" localSheetId="28">'x-217'!$B$18</definedName>
    <definedName name="TABLE_DATE_ISSUED" localSheetId="29">'x-301'!$B$18</definedName>
    <definedName name="TABLE_DATE_ISSUED" localSheetId="30">'x-302'!$B$18</definedName>
    <definedName name="TABLE_DATE_ISSUED" localSheetId="31">'x-303'!$B$18</definedName>
    <definedName name="TABLE_DATE_ISSUED" localSheetId="32">'x-304'!$B$18</definedName>
    <definedName name="TABLE_DATE_ISSUED" localSheetId="33">'x-305'!$B$18</definedName>
    <definedName name="TABLE_DATE_ISSUED" localSheetId="34">'x-306'!$B$18</definedName>
    <definedName name="TABLE_DATE_ISSUED" localSheetId="35">'x-307'!$B$18</definedName>
    <definedName name="TABLE_DATE_ISSUED" localSheetId="36">'x-308'!$B$18</definedName>
    <definedName name="TABLE_DATE_ISSUED" localSheetId="37">'x-309'!$B$18</definedName>
    <definedName name="TABLE_DATE_ISSUED" localSheetId="38">'x-310'!$B$18</definedName>
    <definedName name="TABLE_DATE_ISSUED" localSheetId="39">'x-311'!$B$18</definedName>
    <definedName name="TABLE_DATE_ISSUED" localSheetId="40">'x-314'!$B$18</definedName>
    <definedName name="TABLE_DATE_ISSUED" localSheetId="41">'x-315'!$B$18</definedName>
    <definedName name="TABLE_DATE_ISSUED" localSheetId="42">'x-401'!$B$18</definedName>
    <definedName name="TABLE_DATE_ISSUED" localSheetId="43">'x-402'!$B$18</definedName>
    <definedName name="TABLE_DATE_ISSUED" localSheetId="44">'x-501'!$B$18</definedName>
    <definedName name="TABLE_DATE_ISSUED" localSheetId="45">'x-502'!$B$18</definedName>
    <definedName name="TABLE_DATE_ISSUED" localSheetId="46">'x-503'!$B$18</definedName>
    <definedName name="TABLE_DATE_ISSUED" localSheetId="47">'x-504'!$B$18</definedName>
    <definedName name="TABLE_DATE_ISSUED" localSheetId="48">'x-505'!$B$18</definedName>
    <definedName name="TABLE_DATE_ISSUED" localSheetId="49">'x-506'!$B$18</definedName>
    <definedName name="TABLE_DATE_ISSUED" localSheetId="50">'x-601'!$B$18</definedName>
    <definedName name="TABLE_DATE_ISSUED" localSheetId="51">'x-608'!$B$18</definedName>
    <definedName name="TABLE_DATE_ISSUED" localSheetId="52">'x-609'!$B$18</definedName>
    <definedName name="TABLE_DATE_ISSUED" localSheetId="53">'x-701'!$B$18</definedName>
    <definedName name="TABLE_DATE_ISSUED" localSheetId="54">'x-702'!$B$18</definedName>
    <definedName name="TABLE_DATE_ISSUED" localSheetId="55">'x-703'!$B$18</definedName>
    <definedName name="TABLE_DATE_ISSUED" localSheetId="56">'x-704'!$B$18</definedName>
    <definedName name="TABLE_DATE_ISSUED" localSheetId="57">'x-705'!$B$18</definedName>
    <definedName name="TABLE_DATE_ISSUED" localSheetId="58">'x-706'!$B$18</definedName>
    <definedName name="TABLE_DATE_ISSUED" localSheetId="59">'x-707'!$B$18</definedName>
    <definedName name="TABLE_DATE_ISSUED" localSheetId="60">'x-708'!$B$18</definedName>
    <definedName name="TABLE_DATE_ISSUED" localSheetId="61">'x-711'!$B$18</definedName>
    <definedName name="TABLE_DATE_ISSUED" localSheetId="62">'x-712'!$B$18</definedName>
    <definedName name="TABLE_DATE_ISSUED" localSheetId="63">'x-713'!$B$18</definedName>
    <definedName name="TABLE_DATE_ISSUED" localSheetId="64">'x-714'!$B$18</definedName>
    <definedName name="TABLE_DATE_ISSUED" localSheetId="65">'x-715'!$B$18</definedName>
    <definedName name="TABLE_DATE_ISSUED" localSheetId="66">'x-716'!$B$18</definedName>
    <definedName name="TABLE_DATE_ISSUED" localSheetId="67">'x-717'!$B$18</definedName>
    <definedName name="TABLE_DATE_ISSUED" localSheetId="68">'x-718'!$B$18</definedName>
    <definedName name="TABLE_DATE_ISSUED" localSheetId="69">'x-719'!$B$18</definedName>
    <definedName name="TABLE_DATE_ISSUED" localSheetId="70">'x-720'!$B$18</definedName>
    <definedName name="TABLE_DATE_ISSUED" localSheetId="71">'x-801'!$B$18</definedName>
    <definedName name="TABLE_DATE_ISSUED" localSheetId="72">'x-802'!$B$18</definedName>
    <definedName name="TABLE_DATE_ISSUED">'x-Series Number'!$B$18</definedName>
    <definedName name="TABLE_DATE_ISSUED_2" localSheetId="44">'x-501'!$G$18</definedName>
    <definedName name="TABLE_DATE_ISSUED_2" localSheetId="45">'x-502'!$F$18</definedName>
    <definedName name="TABLE_DATE_ISSUED_2" localSheetId="46">'x-503'!$F$18</definedName>
    <definedName name="TABLE_DATE_ISSUED_2" localSheetId="47">'x-504'!$G$18</definedName>
    <definedName name="TABLE_DESCRIPTION" localSheetId="8">'Club 2023 Table 3'!$B$10</definedName>
    <definedName name="TABLE_DESCRIPTION" localSheetId="9">'Club 2023 Table 4'!$B$10</definedName>
    <definedName name="TABLE_DESCRIPTION" localSheetId="10">'Club 2023 Table 5'!$B$10</definedName>
    <definedName name="TABLE_DESCRIPTION" localSheetId="11">'Club 2023 Table 6'!$B$10</definedName>
    <definedName name="TABLE_DESCRIPTION" localSheetId="7">'Club 2023 Tables 1&amp;2'!$B$10</definedName>
    <definedName name="TABLE_DESCRIPTION" localSheetId="12">'x-201'!$B$10</definedName>
    <definedName name="TABLE_DESCRIPTION" localSheetId="13">'x-202'!$B$10</definedName>
    <definedName name="TABLE_DESCRIPTION" localSheetId="14">'x-203'!$B$10</definedName>
    <definedName name="TABLE_DESCRIPTION" localSheetId="15">'x-204'!$B$10</definedName>
    <definedName name="TABLE_DESCRIPTION" localSheetId="16">'x-205'!$B$10</definedName>
    <definedName name="TABLE_DESCRIPTION" localSheetId="17">'x-206'!$B$10</definedName>
    <definedName name="TABLE_DESCRIPTION" localSheetId="18">'x-207'!$B$10</definedName>
    <definedName name="TABLE_DESCRIPTION" localSheetId="19">'x-208'!$B$10</definedName>
    <definedName name="TABLE_DESCRIPTION" localSheetId="20">'x-209'!$B$10</definedName>
    <definedName name="TABLE_DESCRIPTION" localSheetId="21">'x-210'!$B$10</definedName>
    <definedName name="TABLE_DESCRIPTION" localSheetId="22">'x-211'!$B$10</definedName>
    <definedName name="TABLE_DESCRIPTION" localSheetId="23">'x-212'!$B$10</definedName>
    <definedName name="TABLE_DESCRIPTION" localSheetId="24">'x-213'!$B$10</definedName>
    <definedName name="TABLE_DESCRIPTION" localSheetId="25">'x-214'!$B$10</definedName>
    <definedName name="TABLE_DESCRIPTION" localSheetId="26">'x-215'!$B$10</definedName>
    <definedName name="TABLE_DESCRIPTION" localSheetId="27">'x-216'!$B$10</definedName>
    <definedName name="TABLE_DESCRIPTION" localSheetId="28">'x-217'!$B$10</definedName>
    <definedName name="TABLE_DESCRIPTION" localSheetId="29">'x-301'!$B$10</definedName>
    <definedName name="TABLE_DESCRIPTION" localSheetId="30">'x-302'!$B$10</definedName>
    <definedName name="TABLE_DESCRIPTION" localSheetId="31">'x-303'!$B$10</definedName>
    <definedName name="TABLE_DESCRIPTION" localSheetId="32">'x-304'!$B$10</definedName>
    <definedName name="TABLE_DESCRIPTION" localSheetId="33">'x-305'!$B$10</definedName>
    <definedName name="TABLE_DESCRIPTION" localSheetId="34">'x-306'!$B$10</definedName>
    <definedName name="TABLE_DESCRIPTION" localSheetId="35">'x-307'!$B$10</definedName>
    <definedName name="TABLE_DESCRIPTION" localSheetId="36">'x-308'!$B$10</definedName>
    <definedName name="TABLE_DESCRIPTION" localSheetId="37">'x-309'!$B$10</definedName>
    <definedName name="TABLE_DESCRIPTION" localSheetId="38">'x-310'!$B$10</definedName>
    <definedName name="TABLE_DESCRIPTION" localSheetId="39">'x-311'!$B$10</definedName>
    <definedName name="TABLE_DESCRIPTION" localSheetId="40">'x-314'!$B$10</definedName>
    <definedName name="TABLE_DESCRIPTION" localSheetId="41">'x-315'!$B$10</definedName>
    <definedName name="TABLE_DESCRIPTION" localSheetId="42">'x-401'!$B$10</definedName>
    <definedName name="TABLE_DESCRIPTION" localSheetId="43">'x-402'!$B$10</definedName>
    <definedName name="TABLE_DESCRIPTION" localSheetId="44">'x-501'!$B$10</definedName>
    <definedName name="TABLE_DESCRIPTION" localSheetId="45">'x-502'!$B$10</definedName>
    <definedName name="TABLE_DESCRIPTION" localSheetId="46">'x-503'!$B$10</definedName>
    <definedName name="TABLE_DESCRIPTION" localSheetId="47">'x-504'!$B$10</definedName>
    <definedName name="TABLE_DESCRIPTION" localSheetId="48">'x-505'!$B$10</definedName>
    <definedName name="TABLE_DESCRIPTION" localSheetId="49">'x-506'!$B$10</definedName>
    <definedName name="TABLE_DESCRIPTION" localSheetId="50">'x-601'!$B$10</definedName>
    <definedName name="TABLE_DESCRIPTION" localSheetId="51">'x-608'!$B$10</definedName>
    <definedName name="TABLE_DESCRIPTION" localSheetId="52">'x-609'!$B$10</definedName>
    <definedName name="TABLE_DESCRIPTION" localSheetId="53">'x-701'!$B$10</definedName>
    <definedName name="TABLE_DESCRIPTION" localSheetId="54">'x-702'!$B$10</definedName>
    <definedName name="TABLE_DESCRIPTION" localSheetId="55">'x-703'!$B$10</definedName>
    <definedName name="TABLE_DESCRIPTION" localSheetId="56">'x-704'!$B$10</definedName>
    <definedName name="TABLE_DESCRIPTION" localSheetId="57">'x-705'!$B$10</definedName>
    <definedName name="TABLE_DESCRIPTION" localSheetId="58">'x-706'!$B$10</definedName>
    <definedName name="TABLE_DESCRIPTION" localSheetId="59">'x-707'!$B$10</definedName>
    <definedName name="TABLE_DESCRIPTION" localSheetId="60">'x-708'!$B$10</definedName>
    <definedName name="TABLE_DESCRIPTION" localSheetId="61">'x-711'!$B$10</definedName>
    <definedName name="TABLE_DESCRIPTION" localSheetId="62">'x-712'!$B$10</definedName>
    <definedName name="TABLE_DESCRIPTION" localSheetId="63">'x-713'!$B$10</definedName>
    <definedName name="TABLE_DESCRIPTION" localSheetId="64">'x-714'!$B$10</definedName>
    <definedName name="TABLE_DESCRIPTION" localSheetId="65">'x-715'!$B$10</definedName>
    <definedName name="TABLE_DESCRIPTION" localSheetId="66">'x-716'!$B$10</definedName>
    <definedName name="TABLE_DESCRIPTION" localSheetId="67">'x-717'!$B$10</definedName>
    <definedName name="TABLE_DESCRIPTION" localSheetId="68">'x-718'!$B$10</definedName>
    <definedName name="TABLE_DESCRIPTION" localSheetId="69">'x-719'!$B$10</definedName>
    <definedName name="TABLE_DESCRIPTION" localSheetId="70">'x-720'!$B$10</definedName>
    <definedName name="TABLE_DESCRIPTION" localSheetId="71">'x-801'!$B$10</definedName>
    <definedName name="TABLE_DESCRIPTION" localSheetId="72">'x-802'!$B$10</definedName>
    <definedName name="TABLE_DESCRIPTION">'x-Series Number'!$B$10</definedName>
    <definedName name="TABLE_DESCRIPTION_2" localSheetId="44">'x-501'!$G$10</definedName>
    <definedName name="TABLE_DESCRIPTION_2" localSheetId="45">'x-502'!$F$10</definedName>
    <definedName name="TABLE_DESCRIPTION_2" localSheetId="46">'x-503'!$F$10</definedName>
    <definedName name="TABLE_DESCRIPTION_2" localSheetId="47">'x-504'!$G$10</definedName>
    <definedName name="TABLE_FACTOR_STATUS" localSheetId="8">'Club 2023 Table 3'!$B$20</definedName>
    <definedName name="TABLE_FACTOR_STATUS" localSheetId="9">'Club 2023 Table 4'!$B$20</definedName>
    <definedName name="TABLE_FACTOR_STATUS" localSheetId="10">'Club 2023 Table 5'!$B$20</definedName>
    <definedName name="TABLE_FACTOR_STATUS" localSheetId="11">'Club 2023 Table 6'!$B$20</definedName>
    <definedName name="TABLE_FACTOR_STATUS" localSheetId="12">'x-201'!$B$20</definedName>
    <definedName name="TABLE_FACTOR_STATUS" localSheetId="13">'x-202'!$B$20</definedName>
    <definedName name="TABLE_FACTOR_STATUS" localSheetId="14">'x-203'!$B$20</definedName>
    <definedName name="TABLE_FACTOR_STATUS" localSheetId="15">'x-204'!$B$20</definedName>
    <definedName name="TABLE_FACTOR_STATUS" localSheetId="16">'x-205'!$B$20</definedName>
    <definedName name="TABLE_FACTOR_STATUS" localSheetId="17">'x-206'!$B$20</definedName>
    <definedName name="TABLE_FACTOR_STATUS" localSheetId="18">'x-207'!$B$20</definedName>
    <definedName name="TABLE_FACTOR_STATUS" localSheetId="19">'x-208'!$B$20</definedName>
    <definedName name="TABLE_FACTOR_STATUS" localSheetId="20">'x-209'!$B$20</definedName>
    <definedName name="TABLE_FACTOR_STATUS" localSheetId="22">'x-211'!$B$20</definedName>
    <definedName name="TABLE_FACTOR_STATUS" localSheetId="23">'x-212'!$B$20</definedName>
    <definedName name="TABLE_FACTOR_STATUS" localSheetId="24">'x-213'!$B$20</definedName>
    <definedName name="TABLE_FACTOR_STATUS" localSheetId="25">'x-214'!$B$20</definedName>
    <definedName name="TABLE_FACTOR_STATUS" localSheetId="26">'x-215'!$B$20</definedName>
    <definedName name="TABLE_FACTOR_STATUS" localSheetId="27">'x-216'!$B$20</definedName>
    <definedName name="TABLE_FACTOR_STATUS" localSheetId="28">'x-217'!$B$20</definedName>
    <definedName name="TABLE_FACTOR_STATUS" localSheetId="29">'x-301'!$B$20</definedName>
    <definedName name="TABLE_FACTOR_STATUS" localSheetId="30">'x-302'!$B$20</definedName>
    <definedName name="TABLE_FACTOR_STATUS" localSheetId="31">'x-303'!$B$20</definedName>
    <definedName name="TABLE_FACTOR_STATUS" localSheetId="32">'x-304'!$B$20</definedName>
    <definedName name="TABLE_FACTOR_STATUS" localSheetId="33">'x-305'!$B$20</definedName>
    <definedName name="TABLE_FACTOR_STATUS" localSheetId="34">'x-306'!$B$20</definedName>
    <definedName name="TABLE_FACTOR_STATUS" localSheetId="35">'x-307'!$B$20</definedName>
    <definedName name="TABLE_FACTOR_STATUS" localSheetId="36">'x-308'!$B$20</definedName>
    <definedName name="TABLE_FACTOR_STATUS" localSheetId="37">'x-309'!$B$20</definedName>
    <definedName name="TABLE_FACTOR_STATUS" localSheetId="38">'x-310'!$B$20</definedName>
    <definedName name="TABLE_FACTOR_STATUS" localSheetId="39">'x-311'!$B$20</definedName>
    <definedName name="TABLE_FACTOR_STATUS" localSheetId="40">'x-314'!$B$20</definedName>
    <definedName name="TABLE_FACTOR_STATUS" localSheetId="41">'x-315'!$B$20</definedName>
    <definedName name="TABLE_FACTOR_STATUS" localSheetId="42">'x-401'!$B$20</definedName>
    <definedName name="TABLE_FACTOR_STATUS" localSheetId="43">'x-402'!$B$20</definedName>
    <definedName name="TABLE_FACTOR_STATUS" localSheetId="44">'x-501'!$B$20</definedName>
    <definedName name="TABLE_FACTOR_STATUS" localSheetId="45">'x-502'!$B$20</definedName>
    <definedName name="TABLE_FACTOR_STATUS" localSheetId="46">'x-503'!$B$20</definedName>
    <definedName name="TABLE_FACTOR_STATUS" localSheetId="47">'x-504'!$B$20</definedName>
    <definedName name="TABLE_FACTOR_STATUS" localSheetId="48">'x-505'!$B$20</definedName>
    <definedName name="TABLE_FACTOR_STATUS" localSheetId="49">'x-506'!$B$20</definedName>
    <definedName name="TABLE_FACTOR_STATUS" localSheetId="50">'x-601'!$B$20</definedName>
    <definedName name="TABLE_FACTOR_STATUS" localSheetId="51">'x-608'!$B$20</definedName>
    <definedName name="TABLE_FACTOR_STATUS" localSheetId="52">'x-609'!$B$20</definedName>
    <definedName name="TABLE_FACTOR_STATUS" localSheetId="53">'x-701'!$B$20</definedName>
    <definedName name="TABLE_FACTOR_STATUS" localSheetId="54">'x-702'!$B$20</definedName>
    <definedName name="TABLE_FACTOR_STATUS" localSheetId="55">'x-703'!$B$20</definedName>
    <definedName name="TABLE_FACTOR_STATUS" localSheetId="56">'x-704'!$B$20</definedName>
    <definedName name="TABLE_FACTOR_STATUS" localSheetId="57">'x-705'!$B$20</definedName>
    <definedName name="TABLE_FACTOR_STATUS" localSheetId="58">'x-706'!$B$20</definedName>
    <definedName name="TABLE_FACTOR_STATUS" localSheetId="59">'x-707'!$B$20</definedName>
    <definedName name="TABLE_FACTOR_STATUS" localSheetId="60">'x-708'!$B$20</definedName>
    <definedName name="TABLE_FACTOR_STATUS" localSheetId="61">'x-711'!$B$20</definedName>
    <definedName name="TABLE_FACTOR_STATUS" localSheetId="62">'x-712'!$B$20</definedName>
    <definedName name="TABLE_FACTOR_STATUS" localSheetId="63">'x-713'!$B$20</definedName>
    <definedName name="TABLE_FACTOR_STATUS" localSheetId="64">'x-714'!$B$20</definedName>
    <definedName name="TABLE_FACTOR_STATUS" localSheetId="65">'x-715'!$B$20</definedName>
    <definedName name="TABLE_FACTOR_STATUS" localSheetId="66">'x-716'!$B$20</definedName>
    <definedName name="TABLE_FACTOR_STATUS" localSheetId="67">'x-717'!$B$20</definedName>
    <definedName name="TABLE_FACTOR_STATUS" localSheetId="68">'x-718'!$B$20</definedName>
    <definedName name="TABLE_FACTOR_STATUS" localSheetId="69">'x-719'!$B$20</definedName>
    <definedName name="TABLE_FACTOR_STATUS" localSheetId="70">'x-720'!$B$20</definedName>
    <definedName name="TABLE_FACTOR_STATUS" localSheetId="71">'x-801'!$B$20</definedName>
    <definedName name="TABLE_FACTOR_STATUS" localSheetId="72">'x-802'!$B$20</definedName>
    <definedName name="TABLE_FACTOR_STATUS">'x-Series Number'!$B$20</definedName>
    <definedName name="TABLE_FACTOR_STATUS_1">'x-210'!$B$20</definedName>
    <definedName name="TABLE_FACTOR_STATUS_2" localSheetId="44">'x-501'!$G$20</definedName>
    <definedName name="TABLE_FACTOR_STATUS_2" localSheetId="45">'x-502'!$F$20</definedName>
    <definedName name="TABLE_FACTOR_STATUS_2" localSheetId="46">'x-503'!$F$20</definedName>
    <definedName name="TABLE_FACTOR_STATUS_2" localSheetId="47">'x-504'!$G$20</definedName>
    <definedName name="TABLE_FACTOR_TYPE" localSheetId="8">'Club 2023 Table 3'!$B$9</definedName>
    <definedName name="TABLE_FACTOR_TYPE" localSheetId="9">'Club 2023 Table 4'!$B$9</definedName>
    <definedName name="TABLE_FACTOR_TYPE" localSheetId="10">'Club 2023 Table 5'!$B$9</definedName>
    <definedName name="TABLE_FACTOR_TYPE" localSheetId="11">'Club 2023 Table 6'!$B$9</definedName>
    <definedName name="TABLE_FACTOR_TYPE" localSheetId="7">'Club 2023 Tables 1&amp;2'!$B$9</definedName>
    <definedName name="TABLE_FACTOR_TYPE" localSheetId="12">'x-201'!$B$9</definedName>
    <definedName name="TABLE_FACTOR_TYPE" localSheetId="13">'x-202'!$B$9</definedName>
    <definedName name="TABLE_FACTOR_TYPE" localSheetId="14">'x-203'!$B$9</definedName>
    <definedName name="TABLE_FACTOR_TYPE" localSheetId="15">'x-204'!$B$9</definedName>
    <definedName name="TABLE_FACTOR_TYPE" localSheetId="16">'x-205'!$B$9</definedName>
    <definedName name="TABLE_FACTOR_TYPE" localSheetId="17">'x-206'!$B$9</definedName>
    <definedName name="TABLE_FACTOR_TYPE" localSheetId="18">'x-207'!$B$9</definedName>
    <definedName name="TABLE_FACTOR_TYPE" localSheetId="19">'x-208'!$B$9</definedName>
    <definedName name="TABLE_FACTOR_TYPE" localSheetId="20">'x-209'!$B$9</definedName>
    <definedName name="TABLE_FACTOR_TYPE" localSheetId="21">'x-210'!$B$9</definedName>
    <definedName name="TABLE_FACTOR_TYPE" localSheetId="22">'x-211'!$B$9</definedName>
    <definedName name="TABLE_FACTOR_TYPE" localSheetId="23">'x-212'!$B$9</definedName>
    <definedName name="TABLE_FACTOR_TYPE" localSheetId="24">'x-213'!$B$9</definedName>
    <definedName name="TABLE_FACTOR_TYPE" localSheetId="25">'x-214'!$B$9</definedName>
    <definedName name="TABLE_FACTOR_TYPE" localSheetId="26">'x-215'!$B$9</definedName>
    <definedName name="TABLE_FACTOR_TYPE" localSheetId="27">'x-216'!$B$9</definedName>
    <definedName name="TABLE_FACTOR_TYPE" localSheetId="28">'x-217'!$B$9</definedName>
    <definedName name="TABLE_FACTOR_TYPE" localSheetId="29">'x-301'!$B$9</definedName>
    <definedName name="TABLE_FACTOR_TYPE" localSheetId="30">'x-302'!$B$9</definedName>
    <definedName name="TABLE_FACTOR_TYPE" localSheetId="31">'x-303'!$B$9</definedName>
    <definedName name="TABLE_FACTOR_TYPE" localSheetId="32">'x-304'!$B$9</definedName>
    <definedName name="TABLE_FACTOR_TYPE" localSheetId="33">'x-305'!$B$9</definedName>
    <definedName name="TABLE_FACTOR_TYPE" localSheetId="34">'x-306'!$B$9</definedName>
    <definedName name="TABLE_FACTOR_TYPE" localSheetId="35">'x-307'!$B$9</definedName>
    <definedName name="TABLE_FACTOR_TYPE" localSheetId="36">'x-308'!$B$9</definedName>
    <definedName name="TABLE_FACTOR_TYPE" localSheetId="37">'x-309'!$B$9</definedName>
    <definedName name="TABLE_FACTOR_TYPE" localSheetId="38">'x-310'!$B$9</definedName>
    <definedName name="TABLE_FACTOR_TYPE" localSheetId="39">'x-311'!$B$9</definedName>
    <definedName name="TABLE_FACTOR_TYPE" localSheetId="40">'x-314'!$B$9</definedName>
    <definedName name="TABLE_FACTOR_TYPE" localSheetId="41">'x-315'!$B$9</definedName>
    <definedName name="TABLE_FACTOR_TYPE" localSheetId="42">'x-401'!$B$9</definedName>
    <definedName name="TABLE_FACTOR_TYPE" localSheetId="43">'x-402'!$B$9</definedName>
    <definedName name="TABLE_FACTOR_TYPE" localSheetId="44">'x-501'!$B$9</definedName>
    <definedName name="TABLE_FACTOR_TYPE" localSheetId="45">'x-502'!$B$9</definedName>
    <definedName name="TABLE_FACTOR_TYPE" localSheetId="46">'x-503'!$B$9</definedName>
    <definedName name="TABLE_FACTOR_TYPE" localSheetId="47">'x-504'!$B$9</definedName>
    <definedName name="TABLE_FACTOR_TYPE" localSheetId="48">'x-505'!$B$9</definedName>
    <definedName name="TABLE_FACTOR_TYPE" localSheetId="49">'x-506'!$B$9</definedName>
    <definedName name="TABLE_FACTOR_TYPE" localSheetId="50">'x-601'!$B$9</definedName>
    <definedName name="TABLE_FACTOR_TYPE" localSheetId="51">'x-608'!$B$9</definedName>
    <definedName name="TABLE_FACTOR_TYPE" localSheetId="52">'x-609'!$B$9</definedName>
    <definedName name="TABLE_FACTOR_TYPE" localSheetId="53">'x-701'!$B$9</definedName>
    <definedName name="TABLE_FACTOR_TYPE" localSheetId="54">'x-702'!$B$9</definedName>
    <definedName name="TABLE_FACTOR_TYPE" localSheetId="55">'x-703'!$B$9</definedName>
    <definedName name="TABLE_FACTOR_TYPE" localSheetId="56">'x-704'!$B$9</definedName>
    <definedName name="TABLE_FACTOR_TYPE" localSheetId="57">'x-705'!$B$9</definedName>
    <definedName name="TABLE_FACTOR_TYPE" localSheetId="58">'x-706'!$B$9</definedName>
    <definedName name="TABLE_FACTOR_TYPE" localSheetId="59">'x-707'!$B$9</definedName>
    <definedName name="TABLE_FACTOR_TYPE" localSheetId="60">'x-708'!$B$9</definedName>
    <definedName name="TABLE_FACTOR_TYPE" localSheetId="61">'x-711'!$B$9</definedName>
    <definedName name="TABLE_FACTOR_TYPE" localSheetId="62">'x-712'!$B$9</definedName>
    <definedName name="TABLE_FACTOR_TYPE" localSheetId="63">'x-713'!$B$9</definedName>
    <definedName name="TABLE_FACTOR_TYPE" localSheetId="64">'x-714'!$B$9</definedName>
    <definedName name="TABLE_FACTOR_TYPE" localSheetId="65">'x-715'!$B$9</definedName>
    <definedName name="TABLE_FACTOR_TYPE" localSheetId="66">'x-716'!$B$9</definedName>
    <definedName name="TABLE_FACTOR_TYPE" localSheetId="67">'x-717'!$B$9</definedName>
    <definedName name="TABLE_FACTOR_TYPE" localSheetId="68">'x-718'!$B$9</definedName>
    <definedName name="TABLE_FACTOR_TYPE" localSheetId="69">'x-719'!$B$9</definedName>
    <definedName name="TABLE_FACTOR_TYPE" localSheetId="70">'x-720'!$B$9</definedName>
    <definedName name="TABLE_FACTOR_TYPE" localSheetId="71">'x-801'!$B$9</definedName>
    <definedName name="TABLE_FACTOR_TYPE" localSheetId="72">'x-802'!$B$9</definedName>
    <definedName name="TABLE_FACTOR_TYPE">'x-Series Number'!$B$9</definedName>
    <definedName name="TABLE_FACTOR_TYPE_2" localSheetId="44">'x-501'!$G$9</definedName>
    <definedName name="TABLE_FACTOR_TYPE_2" localSheetId="45">'x-502'!$F$9</definedName>
    <definedName name="TABLE_FACTOR_TYPE_2" localSheetId="46">'x-503'!$F$9</definedName>
    <definedName name="TABLE_FACTOR_TYPE_2" localSheetId="47">'x-504'!$G$9</definedName>
    <definedName name="TABLE_GENDER" localSheetId="8">'Club 2023 Table 3'!$B$11</definedName>
    <definedName name="TABLE_GENDER" localSheetId="9">'Club 2023 Table 4'!$B$11</definedName>
    <definedName name="TABLE_GENDER" localSheetId="10">'Club 2023 Table 5'!$B$11</definedName>
    <definedName name="TABLE_GENDER" localSheetId="11">'Club 2023 Table 6'!$B$11</definedName>
    <definedName name="TABLE_GENDER" localSheetId="7">'Club 2023 Tables 1&amp;2'!$B$11</definedName>
    <definedName name="TABLE_GENDER" localSheetId="12">'x-201'!$B$11</definedName>
    <definedName name="TABLE_GENDER" localSheetId="13">'x-202'!$B$11</definedName>
    <definedName name="TABLE_GENDER" localSheetId="14">'x-203'!$B$11</definedName>
    <definedName name="TABLE_GENDER" localSheetId="15">'x-204'!$B$11</definedName>
    <definedName name="TABLE_GENDER" localSheetId="16">'x-205'!$B$11</definedName>
    <definedName name="TABLE_GENDER" localSheetId="17">'x-206'!$B$11</definedName>
    <definedName name="TABLE_GENDER" localSheetId="18">'x-207'!$B$11</definedName>
    <definedName name="TABLE_GENDER" localSheetId="19">'x-208'!$B$11</definedName>
    <definedName name="TABLE_GENDER" localSheetId="20">'x-209'!$B$11</definedName>
    <definedName name="TABLE_GENDER" localSheetId="21">'x-210'!$B$11</definedName>
    <definedName name="TABLE_GENDER" localSheetId="22">'x-211'!$B$11</definedName>
    <definedName name="TABLE_GENDER" localSheetId="23">'x-212'!$B$11</definedName>
    <definedName name="TABLE_GENDER" localSheetId="24">'x-213'!$B$11</definedName>
    <definedName name="TABLE_GENDER" localSheetId="25">'x-214'!$B$11</definedName>
    <definedName name="TABLE_GENDER" localSheetId="26">'x-215'!$B$11</definedName>
    <definedName name="TABLE_GENDER" localSheetId="27">'x-216'!$B$11</definedName>
    <definedName name="TABLE_GENDER" localSheetId="28">'x-217'!$B$11</definedName>
    <definedName name="TABLE_GENDER" localSheetId="29">'x-301'!$B$11</definedName>
    <definedName name="TABLE_GENDER" localSheetId="30">'x-302'!$B$11</definedName>
    <definedName name="TABLE_GENDER" localSheetId="31">'x-303'!$B$11</definedName>
    <definedName name="TABLE_GENDER" localSheetId="32">'x-304'!$B$11</definedName>
    <definedName name="TABLE_GENDER" localSheetId="33">'x-305'!$B$11</definedName>
    <definedName name="TABLE_GENDER" localSheetId="34">'x-306'!$B$11</definedName>
    <definedName name="TABLE_GENDER" localSheetId="35">'x-307'!$B$11</definedName>
    <definedName name="TABLE_GENDER" localSheetId="36">'x-308'!$B$11</definedName>
    <definedName name="TABLE_GENDER" localSheetId="37">'x-309'!$B$11</definedName>
    <definedName name="TABLE_GENDER" localSheetId="38">'x-310'!$B$11</definedName>
    <definedName name="TABLE_GENDER" localSheetId="39">'x-311'!$B$11</definedName>
    <definedName name="TABLE_GENDER" localSheetId="40">'x-314'!$B$11</definedName>
    <definedName name="TABLE_GENDER" localSheetId="41">'x-315'!$B$11</definedName>
    <definedName name="TABLE_GENDER" localSheetId="42">'x-401'!$B$11</definedName>
    <definedName name="TABLE_GENDER" localSheetId="43">'x-402'!$B$11</definedName>
    <definedName name="TABLE_GENDER" localSheetId="44">'x-501'!$B$11</definedName>
    <definedName name="TABLE_GENDER" localSheetId="45">'x-502'!$B$11</definedName>
    <definedName name="TABLE_GENDER" localSheetId="46">'x-503'!$B$11</definedName>
    <definedName name="TABLE_GENDER" localSheetId="47">'x-504'!$B$11</definedName>
    <definedName name="TABLE_GENDER" localSheetId="48">'x-505'!$B$11</definedName>
    <definedName name="TABLE_GENDER" localSheetId="49">'x-506'!$B$11</definedName>
    <definedName name="TABLE_GENDER" localSheetId="50">'x-601'!$B$11</definedName>
    <definedName name="TABLE_GENDER" localSheetId="51">'x-608'!$B$11</definedName>
    <definedName name="TABLE_GENDER" localSheetId="52">'x-609'!$B$11</definedName>
    <definedName name="TABLE_GENDER" localSheetId="53">'x-701'!$B$11</definedName>
    <definedName name="TABLE_GENDER" localSheetId="54">'x-702'!$B$11</definedName>
    <definedName name="TABLE_GENDER" localSheetId="55">'x-703'!$B$11</definedName>
    <definedName name="TABLE_GENDER" localSheetId="56">'x-704'!$B$11</definedName>
    <definedName name="TABLE_GENDER" localSheetId="57">'x-705'!$B$11</definedName>
    <definedName name="TABLE_GENDER" localSheetId="58">'x-706'!$B$11</definedName>
    <definedName name="TABLE_GENDER" localSheetId="59">'x-707'!$B$11</definedName>
    <definedName name="TABLE_GENDER" localSheetId="60">'x-708'!$B$11</definedName>
    <definedName name="TABLE_GENDER" localSheetId="61">'x-711'!$B$11</definedName>
    <definedName name="TABLE_GENDER" localSheetId="62">'x-712'!$B$11</definedName>
    <definedName name="TABLE_GENDER" localSheetId="63">'x-713'!$B$11</definedName>
    <definedName name="TABLE_GENDER" localSheetId="64">'x-714'!$B$11</definedName>
    <definedName name="TABLE_GENDER" localSheetId="65">'x-715'!$B$11</definedName>
    <definedName name="TABLE_GENDER" localSheetId="66">'x-716'!$B$11</definedName>
    <definedName name="TABLE_GENDER" localSheetId="67">'x-717'!$B$11</definedName>
    <definedName name="TABLE_GENDER" localSheetId="68">'x-718'!$B$11</definedName>
    <definedName name="TABLE_GENDER" localSheetId="69">'x-719'!$B$11</definedName>
    <definedName name="TABLE_GENDER" localSheetId="70">'x-720'!$B$11</definedName>
    <definedName name="TABLE_GENDER" localSheetId="71">'x-801'!$B$11</definedName>
    <definedName name="TABLE_GENDER" localSheetId="72">'x-802'!$B$11</definedName>
    <definedName name="TABLE_GENDER">'x-Series Number'!$B$11</definedName>
    <definedName name="TABLE_GENDER_2" localSheetId="44">'x-501'!$G$11</definedName>
    <definedName name="TABLE_GENDER_2" localSheetId="45">'x-502'!$F$11</definedName>
    <definedName name="TABLE_GENDER_2" localSheetId="46">'x-503'!$F$11</definedName>
    <definedName name="TABLE_GENDER_2" localSheetId="47">'x-504'!$G$11</definedName>
    <definedName name="TABLE_INFO" localSheetId="8">'Club 2023 Table 3'!$A$6:$D$20</definedName>
    <definedName name="TABLE_INFO" localSheetId="9">'Club 2023 Table 4'!$A$6:$D$20</definedName>
    <definedName name="TABLE_INFO" localSheetId="10">'Club 2023 Table 5'!$A$6:$D$20</definedName>
    <definedName name="TABLE_INFO" localSheetId="11">'Club 2023 Table 6'!$A$6:$D$20</definedName>
    <definedName name="TABLE_INFO" localSheetId="12">'x-201'!$A$6:$G$20</definedName>
    <definedName name="TABLE_INFO" localSheetId="13">'x-202'!$A$6:$G$20</definedName>
    <definedName name="TABLE_INFO" localSheetId="14">'x-203'!$A$6:$G$20</definedName>
    <definedName name="TABLE_INFO" localSheetId="15">'x-204'!$A$6:$G$20</definedName>
    <definedName name="TABLE_INFO" localSheetId="16">'x-205'!$A$6:$G$20</definedName>
    <definedName name="TABLE_INFO" localSheetId="17">'x-206'!$A$6:$G$20</definedName>
    <definedName name="TABLE_INFO" localSheetId="18">'x-207'!$A$6:$G$20</definedName>
    <definedName name="TABLE_INFO" localSheetId="19">'x-208'!$A$6:$G$20</definedName>
    <definedName name="TABLE_INFO" localSheetId="20">'x-209'!$A$6:$D$20</definedName>
    <definedName name="TABLE_INFO" localSheetId="21">'x-210'!$A$6:$E$20</definedName>
    <definedName name="TABLE_INFO" localSheetId="22">'x-211'!$A$6:$E$20</definedName>
    <definedName name="TABLE_INFO" localSheetId="23">'x-212'!$A$6:$E$20</definedName>
    <definedName name="TABLE_INFO" localSheetId="24">'x-213'!$A$6:$E$20</definedName>
    <definedName name="TABLE_INFO" localSheetId="25">'x-214'!$A$6:$E$20</definedName>
    <definedName name="TABLE_INFO" localSheetId="26">'x-215'!$A$6:$E$20</definedName>
    <definedName name="TABLE_INFO" localSheetId="27">'x-216'!$A$6:$E$20</definedName>
    <definedName name="TABLE_INFO" localSheetId="28">'x-217'!$A$6:$E$20</definedName>
    <definedName name="TABLE_INFO" localSheetId="29">'x-301'!$A$6:$E$20</definedName>
    <definedName name="TABLE_INFO" localSheetId="30">'x-302'!$A$6:$E$20</definedName>
    <definedName name="TABLE_INFO" localSheetId="31">'x-303'!$A$6:$E$20</definedName>
    <definedName name="TABLE_INFO" localSheetId="32">'x-304'!$A$6:$E$20</definedName>
    <definedName name="TABLE_INFO" localSheetId="33">'x-305'!$A$6:$D$20</definedName>
    <definedName name="TABLE_INFO" localSheetId="34">'x-306'!$A$6:$D$20</definedName>
    <definedName name="TABLE_INFO" localSheetId="35">'x-307'!$A$6:$C$20</definedName>
    <definedName name="TABLE_INFO" localSheetId="36">'x-308'!$A$6:$C$20</definedName>
    <definedName name="TABLE_INFO" localSheetId="37">'x-309'!$A$6:$B$20</definedName>
    <definedName name="TABLE_INFO" localSheetId="38">'x-310'!$A$6:$B$20</definedName>
    <definedName name="TABLE_INFO" localSheetId="39">'x-311'!$A$6:$E$20</definedName>
    <definedName name="TABLE_INFO" localSheetId="40">'x-314'!$A$6:$D$20</definedName>
    <definedName name="TABLE_INFO" localSheetId="41">'x-315'!$A$6:$D$20</definedName>
    <definedName name="TABLE_INFO" localSheetId="42">'x-401'!$A$6:$D$20</definedName>
    <definedName name="TABLE_INFO" localSheetId="43">'x-402'!$A$6:$C$20</definedName>
    <definedName name="TABLE_INFO" localSheetId="44">'x-501'!$A$6:$C$20</definedName>
    <definedName name="TABLE_INFO" localSheetId="45">'x-502'!$A$6:$B$20</definedName>
    <definedName name="TABLE_INFO" localSheetId="46">'x-503'!$A$6:$B$20</definedName>
    <definedName name="TABLE_INFO" localSheetId="47">'x-504'!$A$6:$C$20</definedName>
    <definedName name="TABLE_INFO" localSheetId="48">'x-505'!$A$6:$B$20</definedName>
    <definedName name="TABLE_INFO" localSheetId="49">'x-506'!$A$6:$B$20</definedName>
    <definedName name="TABLE_INFO" localSheetId="50">'x-601'!$A$6:$E$20</definedName>
    <definedName name="TABLE_INFO" localSheetId="51">'x-608'!$A$6:$C$20</definedName>
    <definedName name="TABLE_INFO" localSheetId="52">'x-609'!$A$6:$C$20</definedName>
    <definedName name="TABLE_INFO" localSheetId="53">'x-701'!$6:$20</definedName>
    <definedName name="TABLE_INFO" localSheetId="54">'x-702'!$6:$20</definedName>
    <definedName name="TABLE_INFO" localSheetId="55">'x-703'!$6:$20</definedName>
    <definedName name="TABLE_INFO" localSheetId="56">'x-704'!$6:$20</definedName>
    <definedName name="TABLE_INFO" localSheetId="57">'x-705'!$6:$20</definedName>
    <definedName name="TABLE_INFO" localSheetId="58">'x-706'!$6:$20</definedName>
    <definedName name="TABLE_INFO" localSheetId="59">'x-707'!$6:$20</definedName>
    <definedName name="TABLE_INFO" localSheetId="60">'x-708'!$6:$20</definedName>
    <definedName name="TABLE_INFO" localSheetId="61">'x-711'!$A$6:$E$20</definedName>
    <definedName name="TABLE_INFO" localSheetId="62">'x-712'!$A$6:$E$20</definedName>
    <definedName name="TABLE_INFO" localSheetId="63">'x-713'!$A$6:$AX$20</definedName>
    <definedName name="TABLE_INFO" localSheetId="64">'x-714'!$A$6:$AX$20</definedName>
    <definedName name="TABLE_INFO" localSheetId="65">'x-715'!$6:$20</definedName>
    <definedName name="TABLE_INFO" localSheetId="66">'x-716'!$6:$20</definedName>
    <definedName name="TABLE_INFO" localSheetId="67">'x-717'!$6:$20</definedName>
    <definedName name="TABLE_INFO" localSheetId="68">'x-718'!$6:$20</definedName>
    <definedName name="TABLE_INFO" localSheetId="69">'x-719'!$6:$20</definedName>
    <definedName name="TABLE_INFO" localSheetId="70">'x-720'!$6:$20</definedName>
    <definedName name="TABLE_INFO" localSheetId="71">'x-801'!$A$6:$C$20</definedName>
    <definedName name="TABLE_INFO" localSheetId="72">'x-802'!$A$6:$C$20</definedName>
    <definedName name="TABLE_INFO">'x-Series Number'!$A$6:$B$20</definedName>
    <definedName name="TABLE_INFO_1">#REF!</definedName>
    <definedName name="TABLE_INFO_2" localSheetId="44">'x-501'!$F$6:$H$20</definedName>
    <definedName name="TABLE_INFO_2" localSheetId="45">'x-502'!$E$6:$F$20</definedName>
    <definedName name="TABLE_INFO_2" localSheetId="47">'x-504'!$F$6:$H$20</definedName>
    <definedName name="TABLE_INFO_2">'x-503'!$E$6:$F$20</definedName>
    <definedName name="TABLE_REFERENCE" localSheetId="8">'Club 2023 Table 3'!$B$15</definedName>
    <definedName name="TABLE_REFERENCE" localSheetId="9">'Club 2023 Table 4'!$B$15</definedName>
    <definedName name="TABLE_REFERENCE" localSheetId="10">'Club 2023 Table 5'!$B$15</definedName>
    <definedName name="TABLE_REFERENCE" localSheetId="11">'Club 2023 Table 6'!$B$15</definedName>
    <definedName name="TABLE_REFERENCE" localSheetId="7">'Club 2023 Tables 1&amp;2'!$B$15</definedName>
    <definedName name="TABLE_REFERENCE" localSheetId="12">'x-201'!$B$15</definedName>
    <definedName name="TABLE_REFERENCE" localSheetId="13">'x-202'!$B$15</definedName>
    <definedName name="TABLE_REFERENCE" localSheetId="14">'x-203'!$B$15</definedName>
    <definedName name="TABLE_REFERENCE" localSheetId="15">'x-204'!$B$15</definedName>
    <definedName name="TABLE_REFERENCE" localSheetId="16">'x-205'!$B$15</definedName>
    <definedName name="TABLE_REFERENCE" localSheetId="17">'x-206'!$B$15</definedName>
    <definedName name="TABLE_REFERENCE" localSheetId="18">'x-207'!$B$15</definedName>
    <definedName name="TABLE_REFERENCE" localSheetId="19">'x-208'!$B$15</definedName>
    <definedName name="TABLE_REFERENCE" localSheetId="20">'x-209'!$B$15</definedName>
    <definedName name="TABLE_REFERENCE" localSheetId="21">'x-210'!$B$15</definedName>
    <definedName name="TABLE_REFERENCE" localSheetId="22">'x-211'!$B$15</definedName>
    <definedName name="TABLE_REFERENCE" localSheetId="23">'x-212'!$B$15</definedName>
    <definedName name="TABLE_REFERENCE" localSheetId="24">'x-213'!$B$15</definedName>
    <definedName name="TABLE_REFERENCE" localSheetId="25">'x-214'!$B$15</definedName>
    <definedName name="TABLE_REFERENCE" localSheetId="26">'x-215'!$B$15</definedName>
    <definedName name="TABLE_REFERENCE" localSheetId="27">'x-216'!$B$15</definedName>
    <definedName name="TABLE_REFERENCE" localSheetId="28">'x-217'!$B$15</definedName>
    <definedName name="TABLE_REFERENCE" localSheetId="29">'x-301'!$B$15</definedName>
    <definedName name="TABLE_REFERENCE" localSheetId="30">'x-302'!$B$15</definedName>
    <definedName name="TABLE_REFERENCE" localSheetId="31">'x-303'!$B$15</definedName>
    <definedName name="TABLE_REFERENCE" localSheetId="32">'x-304'!$B$15</definedName>
    <definedName name="TABLE_REFERENCE" localSheetId="33">'x-305'!$B$15</definedName>
    <definedName name="TABLE_REFERENCE" localSheetId="34">'x-306'!$B$15</definedName>
    <definedName name="TABLE_REFERENCE" localSheetId="35">'x-307'!$B$15</definedName>
    <definedName name="TABLE_REFERENCE" localSheetId="36">'x-308'!$B$15</definedName>
    <definedName name="TABLE_REFERENCE" localSheetId="37">'x-309'!$B$15</definedName>
    <definedName name="TABLE_REFERENCE" localSheetId="38">'x-310'!$B$15</definedName>
    <definedName name="TABLE_REFERENCE" localSheetId="39">'x-311'!$B$15</definedName>
    <definedName name="TABLE_REFERENCE" localSheetId="40">'x-314'!$B$15</definedName>
    <definedName name="TABLE_REFERENCE" localSheetId="41">'x-315'!$B$15</definedName>
    <definedName name="TABLE_REFERENCE" localSheetId="42">'x-401'!$B$15</definedName>
    <definedName name="TABLE_REFERENCE" localSheetId="43">'x-402'!$B$15</definedName>
    <definedName name="TABLE_REFERENCE" localSheetId="44">'x-501'!$B$15</definedName>
    <definedName name="TABLE_REFERENCE" localSheetId="45">'x-502'!$B$15</definedName>
    <definedName name="TABLE_REFERENCE" localSheetId="46">'x-503'!$B$15</definedName>
    <definedName name="TABLE_REFERENCE" localSheetId="47">'x-504'!$B$15</definedName>
    <definedName name="TABLE_REFERENCE" localSheetId="48">'x-505'!$B$15</definedName>
    <definedName name="TABLE_REFERENCE" localSheetId="49">'x-506'!$B$15</definedName>
    <definedName name="TABLE_REFERENCE" localSheetId="50">'x-601'!$B$15</definedName>
    <definedName name="TABLE_REFERENCE" localSheetId="51">'x-608'!$B$15</definedName>
    <definedName name="TABLE_REFERENCE" localSheetId="52">'x-609'!$B$15</definedName>
    <definedName name="TABLE_REFERENCE" localSheetId="53">'x-701'!$B$15</definedName>
    <definedName name="TABLE_REFERENCE" localSheetId="54">'x-702'!$B$15</definedName>
    <definedName name="TABLE_REFERENCE" localSheetId="55">'x-703'!$B$15</definedName>
    <definedName name="TABLE_REFERENCE" localSheetId="56">'x-704'!$B$15</definedName>
    <definedName name="TABLE_REFERENCE" localSheetId="57">'x-705'!$B$15</definedName>
    <definedName name="TABLE_REFERENCE" localSheetId="58">'x-706'!$B$15</definedName>
    <definedName name="TABLE_REFERENCE" localSheetId="59">'x-707'!$B$15</definedName>
    <definedName name="TABLE_REFERENCE" localSheetId="60">'x-708'!$B$15</definedName>
    <definedName name="TABLE_REFERENCE" localSheetId="61">'x-711'!$B$15</definedName>
    <definedName name="TABLE_REFERENCE" localSheetId="62">'x-712'!$B$15</definedName>
    <definedName name="TABLE_REFERENCE" localSheetId="63">'x-713'!$B$15</definedName>
    <definedName name="TABLE_REFERENCE" localSheetId="64">'x-714'!$B$15</definedName>
    <definedName name="TABLE_REFERENCE" localSheetId="65">'x-715'!$B$15</definedName>
    <definedName name="TABLE_REFERENCE" localSheetId="66">'x-716'!$B$15</definedName>
    <definedName name="TABLE_REFERENCE" localSheetId="67">'x-717'!$B$15</definedName>
    <definedName name="TABLE_REFERENCE" localSheetId="68">'x-718'!$B$15</definedName>
    <definedName name="TABLE_REFERENCE" localSheetId="69">'x-719'!$B$15</definedName>
    <definedName name="TABLE_REFERENCE" localSheetId="70">'x-720'!$B$15</definedName>
    <definedName name="TABLE_REFERENCE" localSheetId="71">'x-801'!$B$15</definedName>
    <definedName name="TABLE_REFERENCE" localSheetId="72">'x-802'!$B$15</definedName>
    <definedName name="TABLE_REFERENCE">'x-Series Number'!$B$15</definedName>
    <definedName name="TABLE_REFERENCE_2" localSheetId="44">'x-501'!$G$15</definedName>
    <definedName name="TABLE_REFERENCE_2" localSheetId="45">'x-502'!$F$15</definedName>
    <definedName name="TABLE_REFERENCE_2" localSheetId="46">'x-503'!$F$15</definedName>
    <definedName name="TABLE_REFERENCE_2" localSheetId="47">'x-504'!$G$15</definedName>
    <definedName name="TABLE_REFERENCE_GUIDANCE" localSheetId="8">'Club 2023 Table 3'!$B$16</definedName>
    <definedName name="TABLE_REFERENCE_GUIDANCE" localSheetId="9">'Club 2023 Table 4'!$B$16</definedName>
    <definedName name="TABLE_REFERENCE_GUIDANCE" localSheetId="10">'Club 2023 Table 5'!$B$16</definedName>
    <definedName name="TABLE_REFERENCE_GUIDANCE" localSheetId="11">'Club 2023 Table 6'!$B$16</definedName>
    <definedName name="TABLE_REFERENCE_GUIDANCE" localSheetId="7">'Club 2023 Tables 1&amp;2'!$B$16</definedName>
    <definedName name="TABLE_REFERENCE_GUIDANCE" localSheetId="12">'x-201'!$B$16</definedName>
    <definedName name="TABLE_REFERENCE_GUIDANCE" localSheetId="13">'x-202'!$B$16</definedName>
    <definedName name="TABLE_REFERENCE_GUIDANCE" localSheetId="14">'x-203'!$B$16</definedName>
    <definedName name="TABLE_REFERENCE_GUIDANCE" localSheetId="15">'x-204'!$B$16</definedName>
    <definedName name="TABLE_REFERENCE_GUIDANCE" localSheetId="16">'x-205'!$B$16</definedName>
    <definedName name="TABLE_REFERENCE_GUIDANCE" localSheetId="17">'x-206'!$B$16</definedName>
    <definedName name="TABLE_REFERENCE_GUIDANCE" localSheetId="18">'x-207'!$B$16</definedName>
    <definedName name="TABLE_REFERENCE_GUIDANCE" localSheetId="19">'x-208'!$B$16</definedName>
    <definedName name="TABLE_REFERENCE_GUIDANCE" localSheetId="20">'x-209'!$B$16</definedName>
    <definedName name="TABLE_REFERENCE_GUIDANCE" localSheetId="21">'x-210'!$B$16</definedName>
    <definedName name="TABLE_REFERENCE_GUIDANCE" localSheetId="22">'x-211'!$B$16</definedName>
    <definedName name="TABLE_REFERENCE_GUIDANCE" localSheetId="23">'x-212'!$B$16</definedName>
    <definedName name="TABLE_REFERENCE_GUIDANCE" localSheetId="24">'x-213'!$B$16</definedName>
    <definedName name="TABLE_REFERENCE_GUIDANCE" localSheetId="25">'x-214'!$B$16</definedName>
    <definedName name="TABLE_REFERENCE_GUIDANCE" localSheetId="26">'x-215'!$B$16</definedName>
    <definedName name="TABLE_REFERENCE_GUIDANCE" localSheetId="27">'x-216'!$B$16</definedName>
    <definedName name="TABLE_REFERENCE_GUIDANCE" localSheetId="28">'x-217'!$B$16</definedName>
    <definedName name="TABLE_REFERENCE_GUIDANCE" localSheetId="29">'x-301'!$B$16</definedName>
    <definedName name="TABLE_REFERENCE_GUIDANCE" localSheetId="30">'x-302'!$B$16</definedName>
    <definedName name="TABLE_REFERENCE_GUIDANCE" localSheetId="31">'x-303'!$B$16</definedName>
    <definedName name="TABLE_REFERENCE_GUIDANCE" localSheetId="32">'x-304'!$B$16</definedName>
    <definedName name="TABLE_REFERENCE_GUIDANCE" localSheetId="33">'x-305'!$B$16</definedName>
    <definedName name="TABLE_REFERENCE_GUIDANCE" localSheetId="34">'x-306'!$B$16</definedName>
    <definedName name="TABLE_REFERENCE_GUIDANCE" localSheetId="35">'x-307'!$B$16</definedName>
    <definedName name="TABLE_REFERENCE_GUIDANCE" localSheetId="36">'x-308'!$B$16</definedName>
    <definedName name="TABLE_REFERENCE_GUIDANCE" localSheetId="37">'x-309'!$B$16</definedName>
    <definedName name="TABLE_REFERENCE_GUIDANCE" localSheetId="38">'x-310'!$B$16</definedName>
    <definedName name="TABLE_REFERENCE_GUIDANCE" localSheetId="39">'x-311'!$B$16</definedName>
    <definedName name="TABLE_REFERENCE_GUIDANCE" localSheetId="40">'x-314'!$B$16</definedName>
    <definedName name="TABLE_REFERENCE_GUIDANCE" localSheetId="41">'x-315'!$B$16</definedName>
    <definedName name="TABLE_REFERENCE_GUIDANCE" localSheetId="42">'x-401'!$B$16</definedName>
    <definedName name="TABLE_REFERENCE_GUIDANCE" localSheetId="43">'x-402'!$B$16</definedName>
    <definedName name="TABLE_REFERENCE_GUIDANCE" localSheetId="44">'x-501'!$B$16</definedName>
    <definedName name="TABLE_REFERENCE_GUIDANCE" localSheetId="45">'x-502'!$B$16</definedName>
    <definedName name="TABLE_REFERENCE_GUIDANCE" localSheetId="46">'x-503'!$B$16</definedName>
    <definedName name="TABLE_REFERENCE_GUIDANCE" localSheetId="47">'x-504'!$B$16</definedName>
    <definedName name="TABLE_REFERENCE_GUIDANCE" localSheetId="48">'x-505'!$B$16</definedName>
    <definedName name="TABLE_REFERENCE_GUIDANCE" localSheetId="49">'x-506'!$B$16</definedName>
    <definedName name="TABLE_REFERENCE_GUIDANCE" localSheetId="50">'x-601'!$B$16</definedName>
    <definedName name="TABLE_REFERENCE_GUIDANCE" localSheetId="51">'x-608'!$B$16</definedName>
    <definedName name="TABLE_REFERENCE_GUIDANCE" localSheetId="52">'x-609'!$B$16</definedName>
    <definedName name="TABLE_REFERENCE_GUIDANCE" localSheetId="53">'x-701'!$B$16</definedName>
    <definedName name="TABLE_REFERENCE_GUIDANCE" localSheetId="54">'x-702'!$B$16</definedName>
    <definedName name="TABLE_REFERENCE_GUIDANCE" localSheetId="55">'x-703'!$B$16</definedName>
    <definedName name="TABLE_REFERENCE_GUIDANCE" localSheetId="56">'x-704'!$B$16</definedName>
    <definedName name="TABLE_REFERENCE_GUIDANCE" localSheetId="57">'x-705'!$B$16</definedName>
    <definedName name="TABLE_REFERENCE_GUIDANCE" localSheetId="58">'x-706'!$B$16</definedName>
    <definedName name="TABLE_REFERENCE_GUIDANCE" localSheetId="59">'x-707'!$B$16</definedName>
    <definedName name="TABLE_REFERENCE_GUIDANCE" localSheetId="60">'x-708'!$B$16</definedName>
    <definedName name="TABLE_REFERENCE_GUIDANCE" localSheetId="61">'x-711'!$B$16</definedName>
    <definedName name="TABLE_REFERENCE_GUIDANCE" localSheetId="62">'x-712'!$B$16</definedName>
    <definedName name="TABLE_REFERENCE_GUIDANCE" localSheetId="63">'x-713'!$B$16</definedName>
    <definedName name="TABLE_REFERENCE_GUIDANCE" localSheetId="64">'x-714'!$B$16</definedName>
    <definedName name="TABLE_REFERENCE_GUIDANCE" localSheetId="65">'x-715'!$B$16</definedName>
    <definedName name="TABLE_REFERENCE_GUIDANCE" localSheetId="66">'x-716'!$B$16</definedName>
    <definedName name="TABLE_REFERENCE_GUIDANCE" localSheetId="67">'x-717'!$B$16</definedName>
    <definedName name="TABLE_REFERENCE_GUIDANCE" localSheetId="68">'x-718'!$B$16</definedName>
    <definedName name="TABLE_REFERENCE_GUIDANCE" localSheetId="69">'x-719'!$B$16</definedName>
    <definedName name="TABLE_REFERENCE_GUIDANCE" localSheetId="70">'x-720'!$B$16</definedName>
    <definedName name="TABLE_REFERENCE_GUIDANCE" localSheetId="71">'x-801'!$B$16</definedName>
    <definedName name="TABLE_REFERENCE_GUIDANCE" localSheetId="72">'x-802'!$B$16</definedName>
    <definedName name="TABLE_REFERENCE_GUIDANCE">'x-Series Number'!$B$16</definedName>
    <definedName name="TABLE_REFERENCE_GUIDANCE_2" localSheetId="44">'x-501'!$G$16</definedName>
    <definedName name="TABLE_REFERENCE_GUIDANCE_2" localSheetId="45">'x-502'!$F$16</definedName>
    <definedName name="TABLE_REFERENCE_GUIDANCE_2" localSheetId="46">'x-503'!$F$16</definedName>
    <definedName name="TABLE_REFERENCE_GUIDANCE_2" localSheetId="47">'x-504'!$G$16</definedName>
    <definedName name="TABLE_RELATED" localSheetId="8">'Club 2023 Table 3'!$B$17</definedName>
    <definedName name="TABLE_RELATED" localSheetId="9">'Club 2023 Table 4'!$B$17</definedName>
    <definedName name="TABLE_RELATED" localSheetId="10">'Club 2023 Table 5'!$B$17</definedName>
    <definedName name="TABLE_RELATED" localSheetId="11">'Club 2023 Table 6'!$B$17</definedName>
    <definedName name="TABLE_RELATED" localSheetId="7">'Club 2023 Tables 1&amp;2'!$B$17</definedName>
    <definedName name="TABLE_RELATED" localSheetId="12">'x-201'!$B$17</definedName>
    <definedName name="TABLE_RELATED" localSheetId="13">'x-202'!$B$17</definedName>
    <definedName name="TABLE_RELATED" localSheetId="14">'x-203'!$B$17</definedName>
    <definedName name="TABLE_RELATED" localSheetId="15">'x-204'!$B$17</definedName>
    <definedName name="TABLE_RELATED" localSheetId="16">'x-205'!$B$17</definedName>
    <definedName name="TABLE_RELATED" localSheetId="17">'x-206'!$B$17</definedName>
    <definedName name="TABLE_RELATED" localSheetId="18">'x-207'!$B$17</definedName>
    <definedName name="TABLE_RELATED" localSheetId="19">'x-208'!$B$17</definedName>
    <definedName name="TABLE_RELATED" localSheetId="20">'x-209'!$B$17</definedName>
    <definedName name="TABLE_RELATED" localSheetId="21">'x-210'!$B$17</definedName>
    <definedName name="TABLE_RELATED" localSheetId="22">'x-211'!$B$17</definedName>
    <definedName name="TABLE_RELATED" localSheetId="23">'x-212'!$B$17</definedName>
    <definedName name="TABLE_RELATED" localSheetId="24">'x-213'!$B$17</definedName>
    <definedName name="TABLE_RELATED" localSheetId="25">'x-214'!$B$17</definedName>
    <definedName name="TABLE_RELATED" localSheetId="26">'x-215'!$B$17</definedName>
    <definedName name="TABLE_RELATED" localSheetId="27">'x-216'!$B$17</definedName>
    <definedName name="TABLE_RELATED" localSheetId="28">'x-217'!$B$17</definedName>
    <definedName name="TABLE_RELATED" localSheetId="29">'x-301'!$B$17</definedName>
    <definedName name="TABLE_RELATED" localSheetId="30">'x-302'!$B$17</definedName>
    <definedName name="TABLE_RELATED" localSheetId="31">'x-303'!$B$17</definedName>
    <definedName name="TABLE_RELATED" localSheetId="32">'x-304'!$B$17</definedName>
    <definedName name="TABLE_RELATED" localSheetId="33">'x-305'!$B$17</definedName>
    <definedName name="TABLE_RELATED" localSheetId="34">'x-306'!$B$17</definedName>
    <definedName name="TABLE_RELATED" localSheetId="35">'x-307'!$B$17</definedName>
    <definedName name="TABLE_RELATED" localSheetId="36">'x-308'!$B$17</definedName>
    <definedName name="TABLE_RELATED" localSheetId="37">'x-309'!$B$17</definedName>
    <definedName name="TABLE_RELATED" localSheetId="38">'x-310'!$B$17</definedName>
    <definedName name="TABLE_RELATED" localSheetId="39">'x-311'!$B$17</definedName>
    <definedName name="TABLE_RELATED" localSheetId="40">'x-314'!$B$17</definedName>
    <definedName name="TABLE_RELATED" localSheetId="41">'x-315'!$B$17</definedName>
    <definedName name="TABLE_RELATED" localSheetId="42">'x-401'!$B$17</definedName>
    <definedName name="TABLE_RELATED" localSheetId="43">'x-402'!$B$17</definedName>
    <definedName name="TABLE_RELATED" localSheetId="44">'x-501'!$B$17</definedName>
    <definedName name="TABLE_RELATED" localSheetId="45">'x-502'!$B$17</definedName>
    <definedName name="TABLE_RELATED" localSheetId="46">'x-503'!$B$17</definedName>
    <definedName name="TABLE_RELATED" localSheetId="47">'x-504'!$B$17</definedName>
    <definedName name="TABLE_RELATED" localSheetId="48">'x-505'!$B$17</definedName>
    <definedName name="TABLE_RELATED" localSheetId="49">'x-506'!$B$17</definedName>
    <definedName name="TABLE_RELATED" localSheetId="50">'x-601'!$B$17</definedName>
    <definedName name="TABLE_RELATED" localSheetId="51">'x-608'!$B$17</definedName>
    <definedName name="TABLE_RELATED" localSheetId="52">'x-609'!$B$17</definedName>
    <definedName name="TABLE_RELATED" localSheetId="53">'x-701'!$B$17</definedName>
    <definedName name="TABLE_RELATED" localSheetId="54">'x-702'!$B$17</definedName>
    <definedName name="TABLE_RELATED" localSheetId="55">'x-703'!$B$17</definedName>
    <definedName name="TABLE_RELATED" localSheetId="56">'x-704'!$B$17</definedName>
    <definedName name="TABLE_RELATED" localSheetId="57">'x-705'!$B$17</definedName>
    <definedName name="TABLE_RELATED" localSheetId="58">'x-706'!$B$17</definedName>
    <definedName name="TABLE_RELATED" localSheetId="59">'x-707'!$B$17</definedName>
    <definedName name="TABLE_RELATED" localSheetId="60">'x-708'!$B$17</definedName>
    <definedName name="TABLE_RELATED" localSheetId="61">'x-711'!$B$17</definedName>
    <definedName name="TABLE_RELATED" localSheetId="62">'x-712'!$B$17</definedName>
    <definedName name="TABLE_RELATED" localSheetId="63">'x-713'!$B$17</definedName>
    <definedName name="TABLE_RELATED" localSheetId="64">'x-714'!$B$17</definedName>
    <definedName name="TABLE_RELATED" localSheetId="65">'x-715'!$B$17</definedName>
    <definedName name="TABLE_RELATED" localSheetId="66">'x-716'!$B$17</definedName>
    <definedName name="TABLE_RELATED" localSheetId="67">'x-717'!$B$17</definedName>
    <definedName name="TABLE_RELATED" localSheetId="68">'x-718'!$B$17</definedName>
    <definedName name="TABLE_RELATED" localSheetId="69">'x-719'!$B$17</definedName>
    <definedName name="TABLE_RELATED" localSheetId="70">'x-720'!$B$17</definedName>
    <definedName name="TABLE_RELATED" localSheetId="71">'x-801'!$B$17</definedName>
    <definedName name="TABLE_RELATED" localSheetId="72">'x-802'!$B$17</definedName>
    <definedName name="TABLE_RELATED">'x-Series Number'!$B$17</definedName>
    <definedName name="TABLE_RELATED_2" localSheetId="44">'x-501'!$G$17</definedName>
    <definedName name="TABLE_RELATED_2" localSheetId="45">'x-502'!$F$17</definedName>
    <definedName name="TABLE_RELATED_2" localSheetId="46">'x-503'!$F$17</definedName>
    <definedName name="TABLE_RELATED_2" localSheetId="47">'x-504'!$G$17</definedName>
    <definedName name="TABLE_SECTION" localSheetId="8">'Club 2023 Table 3'!$B$8</definedName>
    <definedName name="TABLE_SECTION" localSheetId="9">'Club 2023 Table 4'!$B$8</definedName>
    <definedName name="TABLE_SECTION" localSheetId="10">'Club 2023 Table 5'!$B$8</definedName>
    <definedName name="TABLE_SECTION" localSheetId="11">'Club 2023 Table 6'!$B$8</definedName>
    <definedName name="TABLE_SECTION" localSheetId="7">'Club 2023 Tables 1&amp;2'!$B$8</definedName>
    <definedName name="TABLE_SECTION" localSheetId="12">'x-201'!$B$8</definedName>
    <definedName name="TABLE_SECTION" localSheetId="13">'x-202'!$B$8</definedName>
    <definedName name="TABLE_SECTION" localSheetId="14">'x-203'!$B$8</definedName>
    <definedName name="TABLE_SECTION" localSheetId="15">'x-204'!$B$8</definedName>
    <definedName name="TABLE_SECTION" localSheetId="16">'x-205'!$B$8</definedName>
    <definedName name="TABLE_SECTION" localSheetId="17">'x-206'!$B$8</definedName>
    <definedName name="TABLE_SECTION" localSheetId="18">'x-207'!$B$8</definedName>
    <definedName name="TABLE_SECTION" localSheetId="19">'x-208'!$B$8</definedName>
    <definedName name="TABLE_SECTION" localSheetId="20">'x-209'!$B$8</definedName>
    <definedName name="TABLE_SECTION" localSheetId="21">'x-210'!$B$8</definedName>
    <definedName name="TABLE_SECTION" localSheetId="22">'x-211'!$B$8</definedName>
    <definedName name="TABLE_SECTION" localSheetId="23">'x-212'!$B$8</definedName>
    <definedName name="TABLE_SECTION" localSheetId="24">'x-213'!$B$8</definedName>
    <definedName name="TABLE_SECTION" localSheetId="25">'x-214'!$B$8</definedName>
    <definedName name="TABLE_SECTION" localSheetId="26">'x-215'!$B$8</definedName>
    <definedName name="TABLE_SECTION" localSheetId="27">'x-216'!$B$8</definedName>
    <definedName name="TABLE_SECTION" localSheetId="28">'x-217'!$B$8</definedName>
    <definedName name="TABLE_SECTION" localSheetId="29">'x-301'!$B$8</definedName>
    <definedName name="TABLE_SECTION" localSheetId="30">'x-302'!$B$8</definedName>
    <definedName name="TABLE_SECTION" localSheetId="31">'x-303'!$B$8</definedName>
    <definedName name="TABLE_SECTION" localSheetId="32">'x-304'!$B$8</definedName>
    <definedName name="TABLE_SECTION" localSheetId="33">'x-305'!$B$8</definedName>
    <definedName name="TABLE_SECTION" localSheetId="34">'x-306'!$B$8</definedName>
    <definedName name="TABLE_SECTION" localSheetId="35">'x-307'!$B$8</definedName>
    <definedName name="TABLE_SECTION" localSheetId="36">'x-308'!$B$8</definedName>
    <definedName name="TABLE_SECTION" localSheetId="37">'x-309'!$B$8</definedName>
    <definedName name="TABLE_SECTION" localSheetId="38">'x-310'!$B$8</definedName>
    <definedName name="TABLE_SECTION" localSheetId="39">'x-311'!$B$8</definedName>
    <definedName name="TABLE_SECTION" localSheetId="40">'x-314'!$B$8</definedName>
    <definedName name="TABLE_SECTION" localSheetId="41">'x-315'!$B$8</definedName>
    <definedName name="TABLE_SECTION" localSheetId="42">'x-401'!$B$8</definedName>
    <definedName name="TABLE_SECTION" localSheetId="43">'x-402'!$B$8</definedName>
    <definedName name="TABLE_SECTION" localSheetId="44">'x-501'!$B$8</definedName>
    <definedName name="TABLE_SECTION" localSheetId="45">'x-502'!$B$8</definedName>
    <definedName name="TABLE_SECTION" localSheetId="46">'x-503'!$B$8</definedName>
    <definedName name="TABLE_SECTION" localSheetId="47">'x-504'!$B$8</definedName>
    <definedName name="TABLE_SECTION" localSheetId="48">'x-505'!$B$8</definedName>
    <definedName name="TABLE_SECTION" localSheetId="49">'x-506'!$B$8</definedName>
    <definedName name="TABLE_SECTION" localSheetId="50">'x-601'!$B$8</definedName>
    <definedName name="TABLE_SECTION" localSheetId="51">'x-608'!$B$8</definedName>
    <definedName name="TABLE_SECTION" localSheetId="52">'x-609'!$B$8</definedName>
    <definedName name="TABLE_SECTION" localSheetId="53">'x-701'!$B$8</definedName>
    <definedName name="TABLE_SECTION" localSheetId="54">'x-702'!$B$8</definedName>
    <definedName name="TABLE_SECTION" localSheetId="55">'x-703'!$B$8</definedName>
    <definedName name="TABLE_SECTION" localSheetId="56">'x-704'!$B$8</definedName>
    <definedName name="TABLE_SECTION" localSheetId="57">'x-705'!$B$8</definedName>
    <definedName name="TABLE_SECTION" localSheetId="58">'x-706'!$B$8</definedName>
    <definedName name="TABLE_SECTION" localSheetId="59">'x-707'!$B$8</definedName>
    <definedName name="TABLE_SECTION" localSheetId="60">'x-708'!$B$8</definedName>
    <definedName name="TABLE_SECTION" localSheetId="61">'x-711'!$B$8</definedName>
    <definedName name="TABLE_SECTION" localSheetId="62">'x-712'!$B$8</definedName>
    <definedName name="TABLE_SECTION" localSheetId="63">'x-713'!$B$8</definedName>
    <definedName name="TABLE_SECTION" localSheetId="64">'x-714'!$B$8</definedName>
    <definedName name="TABLE_SECTION" localSheetId="65">'x-715'!$B$8</definedName>
    <definedName name="TABLE_SECTION" localSheetId="66">'x-716'!$B$8</definedName>
    <definedName name="TABLE_SECTION" localSheetId="67">'x-717'!$B$8</definedName>
    <definedName name="TABLE_SECTION" localSheetId="68">'x-718'!$B$8</definedName>
    <definedName name="TABLE_SECTION" localSheetId="69">'x-719'!$B$8</definedName>
    <definedName name="TABLE_SECTION" localSheetId="70">'x-720'!$B$8</definedName>
    <definedName name="TABLE_SECTION" localSheetId="71">'x-801'!$B$8</definedName>
    <definedName name="TABLE_SECTION" localSheetId="72">'x-802'!$B$8</definedName>
    <definedName name="TABLE_SECTION">'x-Series Number'!$B$8</definedName>
    <definedName name="TABLE_SECTION_2" localSheetId="44">'x-501'!$G$8</definedName>
    <definedName name="TABLE_SECTION_2" localSheetId="45">'x-502'!$F$8</definedName>
    <definedName name="TABLE_SECTION_2" localSheetId="46">'x-503'!$F$8</definedName>
    <definedName name="TABLE_SECTION_2" localSheetId="47">'x-504'!$G$8</definedName>
    <definedName name="TABLE_SECTION_NUMBER" localSheetId="8">'Club 2023 Table 3'!$B$13</definedName>
    <definedName name="TABLE_SECTION_NUMBER" localSheetId="9">'Club 2023 Table 4'!$B$13</definedName>
    <definedName name="TABLE_SECTION_NUMBER" localSheetId="10">'Club 2023 Table 5'!$B$13</definedName>
    <definedName name="TABLE_SECTION_NUMBER" localSheetId="11">'Club 2023 Table 6'!$B$13</definedName>
    <definedName name="TABLE_SECTION_NUMBER" localSheetId="7">'Club 2023 Tables 1&amp;2'!$B$13</definedName>
    <definedName name="TABLE_SECTION_NUMBER" localSheetId="12">'x-201'!$B$13</definedName>
    <definedName name="TABLE_SECTION_NUMBER" localSheetId="13">'x-202'!$B$13</definedName>
    <definedName name="TABLE_SECTION_NUMBER" localSheetId="14">'x-203'!$B$13</definedName>
    <definedName name="TABLE_SECTION_NUMBER" localSheetId="15">'x-204'!$B$13</definedName>
    <definedName name="TABLE_SECTION_NUMBER" localSheetId="16">'x-205'!$B$13</definedName>
    <definedName name="TABLE_SECTION_NUMBER" localSheetId="17">'x-206'!$B$13</definedName>
    <definedName name="TABLE_SECTION_NUMBER" localSheetId="18">'x-207'!$B$13</definedName>
    <definedName name="TABLE_SECTION_NUMBER" localSheetId="19">'x-208'!$B$13</definedName>
    <definedName name="TABLE_SECTION_NUMBER" localSheetId="20">'x-209'!$B$13</definedName>
    <definedName name="TABLE_SECTION_NUMBER" localSheetId="21">'x-210'!$B$13</definedName>
    <definedName name="TABLE_SECTION_NUMBER" localSheetId="22">'x-211'!$B$13</definedName>
    <definedName name="TABLE_SECTION_NUMBER" localSheetId="23">'x-212'!$B$13</definedName>
    <definedName name="TABLE_SECTION_NUMBER" localSheetId="24">'x-213'!$B$13</definedName>
    <definedName name="TABLE_SECTION_NUMBER" localSheetId="25">'x-214'!$B$13</definedName>
    <definedName name="TABLE_SECTION_NUMBER" localSheetId="26">'x-215'!$B$13</definedName>
    <definedName name="TABLE_SECTION_NUMBER" localSheetId="27">'x-216'!$B$13</definedName>
    <definedName name="TABLE_SECTION_NUMBER" localSheetId="28">'x-217'!$B$13</definedName>
    <definedName name="TABLE_SECTION_NUMBER" localSheetId="29">'x-301'!$B$13</definedName>
    <definedName name="TABLE_SECTION_NUMBER" localSheetId="30">'x-302'!$B$13</definedName>
    <definedName name="TABLE_SECTION_NUMBER" localSheetId="31">'x-303'!$B$13</definedName>
    <definedName name="TABLE_SECTION_NUMBER" localSheetId="32">'x-304'!$B$13</definedName>
    <definedName name="TABLE_SECTION_NUMBER" localSheetId="33">'x-305'!$B$13</definedName>
    <definedName name="TABLE_SECTION_NUMBER" localSheetId="34">'x-306'!$B$13</definedName>
    <definedName name="TABLE_SECTION_NUMBER" localSheetId="35">'x-307'!$B$13</definedName>
    <definedName name="TABLE_SECTION_NUMBER" localSheetId="36">'x-308'!$B$13</definedName>
    <definedName name="TABLE_SECTION_NUMBER" localSheetId="37">'x-309'!$B$13</definedName>
    <definedName name="TABLE_SECTION_NUMBER" localSheetId="38">'x-310'!$B$13</definedName>
    <definedName name="TABLE_SECTION_NUMBER" localSheetId="39">'x-311'!$B$13</definedName>
    <definedName name="TABLE_SECTION_NUMBER" localSheetId="40">'x-314'!$B$13</definedName>
    <definedName name="TABLE_SECTION_NUMBER" localSheetId="41">'x-315'!$B$13</definedName>
    <definedName name="TABLE_SECTION_NUMBER" localSheetId="42">'x-401'!$B$13</definedName>
    <definedName name="TABLE_SECTION_NUMBER" localSheetId="43">'x-402'!$B$13</definedName>
    <definedName name="TABLE_SECTION_NUMBER" localSheetId="44">'x-501'!$B$13</definedName>
    <definedName name="TABLE_SECTION_NUMBER" localSheetId="45">'x-502'!$B$13</definedName>
    <definedName name="TABLE_SECTION_NUMBER" localSheetId="46">'x-503'!$B$13</definedName>
    <definedName name="TABLE_SECTION_NUMBER" localSheetId="47">'x-504'!$B$13</definedName>
    <definedName name="TABLE_SECTION_NUMBER" localSheetId="48">'x-505'!$B$13</definedName>
    <definedName name="TABLE_SECTION_NUMBER" localSheetId="49">'x-506'!$B$13</definedName>
    <definedName name="TABLE_SECTION_NUMBER" localSheetId="50">'x-601'!$B$13</definedName>
    <definedName name="TABLE_SECTION_NUMBER" localSheetId="51">'x-608'!$B$13</definedName>
    <definedName name="TABLE_SECTION_NUMBER" localSheetId="52">'x-609'!$B$13</definedName>
    <definedName name="TABLE_SECTION_NUMBER" localSheetId="53">'x-701'!$B$13</definedName>
    <definedName name="TABLE_SECTION_NUMBER" localSheetId="54">'x-702'!$B$13</definedName>
    <definedName name="TABLE_SECTION_NUMBER" localSheetId="55">'x-703'!$B$13</definedName>
    <definedName name="TABLE_SECTION_NUMBER" localSheetId="56">'x-704'!$B$13</definedName>
    <definedName name="TABLE_SECTION_NUMBER" localSheetId="57">'x-705'!$B$13</definedName>
    <definedName name="TABLE_SECTION_NUMBER" localSheetId="58">'x-706'!$B$13</definedName>
    <definedName name="TABLE_SECTION_NUMBER" localSheetId="59">'x-707'!$B$13</definedName>
    <definedName name="TABLE_SECTION_NUMBER" localSheetId="60">'x-708'!$B$13</definedName>
    <definedName name="TABLE_SECTION_NUMBER" localSheetId="61">'x-711'!$B$13</definedName>
    <definedName name="TABLE_SECTION_NUMBER" localSheetId="62">'x-712'!$B$13</definedName>
    <definedName name="TABLE_SECTION_NUMBER" localSheetId="63">'x-713'!$B$13</definedName>
    <definedName name="TABLE_SECTION_NUMBER" localSheetId="64">'x-714'!$B$13</definedName>
    <definedName name="TABLE_SECTION_NUMBER" localSheetId="65">'x-715'!$B$13</definedName>
    <definedName name="TABLE_SECTION_NUMBER" localSheetId="66">'x-716'!$B$13</definedName>
    <definedName name="TABLE_SECTION_NUMBER" localSheetId="67">'x-717'!$B$13</definedName>
    <definedName name="TABLE_SECTION_NUMBER" localSheetId="68">'x-718'!$B$13</definedName>
    <definedName name="TABLE_SECTION_NUMBER" localSheetId="69">'x-719'!$B$13</definedName>
    <definedName name="TABLE_SECTION_NUMBER" localSheetId="70">'x-720'!$B$13</definedName>
    <definedName name="TABLE_SECTION_NUMBER" localSheetId="71">'x-801'!$B$13</definedName>
    <definedName name="TABLE_SECTION_NUMBER" localSheetId="72">'x-802'!$B$13</definedName>
    <definedName name="TABLE_SECTION_NUMBER">'x-Series Number'!$B$13</definedName>
    <definedName name="TABLE_SECTION_NUMBER_2" localSheetId="44">'x-501'!$G$13</definedName>
    <definedName name="TABLE_SECTION_NUMBER_2" localSheetId="45">'x-502'!$F$13</definedName>
    <definedName name="TABLE_SECTION_NUMBER_2" localSheetId="46">'x-503'!$F$13</definedName>
    <definedName name="TABLE_SECTION_NUMBER_2" localSheetId="47">'x-504'!$G$13</definedName>
    <definedName name="TABLE_SERIES_NUMBER" localSheetId="8">'Club 2023 Table 3'!$B$14</definedName>
    <definedName name="TABLE_SERIES_NUMBER" localSheetId="9">'Club 2023 Table 4'!$B$14</definedName>
    <definedName name="TABLE_SERIES_NUMBER" localSheetId="10">'Club 2023 Table 5'!$B$14</definedName>
    <definedName name="TABLE_SERIES_NUMBER" localSheetId="11">'Club 2023 Table 6'!$B$14</definedName>
    <definedName name="TABLE_SERIES_NUMBER" localSheetId="12">'x-201'!$B$14</definedName>
    <definedName name="TABLE_SERIES_NUMBER" localSheetId="13">'x-202'!$B$14</definedName>
    <definedName name="TABLE_SERIES_NUMBER" localSheetId="14">'x-203'!$B$14</definedName>
    <definedName name="TABLE_SERIES_NUMBER" localSheetId="15">'x-204'!$B$14</definedName>
    <definedName name="TABLE_SERIES_NUMBER" localSheetId="16">'x-205'!$B$14</definedName>
    <definedName name="TABLE_SERIES_NUMBER" localSheetId="17">'x-206'!$B$14</definedName>
    <definedName name="TABLE_SERIES_NUMBER" localSheetId="18">'x-207'!$B$14</definedName>
    <definedName name="TABLE_SERIES_NUMBER" localSheetId="19">'x-208'!$B$14</definedName>
    <definedName name="TABLE_SERIES_NUMBER" localSheetId="20">'x-209'!$B$14</definedName>
    <definedName name="TABLE_SERIES_NUMBER" localSheetId="22">'x-211'!$B$14</definedName>
    <definedName name="TABLE_SERIES_NUMBER" localSheetId="23">'x-212'!$B$14</definedName>
    <definedName name="TABLE_SERIES_NUMBER" localSheetId="24">'x-213'!$B$14</definedName>
    <definedName name="TABLE_SERIES_NUMBER" localSheetId="25">'x-214'!$B$14</definedName>
    <definedName name="TABLE_SERIES_NUMBER" localSheetId="26">'x-215'!$B$14</definedName>
    <definedName name="TABLE_SERIES_NUMBER" localSheetId="27">'x-216'!$B$14</definedName>
    <definedName name="TABLE_SERIES_NUMBER" localSheetId="28">'x-217'!$B$14</definedName>
    <definedName name="TABLE_SERIES_NUMBER" localSheetId="29">'x-301'!$B$14</definedName>
    <definedName name="TABLE_SERIES_NUMBER" localSheetId="30">'x-302'!$B$14</definedName>
    <definedName name="TABLE_SERIES_NUMBER" localSheetId="31">'x-303'!$B$14</definedName>
    <definedName name="TABLE_SERIES_NUMBER" localSheetId="32">'x-304'!$B$14</definedName>
    <definedName name="TABLE_SERIES_NUMBER" localSheetId="33">'x-305'!$B$14</definedName>
    <definedName name="TABLE_SERIES_NUMBER" localSheetId="34">'x-306'!$B$14</definedName>
    <definedName name="TABLE_SERIES_NUMBER" localSheetId="35">'x-307'!$B$14</definedName>
    <definedName name="TABLE_SERIES_NUMBER" localSheetId="36">'x-308'!$B$14</definedName>
    <definedName name="TABLE_SERIES_NUMBER" localSheetId="37">'x-309'!$B$14</definedName>
    <definedName name="TABLE_SERIES_NUMBER" localSheetId="38">'x-310'!$B$14</definedName>
    <definedName name="TABLE_SERIES_NUMBER" localSheetId="39">'x-311'!$B$14</definedName>
    <definedName name="TABLE_SERIES_NUMBER" localSheetId="40">'x-314'!$B$14</definedName>
    <definedName name="TABLE_SERIES_NUMBER" localSheetId="41">'x-315'!$B$14</definedName>
    <definedName name="TABLE_SERIES_NUMBER" localSheetId="42">'x-401'!$B$14</definedName>
    <definedName name="TABLE_SERIES_NUMBER" localSheetId="43">'x-402'!$B$14</definedName>
    <definedName name="TABLE_SERIES_NUMBER" localSheetId="44">'x-501'!$B$14</definedName>
    <definedName name="TABLE_SERIES_NUMBER" localSheetId="45">'x-502'!$B$14</definedName>
    <definedName name="TABLE_SERIES_NUMBER" localSheetId="46">'x-503'!$B$14</definedName>
    <definedName name="TABLE_SERIES_NUMBER" localSheetId="47">'x-504'!$B$14</definedName>
    <definedName name="TABLE_SERIES_NUMBER" localSheetId="48">'x-505'!$B$14</definedName>
    <definedName name="TABLE_SERIES_NUMBER" localSheetId="49">'x-506'!$B$14</definedName>
    <definedName name="TABLE_SERIES_NUMBER" localSheetId="50">'x-601'!$B$14</definedName>
    <definedName name="TABLE_SERIES_NUMBER" localSheetId="51">'x-608'!$B$14</definedName>
    <definedName name="TABLE_SERIES_NUMBER" localSheetId="52">'x-609'!$B$14</definedName>
    <definedName name="TABLE_SERIES_NUMBER" localSheetId="53">'x-701'!$B$14</definedName>
    <definedName name="TABLE_SERIES_NUMBER" localSheetId="54">'x-702'!$B$14</definedName>
    <definedName name="TABLE_SERIES_NUMBER" localSheetId="55">'x-703'!$B$14</definedName>
    <definedName name="TABLE_SERIES_NUMBER" localSheetId="56">'x-704'!$B$14</definedName>
    <definedName name="TABLE_SERIES_NUMBER" localSheetId="57">'x-705'!$B$14</definedName>
    <definedName name="TABLE_SERIES_NUMBER" localSheetId="58">'x-706'!$B$14</definedName>
    <definedName name="TABLE_SERIES_NUMBER" localSheetId="59">'x-707'!$B$14</definedName>
    <definedName name="TABLE_SERIES_NUMBER" localSheetId="60">'x-708'!$B$14</definedName>
    <definedName name="TABLE_SERIES_NUMBER" localSheetId="61">'x-711'!$B$14</definedName>
    <definedName name="TABLE_SERIES_NUMBER" localSheetId="62">'x-712'!$B$14</definedName>
    <definedName name="TABLE_SERIES_NUMBER" localSheetId="63">'x-713'!$B$14</definedName>
    <definedName name="TABLE_SERIES_NUMBER" localSheetId="64">'x-714'!$B$14</definedName>
    <definedName name="TABLE_SERIES_NUMBER" localSheetId="65">'x-715'!$B$14</definedName>
    <definedName name="TABLE_SERIES_NUMBER" localSheetId="66">'x-716'!$B$14</definedName>
    <definedName name="TABLE_SERIES_NUMBER" localSheetId="67">'x-717'!$B$14</definedName>
    <definedName name="TABLE_SERIES_NUMBER" localSheetId="68">'x-718'!$B$14</definedName>
    <definedName name="TABLE_SERIES_NUMBER" localSheetId="69">'x-719'!$B$14</definedName>
    <definedName name="TABLE_SERIES_NUMBER" localSheetId="70">'x-720'!$B$14</definedName>
    <definedName name="TABLE_SERIES_NUMBER" localSheetId="71">'x-801'!$B$14</definedName>
    <definedName name="TABLE_SERIES_NUMBER" localSheetId="72">'x-802'!$B$14</definedName>
    <definedName name="TABLE_SERIES_NUMBER">'x-Series Number'!$B$14</definedName>
    <definedName name="TABLE_SERIES_NUMBER_1">'x-210'!$B$14</definedName>
    <definedName name="TABLE_SERIES_NUMBER_2" localSheetId="44">'x-501'!$G$14</definedName>
    <definedName name="TABLE_SERIES_NUMBER_2" localSheetId="45">'x-502'!$F$14</definedName>
    <definedName name="TABLE_SERIES_NUMBER_2" localSheetId="46">'x-503'!$F$14</definedName>
    <definedName name="TABLE_SERIES_NUMBER_2" localSheetId="47">'x-504'!$G$14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09" l="1"/>
  <c r="B22" i="208"/>
  <c r="B22" i="197"/>
  <c r="B22" i="196"/>
  <c r="B22" i="195"/>
  <c r="B22" i="194"/>
  <c r="B22" i="193"/>
  <c r="B22" i="192"/>
  <c r="B22" i="191"/>
  <c r="B22" i="190"/>
  <c r="B22" i="189"/>
  <c r="B22" i="188"/>
  <c r="B22" i="187"/>
  <c r="B22" i="186"/>
  <c r="B22" i="185"/>
  <c r="B22" i="184"/>
  <c r="B22" i="183"/>
  <c r="B22" i="182"/>
  <c r="B22" i="181"/>
  <c r="B22" i="180"/>
  <c r="B22" i="219"/>
  <c r="B22" i="218"/>
  <c r="B22" i="217"/>
  <c r="B22" i="207"/>
  <c r="B22" i="206"/>
  <c r="B22" i="216"/>
  <c r="B22" i="215"/>
  <c r="B22" i="214"/>
  <c r="B22" i="213"/>
  <c r="B22" i="221"/>
  <c r="B22" i="163"/>
  <c r="B22" i="175"/>
  <c r="B22" i="174"/>
  <c r="B22" i="212"/>
  <c r="B22" i="179"/>
  <c r="B22" i="178"/>
  <c r="B22" i="177"/>
  <c r="B22" i="176"/>
  <c r="B22" i="173"/>
  <c r="B22" i="172"/>
  <c r="B22" i="161"/>
  <c r="B22" i="160"/>
  <c r="B22" i="159"/>
  <c r="B22" i="158"/>
  <c r="B22" i="171"/>
  <c r="B22" i="170"/>
  <c r="B22" i="169"/>
  <c r="B22" i="168"/>
  <c r="B22" i="167"/>
  <c r="B22" i="166"/>
  <c r="B22" i="165"/>
  <c r="B22" i="164"/>
  <c r="B22" i="162"/>
  <c r="B22" i="156"/>
  <c r="B22" i="155"/>
  <c r="B22" i="154"/>
  <c r="B22" i="153"/>
  <c r="B22" i="152"/>
  <c r="B22" i="151"/>
  <c r="B22" i="150"/>
  <c r="B22" i="149"/>
  <c r="B22" i="102"/>
  <c r="A10" i="55" l="1"/>
  <c r="A11" i="55"/>
  <c r="A12" i="55"/>
  <c r="A13" i="55"/>
  <c r="A9" i="55"/>
  <c r="B22" i="220" l="1"/>
  <c r="B22" i="202"/>
  <c r="B22" i="200"/>
  <c r="B22" i="198"/>
  <c r="B22" i="222"/>
  <c r="A3" i="213" l="1"/>
  <c r="A14" i="55" l="1"/>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2" i="222" l="1"/>
  <c r="A3" i="212" l="1"/>
  <c r="A3" i="214"/>
  <c r="A3" i="215"/>
  <c r="A3" i="219"/>
  <c r="A3" i="218"/>
  <c r="A3" i="217"/>
  <c r="A3" i="216"/>
  <c r="A2" i="220"/>
  <c r="A2" i="219" l="1"/>
  <c r="A2" i="218"/>
  <c r="A2" i="217"/>
  <c r="A2" i="216" l="1"/>
  <c r="A2" i="215" l="1"/>
  <c r="A2" i="214"/>
  <c r="A2" i="213"/>
  <c r="A2" i="212"/>
  <c r="A3" i="209" l="1"/>
  <c r="A2" i="209"/>
  <c r="A3" i="208"/>
  <c r="A2" i="208"/>
  <c r="A3" i="207" l="1"/>
  <c r="A2" i="207"/>
  <c r="A3" i="206"/>
  <c r="A2" i="206"/>
  <c r="A2" i="202" l="1"/>
  <c r="A2" i="200"/>
  <c r="A2" i="197" l="1"/>
  <c r="A2" i="196"/>
  <c r="A2" i="195"/>
  <c r="A2" i="194"/>
  <c r="A2" i="193"/>
  <c r="A2" i="192"/>
  <c r="A2" i="191"/>
  <c r="A2" i="190"/>
  <c r="A2" i="189"/>
  <c r="A2" i="188"/>
  <c r="A2" i="187"/>
  <c r="A2" i="186"/>
  <c r="A2" i="185"/>
  <c r="A2" i="184"/>
  <c r="A2" i="183"/>
  <c r="A2" i="182"/>
  <c r="A2" i="181"/>
  <c r="A2" i="180"/>
  <c r="A2" i="179" l="1"/>
  <c r="A3" i="179"/>
  <c r="A2" i="178"/>
  <c r="A3" i="178"/>
  <c r="A2" i="177"/>
  <c r="A3" i="177"/>
  <c r="A2" i="176"/>
  <c r="A3" i="176"/>
  <c r="A2" i="175" l="1"/>
  <c r="A3" i="175"/>
  <c r="A2" i="174"/>
  <c r="A3" i="174"/>
  <c r="A2" i="173"/>
  <c r="A3" i="173"/>
  <c r="A2" i="172"/>
  <c r="A3" i="172"/>
  <c r="A3" i="162" l="1"/>
  <c r="A2" i="162"/>
  <c r="A3" i="161" l="1"/>
  <c r="A2" i="161"/>
  <c r="A3" i="160"/>
  <c r="A2" i="160"/>
  <c r="A3" i="159"/>
  <c r="A2" i="159"/>
  <c r="A3" i="158"/>
  <c r="A2" i="158"/>
  <c r="A3" i="156"/>
  <c r="A2" i="156"/>
  <c r="A3" i="155"/>
  <c r="A2" i="155"/>
  <c r="A3" i="154"/>
  <c r="A2" i="154"/>
  <c r="A3" i="153"/>
  <c r="A2" i="153"/>
  <c r="A3" i="152"/>
  <c r="A2" i="152"/>
  <c r="A3" i="151"/>
  <c r="A2" i="151"/>
  <c r="A3" i="150"/>
  <c r="A2" i="150"/>
  <c r="A3" i="149"/>
  <c r="A2" i="149"/>
  <c r="A3" i="102" l="1"/>
  <c r="A4" i="102" l="1"/>
  <c r="A2" i="102"/>
  <c r="A4" i="100" l="1"/>
  <c r="A2" i="100"/>
  <c r="A2" i="78"/>
  <c r="A2" i="77"/>
  <c r="A2" i="55" l="1"/>
</calcChain>
</file>

<file path=xl/sharedStrings.xml><?xml version="1.0" encoding="utf-8"?>
<sst xmlns="http://schemas.openxmlformats.org/spreadsheetml/2006/main" count="5059" uniqueCount="1005">
  <si>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</si>
  <si>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</si>
  <si>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</si>
  <si>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</si>
  <si>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</si>
  <si>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</si>
  <si>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</si>
  <si>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</si>
  <si>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</si>
  <si>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</si>
  <si>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</si>
  <si>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</si>
  <si>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</si>
  <si>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</si>
  <si>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</si>
  <si>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</si>
  <si>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</si>
  <si>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</si>
  <si>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</si>
  <si>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</si>
  <si>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</si>
  <si>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</si>
  <si>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</si>
  <si>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</si>
  <si>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</si>
  <si>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</si>
  <si>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</si>
  <si>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</si>
  <si>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</si>
  <si>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</si>
  <si>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</si>
  <si>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</si>
  <si>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</si>
  <si>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</si>
  <si>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</si>
  <si>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</si>
  <si>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</si>
  <si>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</si>
  <si>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</si>
  <si>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</si>
  <si>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</si>
  <si>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</si>
  <si>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</si>
  <si>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</si>
  <si>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LGPS_NI</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</si>
  <si>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</si>
  <si>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</si>
  <si>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</si>
  <si>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</si>
  <si>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</si>
  <si>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</si>
  <si>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</si>
  <si>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</si>
  <si>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</si>
  <si>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</si>
  <si>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</si>
  <si>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</si>
  <si>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</si>
  <si>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</si>
  <si>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</si>
  <si>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</si>
  <si>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</si>
  <si>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</si>
  <si>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</si>
  <si>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</si>
  <si>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</si>
  <si>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</si>
  <si>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</si>
  <si>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</si>
  <si>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</si>
  <si>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</si>
  <si>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</si>
  <si>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</si>
  <si>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</si>
  <si>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</si>
  <si>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</si>
  <si>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</si>
  <si>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</si>
  <si>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</si>
  <si>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</si>
  <si>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</si>
  <si>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</si>
  <si>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</si>
  <si>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</si>
  <si>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</si>
  <si>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</si>
  <si>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</si>
  <si>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</si>
  <si>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</si>
  <si>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</si>
  <si>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</si>
  <si>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</si>
  <si>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</si>
  <si>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</si>
  <si>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</si>
  <si>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</si>
  <si>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</si>
  <si>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</si>
  <si>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</si>
  <si>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</si>
  <si>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</si>
  <si>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</si>
  <si>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</si>
  <si>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</si>
  <si>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</si>
  <si>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</si>
  <si>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</si>
  <si>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</si>
  <si>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</si>
  <si>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</si>
  <si>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</si>
  <si>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</si>
  <si>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</si>
  <si>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</si>
  <si>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</si>
  <si>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</si>
  <si>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</si>
  <si>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</si>
  <si>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</si>
  <si>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</si>
  <si>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</si>
  <si>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</si>
  <si>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</si>
  <si>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</si>
  <si>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</si>
  <si>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</si>
  <si>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</si>
  <si>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</si>
  <si>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</si>
  <si>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</si>
  <si>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</si>
  <si>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</si>
  <si>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</si>
  <si>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</si>
  <si>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</si>
  <si>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</si>
  <si>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</si>
  <si>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</si>
  <si>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</si>
  <si>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</si>
  <si>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</si>
  <si>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</si>
  <si>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</si>
  <si>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</si>
  <si>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</si>
  <si>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</si>
  <si>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</si>
  <si>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</si>
  <si>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</si>
  <si>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</si>
  <si>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</si>
  <si>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</si>
  <si>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</si>
  <si>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</si>
  <si>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</si>
  <si>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</si>
  <si>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</si>
  <si>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</si>
  <si>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</si>
  <si>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</si>
  <si>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</si>
  <si>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</si>
  <si>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</si>
  <si>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</si>
  <si>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</si>
  <si>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</si>
  <si>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</si>
  <si>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</si>
  <si>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</si>
  <si>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</si>
  <si>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</si>
  <si>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</si>
  <si>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</si>
  <si>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</si>
  <si>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</si>
  <si>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</si>
  <si>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</si>
  <si>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</si>
  <si>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</si>
  <si>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</si>
  <si>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</si>
  <si>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</si>
  <si>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</si>
  <si>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</si>
  <si>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</si>
  <si>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</si>
  <si>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</si>
  <si>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</si>
  <si>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</si>
  <si>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</si>
  <si>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</si>
  <si>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</si>
  <si>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</si>
  <si>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</si>
  <si>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</si>
  <si>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</si>
  <si>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</si>
  <si>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</si>
  <si>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</si>
  <si>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</si>
  <si>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</si>
  <si>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</si>
  <si>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</si>
  <si>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</si>
  <si>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</si>
  <si>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</si>
  <si>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</si>
  <si>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</si>
  <si>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</si>
  <si>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</si>
  <si>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</si>
  <si>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</si>
  <si>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</si>
  <si>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</si>
  <si>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</si>
  <si>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</si>
  <si>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</si>
  <si>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</si>
  <si>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</si>
  <si>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</si>
  <si>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</si>
  <si>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</si>
  <si>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</si>
  <si>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</si>
  <si>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</si>
  <si>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</si>
  <si>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</si>
  <si>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</si>
  <si>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</si>
  <si>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</si>
  <si>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</si>
  <si>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</si>
  <si>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</si>
  <si>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</si>
  <si>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</si>
  <si>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</si>
  <si>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</si>
  <si>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</si>
  <si>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</si>
  <si>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</si>
  <si>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</si>
  <si>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</si>
  <si>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</si>
  <si>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</si>
  <si>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</si>
  <si>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</si>
  <si>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</si>
  <si>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</si>
  <si>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</si>
  <si>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</si>
  <si>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</si>
  <si>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</si>
  <si>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</si>
  <si>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</si>
  <si>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</si>
  <si>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</si>
  <si>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</si>
  <si>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</si>
  <si>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</si>
  <si>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</si>
  <si>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</si>
  <si>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</si>
  <si>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</si>
  <si>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</si>
  <si>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</si>
  <si>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</si>
  <si>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t>
  </si>
  <si>
    <t>Age last birthday at relevant date</t>
  </si>
  <si>
    <t>0-201</t>
  </si>
  <si>
    <t>Table NC3</t>
  </si>
  <si>
    <t>Age</t>
  </si>
  <si>
    <t>Gross Pension of £1 pa</t>
  </si>
  <si>
    <t>Lump Sum of £1 pa</t>
  </si>
  <si>
    <t>Surviving Partner's Pension of £1 pa</t>
  </si>
  <si>
    <t>Adjustment for GMP of £1 pa - Pre-88</t>
  </si>
  <si>
    <t>Adjustment for GMP of £1 pa - Post-88</t>
  </si>
  <si>
    <t>Deduction for NI Modification of £1 pa</t>
  </si>
  <si>
    <t>Female</t>
  </si>
  <si>
    <t>0-202</t>
  </si>
  <si>
    <t>Table NC4</t>
  </si>
  <si>
    <t>0-203</t>
  </si>
  <si>
    <t>Table NC5</t>
  </si>
  <si>
    <t>0-204</t>
  </si>
  <si>
    <t>Table NC6</t>
  </si>
  <si>
    <t>0-205</t>
  </si>
  <si>
    <t>Table NC7</t>
  </si>
  <si>
    <t>0-206</t>
  </si>
  <si>
    <t>Table NC8</t>
  </si>
  <si>
    <t>0-207</t>
  </si>
  <si>
    <t>Table NC9</t>
  </si>
  <si>
    <t>0-208</t>
  </si>
  <si>
    <t>Table NC10</t>
  </si>
  <si>
    <t>CRA Conversion Factors - Pension and Lump Sum Conversion Factors</t>
  </si>
  <si>
    <t>Relevent Period</t>
  </si>
  <si>
    <t>0-209</t>
  </si>
  <si>
    <t>Table 11</t>
  </si>
  <si>
    <t>0-301</t>
  </si>
  <si>
    <t>Table 4.1</t>
  </si>
  <si>
    <t>Member's Pension of £1 pa</t>
  </si>
  <si>
    <t>Deduction for GMP of £1 pa</t>
  </si>
  <si>
    <t>Deduction for NI modification of £1 pa</t>
  </si>
  <si>
    <t>0-302</t>
  </si>
  <si>
    <t>Table 4.2</t>
  </si>
  <si>
    <t>0-303</t>
  </si>
  <si>
    <t>Table 5.1</t>
  </si>
  <si>
    <t>0-304</t>
  </si>
  <si>
    <t>Table 5.2</t>
  </si>
  <si>
    <t>LGPS_NI_0-201</t>
  </si>
  <si>
    <t>LGPS_NI_0-202</t>
  </si>
  <si>
    <t>LGPS_NI_0-203</t>
  </si>
  <si>
    <t>LGPS_NI_0-204</t>
  </si>
  <si>
    <t>LGPS_NI_0-205</t>
  </si>
  <si>
    <t>LGPS_NI_0-206</t>
  </si>
  <si>
    <t>LGPS_NI_0-207</t>
  </si>
  <si>
    <t>LGPS_NI_0-208</t>
  </si>
  <si>
    <t>LGPS_NI_0-209</t>
  </si>
  <si>
    <t>LGPS_NI_0-301</t>
  </si>
  <si>
    <t>LGPS_NI_0-302</t>
  </si>
  <si>
    <t>LGPS_NI_0-303</t>
  </si>
  <si>
    <t>LGPS_NI_0-304</t>
  </si>
  <si>
    <t>Years Early</t>
  </si>
  <si>
    <t>Personal Pension (Male)</t>
  </si>
  <si>
    <t>\\Gad-ast\ast\Factors\2017\LGPS\Client output\NI\Tranche 1_2.4%\CETV bespoke outputs - A + B - C v0.04 LGPS NI v7_SCAPE 2.4%.xlsm</t>
  </si>
  <si>
    <t>Meera</t>
  </si>
  <si>
    <t>Personal Pension (Female)</t>
  </si>
  <si>
    <t>Lump Sum (Both sexes)</t>
  </si>
  <si>
    <t>Relevent Period (years)</t>
  </si>
  <si>
    <t>The 200 series factors contain the non club transfer factors. Each different type of non club transfer factor is set out on a separate sheet starting with sheet x-201, where x relates to the scheme section (if applicable).</t>
  </si>
  <si>
    <t>The 300 series factors contain the pension sharing on divorce factors. Each different type of pension sharing on divorce factor is set out on a separate sheet starting with sheet x-301, where x relates to the scheme section (if applicable).</t>
  </si>
  <si>
    <t>The 400 series factors contain the early of late retirement factors. Each different type of early or late retirement factor is set out on a separate sheet starting with sheet x-401, where x relates to the scheme section (if applicable).</t>
  </si>
  <si>
    <t>The 500 series factors contain the commutation factors. Each different type of commutation factor is set out on a separate sheet starting with sheet x-501, where x relates to the scheme section (if applicable).</t>
  </si>
  <si>
    <t>The 600 series factors contain the scheme pays factors. Each different type of scheme pays factor is set out on a separate sheet starting with sheet x-601, where x relates to the scheme section (if applicable).</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</si>
  <si>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</si>
  <si>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The 800 series factors contain the other scheme specific factors. Each different type of other scheme specific factor is set out on a separate sheet starting with sheet x-801, where x relates to the scheme section (if applicable).</t>
  </si>
  <si>
    <t>Scheme</t>
  </si>
  <si>
    <t>All</t>
  </si>
  <si>
    <t>Pensioner CE</t>
  </si>
  <si>
    <t>Non club transfers based on NPA 65</t>
  </si>
  <si>
    <t>Non club transfers based on NPA 66</t>
  </si>
  <si>
    <t>Non club transfers based on NPA 67</t>
  </si>
  <si>
    <t>Non club transfers based on NPA 68</t>
  </si>
  <si>
    <t>Pensioner cash equivalent factors on divorce - non ill health cases</t>
  </si>
  <si>
    <t>Pensioner cash equivalent factors on divorce - ill health cases</t>
  </si>
  <si>
    <t>This sheet is used to show which factor tables are included or affected by this update.</t>
  </si>
  <si>
    <t>LGPS (Northern Ireland) - Consolidated Factor Spreadsheet</t>
  </si>
  <si>
    <t>Purpose of the LGPS (Northern Ireland) Consolidated Factor Spreadsheet</t>
  </si>
  <si>
    <t xml:space="preserve">This spreadsheet is provided by GAD at the request of Department for Communities ("DfC").  Its purpose is to set out in one place for convenience the actuarial factors provided by GAD to DfC from time to time in respect of Local Government Pension Scheme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DfC).   
GAD has no liability for any changes made to this spreadsheet whilst being used by DfC or any other third party.
This spreadsheet should not be made available online without the express permission of GAD. 
This spreadsheet is password protected. 
</t>
  </si>
  <si>
    <t xml:space="preserve">This sheet is intended to assist DfC in understanding which factors have changed and when. </t>
  </si>
  <si>
    <t>none</t>
  </si>
  <si>
    <t>none - table should be used with existing guidance notes as referenced</t>
  </si>
  <si>
    <t>Confirms that the following factor table is no longer required for LGPS (NI):</t>
  </si>
  <si>
    <t>Issued</t>
  </si>
  <si>
    <t>LGPS_NI - Consolidated Factor Spreadsheet</t>
  </si>
  <si>
    <t>ERF</t>
  </si>
  <si>
    <t>Factors to use after age 55</t>
  </si>
  <si>
    <t>Male &amp; Female</t>
  </si>
  <si>
    <t>0-401</t>
  </si>
  <si>
    <t>Appendix A: Table 1</t>
  </si>
  <si>
    <t>Pension Reduction (%) - Males</t>
  </si>
  <si>
    <t>Pension Reduction (%) - Females</t>
  </si>
  <si>
    <t>Retirement Grant Reduction (%) - All Members</t>
  </si>
  <si>
    <t>TV In (non-club) - x-210</t>
  </si>
  <si>
    <t>TV In (non-club)</t>
  </si>
  <si>
    <t>Age at last birthday at relevant date</t>
  </si>
  <si>
    <t>0-210</t>
  </si>
  <si>
    <t>Table NM65</t>
  </si>
  <si>
    <t>Gross pension of £1 per annum</t>
  </si>
  <si>
    <t>Surviving partner's pension of £1 pa</t>
  </si>
  <si>
    <t>Adjustment for pre-88 GMP of £1 pa</t>
  </si>
  <si>
    <t>Adjustment for post-88 GMP of £1 pa</t>
  </si>
  <si>
    <t>0-211</t>
  </si>
  <si>
    <t>Table NF65</t>
  </si>
  <si>
    <t>TV In (non-club) - x-211</t>
  </si>
  <si>
    <t>TV In (non-club) - x-212</t>
  </si>
  <si>
    <t>0-212</t>
  </si>
  <si>
    <t>Table NM66</t>
  </si>
  <si>
    <t>TV In (non-club) - x-213</t>
  </si>
  <si>
    <t>0-213</t>
  </si>
  <si>
    <t>Table NF66</t>
  </si>
  <si>
    <t>TV In (non-club) - x-214</t>
  </si>
  <si>
    <t>0-214</t>
  </si>
  <si>
    <t>Table NM67</t>
  </si>
  <si>
    <t>TV In (non-club) - x-215</t>
  </si>
  <si>
    <t>0-215</t>
  </si>
  <si>
    <t>Table NF67</t>
  </si>
  <si>
    <t>TV In (non-club) - x-216</t>
  </si>
  <si>
    <t>0-216</t>
  </si>
  <si>
    <t>Table NM68</t>
  </si>
  <si>
    <t>TV In (non-club) - x-217</t>
  </si>
  <si>
    <t>0-217</t>
  </si>
  <si>
    <t>Table NF68</t>
  </si>
  <si>
    <t>Factors for non-club transfers-in based on NPA 65 - Males (NPA 65)</t>
  </si>
  <si>
    <t>Factors for non-club transfers-in based on NPA 65 - Females (NPA65)</t>
  </si>
  <si>
    <t>Factors for non-club transfers-in based on NPA 66 - Males (NPA 66)</t>
  </si>
  <si>
    <t>Females (NPA 66)</t>
  </si>
  <si>
    <t>Factors for non-club transfers-in based on NPA 66 - Females (NPA 66)</t>
  </si>
  <si>
    <t>Factors for non-club transfers-in based on NPA 67 - Males (NPA 67)</t>
  </si>
  <si>
    <t>Factors for non-club transfers-in based on NPA 67 - Females (NPA 67)</t>
  </si>
  <si>
    <t>Factors for non-club transfers-in based on NPA 68 - Males (NPA 68)</t>
  </si>
  <si>
    <t>Factors for non-club transfers-in based on NPA 68 - Females (NPA 68)</t>
  </si>
  <si>
    <t>Factors for non-club transfers-in based on NPA 65 - Males (NPA65)</t>
  </si>
  <si>
    <t>Factors for non-club transfers-in based on NPA 66 - Males (NPA66)</t>
  </si>
  <si>
    <t>Factors for non-club transfers-in based on NPA 66 - Females (NPA66)</t>
  </si>
  <si>
    <t>Factors for non-club transfers-in based on NPA 67 - Males (NPA67)</t>
  </si>
  <si>
    <t>Factors for non-club transfers-in based on NPA 67 - Females (NPA67)</t>
  </si>
  <si>
    <t>Factors for non-club transfers-in based on NPA 68 - Males (NPA68)</t>
  </si>
  <si>
    <t>Factors for non-club transfers-in based on NPA 68 - Females (NPA68)</t>
  </si>
  <si>
    <t>Males &amp; Females</t>
  </si>
  <si>
    <t>Table 1</t>
  </si>
  <si>
    <t>LGPS NI Early Payment of Pension 19 March 2015</t>
  </si>
  <si>
    <t>Retirement Grant Reduction All Members %</t>
  </si>
  <si>
    <t>Table A</t>
  </si>
  <si>
    <t>0-305</t>
  </si>
  <si>
    <t>Pension Debit</t>
  </si>
  <si>
    <t>Table B</t>
  </si>
  <si>
    <t>0-306</t>
  </si>
  <si>
    <t>0-314</t>
  </si>
  <si>
    <t xml:space="preserve">Pension Debit </t>
  </si>
  <si>
    <t>0-315</t>
  </si>
  <si>
    <t>LGPS_NI_0-305</t>
  </si>
  <si>
    <t>L:\Factors\2017\LGPS\Client output\NI\Tranche 1_2.4%\CETV bespoke outputs - A + B - C v0.04 LGPS NI v7 - New EW with NI_SCAPE 2.4% v0.02.xlsm</t>
  </si>
  <si>
    <t>Roneil</t>
  </si>
  <si>
    <t>LGPS_NI_0-306</t>
  </si>
  <si>
    <t>LGPS_NI_0-314</t>
  </si>
  <si>
    <t>LGPS_NI_0-315</t>
  </si>
  <si>
    <t>Post-2015</t>
  </si>
  <si>
    <t>Pre-2015</t>
  </si>
  <si>
    <t xml:space="preserve"> </t>
  </si>
  <si>
    <t>Reduction to pension and retirment grant debits on early retirement in ill health (post 2015 transfer date)</t>
  </si>
  <si>
    <t>Reduction to pension and retirement grant debits on early retirement in normal health (post 2015 transfer date)</t>
  </si>
  <si>
    <t>Reduction to pension and retirement grant debits on early retirement ill health (pre 2015 transfer date)</t>
  </si>
  <si>
    <t>Reduction to pension and retirement grant debits on early retirement in normal health (pre 2015 transfer date)</t>
  </si>
  <si>
    <t>Factors applicable to former spouse or civil partner below age 65 (pre-15) - Males</t>
  </si>
  <si>
    <t>0-307</t>
  </si>
  <si>
    <t>LGPS_NI_0-307</t>
  </si>
  <si>
    <t>L:\Factors\2017\LGPS\Client output\NI\Tranche 1_2.4%\CETV bespoke outputs - A + B - C v0.04 LGPS NI v7 - New EW with NI_SCAPE 2.4%.xlsm</t>
  </si>
  <si>
    <t>hamzas</t>
  </si>
  <si>
    <t>Factors applicable to former spouse or civil partner below age 65 (pre-15) - Females</t>
  </si>
  <si>
    <t>0-308</t>
  </si>
  <si>
    <t>LGPS_NI_0-308</t>
  </si>
  <si>
    <t>Factors applicable to former spouse or civil partner age 65 or above (pre-15) - Males</t>
  </si>
  <si>
    <t>0-309</t>
  </si>
  <si>
    <t>Table 6.1</t>
  </si>
  <si>
    <t>LGPS_NI_0-309</t>
  </si>
  <si>
    <t>Factors applicable to former spouse or civil partner age 65 or above (pre-15) - Females</t>
  </si>
  <si>
    <t>0-310</t>
  </si>
  <si>
    <t>Table 6.2</t>
  </si>
  <si>
    <t>LGPS_NI_0-310</t>
  </si>
  <si>
    <t>Lump Sum of £1</t>
  </si>
  <si>
    <t>Gross Pension of £1 per annum</t>
  </si>
  <si>
    <t>Member's Pension of £1 per annum</t>
  </si>
  <si>
    <t>Pension Credit</t>
  </si>
  <si>
    <t>x-200, x-300 (excl. Pension Credit post 2014), x-400 series (ERF only)</t>
  </si>
  <si>
    <t>Version 2019 - 01 (January 2019)</t>
  </si>
  <si>
    <t>Added pension</t>
  </si>
  <si>
    <t>Additional own pension - regular monthly contributions - Males (purchase of additional pension prior to April 2012) - (monthly payment (£) to purchase £250 additional pension)</t>
  </si>
  <si>
    <t>Age at first contribution</t>
  </si>
  <si>
    <t>0-701</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</si>
  <si>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</si>
  <si>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</si>
  <si>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</si>
  <si>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</si>
  <si>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</si>
  <si>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</si>
  <si>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</si>
  <si>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</si>
  <si>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</si>
  <si>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</si>
  <si>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</si>
  <si>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</si>
  <si>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</si>
  <si>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</si>
  <si>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</si>
  <si>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</si>
  <si>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</si>
  <si>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</si>
  <si>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</si>
  <si>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</si>
  <si>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</si>
  <si>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</si>
  <si>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</si>
  <si>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</si>
  <si>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</si>
  <si>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</si>
  <si>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</si>
  <si>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</si>
  <si>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</si>
  <si>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</si>
  <si>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</si>
  <si>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</si>
  <si>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</si>
  <si>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</si>
  <si>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</si>
  <si>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</si>
  <si>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</si>
  <si>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</si>
  <si>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</si>
  <si>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</si>
  <si>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</si>
  <si>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</si>
  <si>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</si>
  <si>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</si>
  <si>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</si>
  <si>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</si>
  <si>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</si>
  <si>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</si>
  <si>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</si>
  <si>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</si>
  <si>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</si>
  <si>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</si>
  <si>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Table C</t>
  </si>
  <si>
    <t>Additional own and dependant's pension - regular monthly contributions - Females (purchase of additional pension prior to April 2012) - (monthly payment (£) to purchase £250 additional pension)</t>
  </si>
  <si>
    <t>0-704</t>
  </si>
  <si>
    <t>Table D</t>
  </si>
  <si>
    <t>0-705</t>
  </si>
  <si>
    <t>0-706</t>
  </si>
  <si>
    <t>0-707</t>
  </si>
  <si>
    <t>Table E</t>
  </si>
  <si>
    <t>Added pension - x-701</t>
  </si>
  <si>
    <t>Added pension - x-702</t>
  </si>
  <si>
    <t>Added pension - x-703</t>
  </si>
  <si>
    <t>Added pension - x-704</t>
  </si>
  <si>
    <t>Added pension - x-705</t>
  </si>
  <si>
    <t>Added pension - x-706</t>
  </si>
  <si>
    <t>Added pension - x-707</t>
  </si>
  <si>
    <t>0-708</t>
  </si>
  <si>
    <t>Table F</t>
  </si>
  <si>
    <t>Added pension - x-708</t>
  </si>
  <si>
    <t>Added pension - x-711</t>
  </si>
  <si>
    <t>Additional pension - Lump sum contributions - Males (Purchased after 1 April 2015)</t>
  </si>
  <si>
    <t>Age at Payment</t>
  </si>
  <si>
    <t>0-711</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</si>
  <si>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</si>
  <si>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</si>
  <si>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</si>
  <si>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</si>
  <si>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Added pension - x-712</t>
  </si>
  <si>
    <t>Additional pension - Lump sum contributions - Females (Purchased after 1 April 2015)</t>
  </si>
  <si>
    <t>0-712</t>
  </si>
  <si>
    <t>Additional pension - Regular monthly contributions - Males with NPA 65 (purchase of additional pension after 1 April 2015)</t>
  </si>
  <si>
    <t>0-713</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</si>
  <si>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</si>
  <si>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</si>
  <si>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</si>
  <si>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</si>
  <si>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</si>
  <si>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</si>
  <si>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</si>
  <si>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</si>
  <si>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</si>
  <si>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</si>
  <si>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</si>
  <si>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</si>
  <si>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</si>
  <si>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</si>
  <si>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</si>
  <si>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</si>
  <si>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</si>
  <si>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</si>
  <si>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</si>
  <si>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</si>
  <si>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</si>
  <si>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</si>
  <si>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</si>
  <si>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</si>
  <si>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</si>
  <si>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</si>
  <si>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</si>
  <si>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</si>
  <si>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</si>
  <si>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</si>
  <si>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</si>
  <si>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</si>
  <si>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</si>
  <si>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</si>
  <si>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</si>
  <si>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</si>
  <si>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</si>
  <si>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</si>
  <si>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</si>
  <si>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</si>
  <si>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</si>
  <si>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</si>
  <si>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</si>
  <si>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</si>
  <si>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</si>
  <si>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</si>
  <si>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</si>
  <si>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</si>
  <si>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</si>
  <si>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Added pension - x-713</t>
  </si>
  <si>
    <t>0-714</t>
  </si>
  <si>
    <t>Added pension - x-714</t>
  </si>
  <si>
    <t>0-715</t>
  </si>
  <si>
    <t>Arrangement length (years) 50</t>
  </si>
  <si>
    <t>Added pension - x-715</t>
  </si>
  <si>
    <t>0-716</t>
  </si>
  <si>
    <t>Added pension - x-716</t>
  </si>
  <si>
    <t>0-717</t>
  </si>
  <si>
    <t>Arrangement length (years) 51</t>
  </si>
  <si>
    <t>Added pension - x-717</t>
  </si>
  <si>
    <t>0-718</t>
  </si>
  <si>
    <t>Added pension - x-718</t>
  </si>
  <si>
    <t>0-719</t>
  </si>
  <si>
    <t>Arrangement length (years) 52</t>
  </si>
  <si>
    <t>Added pension - x-719</t>
  </si>
  <si>
    <t>0-720</t>
  </si>
  <si>
    <t>Added pension - x-720</t>
  </si>
  <si>
    <t>LGPS_NI_0-701</t>
  </si>
  <si>
    <t>\\Gad-ast\ast\Factors\2017\LGPS\Client output\NI\Tranche 2_2.4%\LGPS N CETV bespoke outputs - A + B - C v0.12_2.4%.xlsb</t>
  </si>
  <si>
    <t>aidanm</t>
  </si>
  <si>
    <t>LGPS_NI_0-702</t>
  </si>
  <si>
    <t>LGPS_NI_0-703</t>
  </si>
  <si>
    <t>LGPS_NI_0-704</t>
  </si>
  <si>
    <t>LGPS_NI_0-705</t>
  </si>
  <si>
    <t>LGPS_NI_0-706</t>
  </si>
  <si>
    <t>LGPS_NI_0-707</t>
  </si>
  <si>
    <t>LGPS_NI_0-708</t>
  </si>
  <si>
    <t>LGPS_NI_0-711</t>
  </si>
  <si>
    <t>LGPS_NI_0-712</t>
  </si>
  <si>
    <t>LGPS_NI_0-713</t>
  </si>
  <si>
    <t>LGPS_NI_0-714</t>
  </si>
  <si>
    <t>LGPS_NI_0-715</t>
  </si>
  <si>
    <t>LGPS_NI_0-716</t>
  </si>
  <si>
    <t>LGPS_NI_0-717</t>
  </si>
  <si>
    <t>LGPS_NI_0-718</t>
  </si>
  <si>
    <t>LGPS_NI_0-719</t>
  </si>
  <si>
    <t>LGPS_NI_0-720</t>
  </si>
  <si>
    <t>Version 2019 - 02 (March 2019)</t>
  </si>
  <si>
    <t>x-200, x-300 (excl. Pension Credit post 2014), x-400 series (ERF only, x-700</t>
  </si>
  <si>
    <t>all other series</t>
  </si>
  <si>
    <t>x-200, x-300 (Pensioner CE only)</t>
  </si>
  <si>
    <t>Version 2018 - 01 (November 2018)</t>
  </si>
  <si>
    <t>Version control on this sheet commences with the 2018/19 factor review (version 2018-1)</t>
  </si>
  <si>
    <t>2012-2015</t>
  </si>
  <si>
    <t>LGPS NI Purchase of additional pension - contracts commencing after 1 April 2015 or paid by the employer - 18 March 2019</t>
  </si>
  <si>
    <t>Withdrawn guidance: 
Purchase of additional pension – elections prior to 1 April 2012 - 13 March 2013</t>
  </si>
  <si>
    <t>Withdrawn guidance: 
Purchase of additional pension – contracts commencing after 1 April 2012 [but before 1 April 2015] - 1 April 2012</t>
  </si>
  <si>
    <t>Related Factor Guidance Note</t>
  </si>
  <si>
    <t>Table G</t>
  </si>
  <si>
    <t>Table H</t>
  </si>
  <si>
    <t>Table I</t>
  </si>
  <si>
    <t>Table J</t>
  </si>
  <si>
    <t>Additional pension - Regular monthly contributions - Females with NPA 68 (purchase of additional pension after 1 April 2015)</t>
  </si>
  <si>
    <t>Additional pension - Regular monthly contributions - Males with NPA 68 (purchase of additional pension after 1 April 2015)</t>
  </si>
  <si>
    <t>Additional pension - Regular monthly contributions - Females with NPA 67 (purchase of additional pension after 1 April 2015)</t>
  </si>
  <si>
    <t>Additional pension - Regular monthly contributions - Males with NPA 67 (purchase of additional pension after 1 April 2015)</t>
  </si>
  <si>
    <t>Additional pension - Regular monthly contributions - Females with NPA 66 (purchase of additional pension after 1 April 2015)</t>
  </si>
  <si>
    <t>Additional pension - Regular monthly contributions - Males with NPA 66 (purchase of additional pension after 1 April 2015)</t>
  </si>
  <si>
    <t>Additional pension - Regular monthly contributions - Females with NPA 65 (purchase of additional pension after 1 April 2015)</t>
  </si>
  <si>
    <t>Additional own pension - regular monthly contributions - Males (elections between April 2012 and March 2015) - (monthly payment (£) to purchase £250 additional pension)</t>
  </si>
  <si>
    <t>Additional own pension - regular monthly contributions - Females (elections between April 2012 and March 2015) - (monthly payment (£) to purchase £250 additional pension)</t>
  </si>
  <si>
    <t>Additional own and dependant's pension - regular monthly contributions - Males (elections between April 2012 and March 2015) - (monthly payment (£) to purchase £250 additional pension)</t>
  </si>
  <si>
    <t>Additional own and dependant's pension - regular monthly contributions - Females (elections between April 2012 and March 2015) - (monthly payment (£) to purchase £250 additional pension)</t>
  </si>
  <si>
    <t>Version 2019 - 03 (March 2019)</t>
  </si>
  <si>
    <t>x-103 to x-110 (Club transfer factors for males and females NPA 65-68)</t>
  </si>
  <si>
    <t>CLUB_0-103A</t>
  </si>
  <si>
    <t>\\Gad-ast\ast\Factors\2017\Club\Calculations\Update\CETV bespoke outputs - A + B - C v0.01 Update - Withdrawal Rates (spouse formula fix).xlsm</t>
  </si>
  <si>
    <t>CLUB_0-105A</t>
  </si>
  <si>
    <t>CLUB_0-107A</t>
  </si>
  <si>
    <t>CLUB_0-109A</t>
  </si>
  <si>
    <t>Club transfer factors based on Normal Pension Age of 65</t>
  </si>
  <si>
    <t>Club transfer factors based on Normal Pension Age of 66</t>
  </si>
  <si>
    <t>Club transfer factors based on Normal Pension Age of 67</t>
  </si>
  <si>
    <t>Club transfer factors based on Normal Pension Age of 68</t>
  </si>
  <si>
    <t>Inv Comm</t>
  </si>
  <si>
    <t>Amount of additional pension for every £100 of lump sum on normal health retirement - 2015 revision</t>
  </si>
  <si>
    <t>Age at date member becomes entitled to an immediate pension in years and complete months</t>
  </si>
  <si>
    <t>0-505</t>
  </si>
  <si>
    <t>Pension (£) for a member who is married or in a civil partnership</t>
  </si>
  <si>
    <t>Pension (£) for a member who is not married or in a civil partnership</t>
  </si>
  <si>
    <t>from</t>
  </si>
  <si>
    <t>to</t>
  </si>
  <si>
    <t>Unisex</t>
  </si>
  <si>
    <t xml:space="preserve">55 years and 0 months </t>
  </si>
  <si>
    <t>55 years and 5 months</t>
  </si>
  <si>
    <t>55 years and 6 months</t>
  </si>
  <si>
    <t>55 years and 11 months</t>
  </si>
  <si>
    <t/>
  </si>
  <si>
    <t>56 years and 0 months</t>
  </si>
  <si>
    <t>56 years and 5 months</t>
  </si>
  <si>
    <t>56 years and 6 months</t>
  </si>
  <si>
    <t>56 years and 11 months</t>
  </si>
  <si>
    <t>57 years and 0 months</t>
  </si>
  <si>
    <t>57 years and 5 months</t>
  </si>
  <si>
    <t>57 years and 6 months</t>
  </si>
  <si>
    <t>57 years and 11 months</t>
  </si>
  <si>
    <t>58 years and 0 months</t>
  </si>
  <si>
    <t>58 years and 5 months</t>
  </si>
  <si>
    <t>58 years and 6 months</t>
  </si>
  <si>
    <t>58 years and 11 months</t>
  </si>
  <si>
    <t>59 years and 0 months</t>
  </si>
  <si>
    <t>59 years and 5 months</t>
  </si>
  <si>
    <t>59 years and 6 months</t>
  </si>
  <si>
    <t>59 years and 11 months</t>
  </si>
  <si>
    <t>60 years and 0 months</t>
  </si>
  <si>
    <t>60 years and 5 months</t>
  </si>
  <si>
    <t>60 years and 6 months</t>
  </si>
  <si>
    <t>60 years and 11 months</t>
  </si>
  <si>
    <t>61 years and 0 months</t>
  </si>
  <si>
    <t>61 years and 5 months</t>
  </si>
  <si>
    <t>61 years and 6 months</t>
  </si>
  <si>
    <t>61 years and 11 months</t>
  </si>
  <si>
    <t>62 years and 0 months</t>
  </si>
  <si>
    <t>62 years and 5 months</t>
  </si>
  <si>
    <t>62 years and 6 months</t>
  </si>
  <si>
    <t>62 years and 11 months</t>
  </si>
  <si>
    <t>63 years and 0 months</t>
  </si>
  <si>
    <t>63 years and 5 months</t>
  </si>
  <si>
    <t>63 years and 6 months</t>
  </si>
  <si>
    <t>63 years and 11 months</t>
  </si>
  <si>
    <t>64 years and 0 months</t>
  </si>
  <si>
    <t>64 years and 5 months</t>
  </si>
  <si>
    <t>64 years and 6 months</t>
  </si>
  <si>
    <t>64 years and 11 months</t>
  </si>
  <si>
    <t>65 years and 0 months</t>
  </si>
  <si>
    <t>65 years and 5 months</t>
  </si>
  <si>
    <t>65 years and 6 months</t>
  </si>
  <si>
    <t>65 years and 11 months</t>
  </si>
  <si>
    <t>66 years and 0 months</t>
  </si>
  <si>
    <t>66 years and 5 months</t>
  </si>
  <si>
    <t>66 years and 6 months</t>
  </si>
  <si>
    <t>66 years and 11 months</t>
  </si>
  <si>
    <t>67 years and 0 months</t>
  </si>
  <si>
    <t>67 years and 5 months</t>
  </si>
  <si>
    <t>67 years and 6 months</t>
  </si>
  <si>
    <t>67 years and 11 months</t>
  </si>
  <si>
    <t>68 years and 0 months</t>
  </si>
  <si>
    <t>68 years and 5 months</t>
  </si>
  <si>
    <t>68 years and 6 months</t>
  </si>
  <si>
    <t>68 years and 11 months</t>
  </si>
  <si>
    <t>69 years and 0 months</t>
  </si>
  <si>
    <t>69 years and 5 months</t>
  </si>
  <si>
    <t>69 years and 6 months</t>
  </si>
  <si>
    <t>69 years and 11 months</t>
  </si>
  <si>
    <t>70 years and 0 months</t>
  </si>
  <si>
    <t>70 years and 5 months</t>
  </si>
  <si>
    <t>70 years and 6 months</t>
  </si>
  <si>
    <t>70 years and 11 months</t>
  </si>
  <si>
    <t>71 years and 0 months</t>
  </si>
  <si>
    <t>71 years and 5 months</t>
  </si>
  <si>
    <t>71 years and 6 months</t>
  </si>
  <si>
    <t>71 years and 11 months</t>
  </si>
  <si>
    <t>72 years and 0 months</t>
  </si>
  <si>
    <t>72 years and 5 months</t>
  </si>
  <si>
    <t>72 years and 6 months</t>
  </si>
  <si>
    <t>72 years and 11 months</t>
  </si>
  <si>
    <t>73 years and 0 months</t>
  </si>
  <si>
    <t>73 years and 5 months</t>
  </si>
  <si>
    <t>73 years and 6 months</t>
  </si>
  <si>
    <t>73 years and 11 months</t>
  </si>
  <si>
    <t>74 years and 0 months</t>
  </si>
  <si>
    <t>74 years and 5 months</t>
  </si>
  <si>
    <t>74 years and 6 months</t>
  </si>
  <si>
    <t>74 years and 11 months</t>
  </si>
  <si>
    <t>Amount of additional pension for every £100 of lump sum on ill-health retirement - 2015 revision</t>
  </si>
  <si>
    <t>0-506</t>
  </si>
  <si>
    <t>30 years and 0 months</t>
  </si>
  <si>
    <t>30 years and 5 months</t>
  </si>
  <si>
    <t>30 years and 6 months</t>
  </si>
  <si>
    <t>30 years and 11 months</t>
  </si>
  <si>
    <t>31 years and 0 months</t>
  </si>
  <si>
    <t>31 years and 5 months</t>
  </si>
  <si>
    <t>31 years and 6 months</t>
  </si>
  <si>
    <t>31 years and 11 months</t>
  </si>
  <si>
    <t>32 years and 0 months</t>
  </si>
  <si>
    <t>32 years and 5 months</t>
  </si>
  <si>
    <t>32 years and 6 months</t>
  </si>
  <si>
    <t>32 years and 11 months</t>
  </si>
  <si>
    <t>33 years and 0 months</t>
  </si>
  <si>
    <t>33 years and 5 months</t>
  </si>
  <si>
    <t>33 years and 6 months</t>
  </si>
  <si>
    <t>33 years and 11 months</t>
  </si>
  <si>
    <t>34 years and 0 months</t>
  </si>
  <si>
    <t>34 years and 5 months</t>
  </si>
  <si>
    <t>34 years and 6 months</t>
  </si>
  <si>
    <t>34 years and 11 months</t>
  </si>
  <si>
    <t>35 years and 0 months</t>
  </si>
  <si>
    <t>35 years and 5 months</t>
  </si>
  <si>
    <t>35 years and 6 months</t>
  </si>
  <si>
    <t>35 years and 11 months</t>
  </si>
  <si>
    <t>36 years and 0 months</t>
  </si>
  <si>
    <t>36 years and 5 months</t>
  </si>
  <si>
    <t>36 years and 6 months</t>
  </si>
  <si>
    <t>36 years and 11 months</t>
  </si>
  <si>
    <t>37 years and 0 months</t>
  </si>
  <si>
    <t>37 years and 5 months</t>
  </si>
  <si>
    <t>37 years and 6 months</t>
  </si>
  <si>
    <t>37 years and 11 months</t>
  </si>
  <si>
    <t>38 years and 0 months</t>
  </si>
  <si>
    <t>38 years and 5 months</t>
  </si>
  <si>
    <t>38 years and 6 months</t>
  </si>
  <si>
    <t>38 years and 11 months</t>
  </si>
  <si>
    <t>39 years and 0 months</t>
  </si>
  <si>
    <t>39 years and 5 months</t>
  </si>
  <si>
    <t>39 years and 6 months</t>
  </si>
  <si>
    <t>39 years and 11 months</t>
  </si>
  <si>
    <t>40 years and 0 months</t>
  </si>
  <si>
    <t>40 years and 5 months</t>
  </si>
  <si>
    <t>40 years and 6 months</t>
  </si>
  <si>
    <t>40 years and 11 months</t>
  </si>
  <si>
    <t>41 years and 0 months</t>
  </si>
  <si>
    <t>41 years and 5 months</t>
  </si>
  <si>
    <t>41 years and 6 months</t>
  </si>
  <si>
    <t>41 years and 11 months</t>
  </si>
  <si>
    <t>42 years and 0 months</t>
  </si>
  <si>
    <t>42 years and 5 months</t>
  </si>
  <si>
    <t>42 years and 6 months</t>
  </si>
  <si>
    <t>42 years and 11 months</t>
  </si>
  <si>
    <t>43 years and 0 months</t>
  </si>
  <si>
    <t>43 years and 5 months</t>
  </si>
  <si>
    <t>43 years and 6 months</t>
  </si>
  <si>
    <t>43 years and 11 months</t>
  </si>
  <si>
    <t>44 years and 0 months</t>
  </si>
  <si>
    <t>44 years and 5 months</t>
  </si>
  <si>
    <t>44 years and 6 months</t>
  </si>
  <si>
    <t>44 years and 11 months</t>
  </si>
  <si>
    <t>45 years and 0 months</t>
  </si>
  <si>
    <t>45 years and 5 months</t>
  </si>
  <si>
    <t>45 years and 6 months</t>
  </si>
  <si>
    <t>45 years and 11 months</t>
  </si>
  <si>
    <t>46 years and 0 months</t>
  </si>
  <si>
    <t>46 years and 5 months</t>
  </si>
  <si>
    <t>46 years and 6 months</t>
  </si>
  <si>
    <t>46 years and 11 months</t>
  </si>
  <si>
    <t>47 years and 0 months</t>
  </si>
  <si>
    <t>47 years and 5 months</t>
  </si>
  <si>
    <t>47 years and 6 months</t>
  </si>
  <si>
    <t>47 years and 11 months</t>
  </si>
  <si>
    <t>48 years and 0 months</t>
  </si>
  <si>
    <t>48 years and 5 months</t>
  </si>
  <si>
    <t>48 years and 6 months</t>
  </si>
  <si>
    <t>48 years and 11 months</t>
  </si>
  <si>
    <t>49 years and 0 months</t>
  </si>
  <si>
    <t>49 years and 5 months</t>
  </si>
  <si>
    <t>49 years and 6 months</t>
  </si>
  <si>
    <t>49 years and 11 months</t>
  </si>
  <si>
    <t>50 years and 0 months</t>
  </si>
  <si>
    <t>50 years and 5 months</t>
  </si>
  <si>
    <t>50 years and 6 months</t>
  </si>
  <si>
    <t>50 years and 11 months</t>
  </si>
  <si>
    <t>51 years and 0 months</t>
  </si>
  <si>
    <t>51 years and 5 months</t>
  </si>
  <si>
    <t>51 years and 6 months</t>
  </si>
  <si>
    <t>51 years and 11 months</t>
  </si>
  <si>
    <t>52 years and 0 months</t>
  </si>
  <si>
    <t>52 years and 5 months</t>
  </si>
  <si>
    <t>52 years and 6 months</t>
  </si>
  <si>
    <t>52 years and 11 months</t>
  </si>
  <si>
    <t>53 years and 0 months</t>
  </si>
  <si>
    <t>53 years and 5 months</t>
  </si>
  <si>
    <t>53 years and 6 months</t>
  </si>
  <si>
    <t>53 years and 11 months</t>
  </si>
  <si>
    <t>54 years and 0 months</t>
  </si>
  <si>
    <t>54 years and 5 months</t>
  </si>
  <si>
    <t>54 years and 6 months</t>
  </si>
  <si>
    <t>54 years and 11 months</t>
  </si>
  <si>
    <t>AVC to AP</t>
  </si>
  <si>
    <t>Use of accumulated AVCs for additional pension - Amount of additional annual pension for every £100 of accumulated AVCs - Retirements in normal health</t>
  </si>
  <si>
    <t xml:space="preserve">Age at date member draws benefits from the AVC arrangement under Regulation 19(7), in years and complete months </t>
  </si>
  <si>
    <t>0-801</t>
  </si>
  <si>
    <t>Pension (£) for member if bought with dependants’ benefits</t>
  </si>
  <si>
    <t>55 years and 0 months</t>
  </si>
  <si>
    <t>Use of accumulated AVCs for additional pension - Amount of additional annual pension for every £100 of accumulated AVCs - Retirements in ill health</t>
  </si>
  <si>
    <t>0-802</t>
  </si>
  <si>
    <t>Table 2</t>
  </si>
  <si>
    <t>LGPS_NI_0-801</t>
  </si>
  <si>
    <t>LGPS_NI_0-802</t>
  </si>
  <si>
    <t>Pension credit</t>
  </si>
  <si>
    <t>Pension credit factors applicable to the former spouse or civil partner (post 2015 transfer day)</t>
  </si>
  <si>
    <t>0-311</t>
  </si>
  <si>
    <t>Normal Pension Age of 65</t>
  </si>
  <si>
    <t>Normal Pension Age of 66</t>
  </si>
  <si>
    <t>Normal Pension Age of 67</t>
  </si>
  <si>
    <t>Normal Pension Age of 68</t>
  </si>
  <si>
    <t>Triv Comm</t>
  </si>
  <si>
    <t>Factors for a member's pension - Male member</t>
  </si>
  <si>
    <t>Member's age last birthday at the date of commutation</t>
  </si>
  <si>
    <t>0-501A</t>
  </si>
  <si>
    <t>Factors for a member's pension - Female member</t>
  </si>
  <si>
    <t>0-501B</t>
  </si>
  <si>
    <t>Factor to apply to member's pension (Fac1)</t>
  </si>
  <si>
    <t>Factor to apply to dependant's pension (Fac2)</t>
  </si>
  <si>
    <t>Factors for surviving adult dependant's and pension credit member's pension - Females</t>
  </si>
  <si>
    <t>Age last birthday</t>
  </si>
  <si>
    <t>0-502A</t>
  </si>
  <si>
    <t>Factors for surviving adult dependant's and pension credit member's pension - Males</t>
  </si>
  <si>
    <t>0-502B</t>
  </si>
  <si>
    <t>Factor to apply to whole of pension (Fac1)</t>
  </si>
  <si>
    <t>Factors for children's pension</t>
  </si>
  <si>
    <t>Age last birthday of child (male and female)</t>
  </si>
  <si>
    <t>0-503A</t>
  </si>
  <si>
    <t>Number of years expected to remain in full-time education</t>
  </si>
  <si>
    <t>0-503B</t>
  </si>
  <si>
    <t>Factor to apply to child's pension (Fac1)</t>
  </si>
  <si>
    <t>Factors for member's pension - Male member who retired in ill health</t>
  </si>
  <si>
    <t>0-504A</t>
  </si>
  <si>
    <t>Factors for member's pension - Female member who retired in ill health</t>
  </si>
  <si>
    <t>0-504B</t>
  </si>
  <si>
    <t>Member's Pension</t>
  </si>
  <si>
    <t>Spouse Pension</t>
  </si>
  <si>
    <t>Scheme pays AA</t>
  </si>
  <si>
    <t>Scheme pays factors for male and females</t>
  </si>
  <si>
    <t>0-601</t>
  </si>
  <si>
    <t>Table A1</t>
  </si>
  <si>
    <t>Scheme pays LTA</t>
  </si>
  <si>
    <t>Factors for calculating Lifetime Allowance debit (non ill-health cases)</t>
  </si>
  <si>
    <t>Age last birthday at retirement</t>
  </si>
  <si>
    <t>0-608</t>
  </si>
  <si>
    <t>Gross pension of £1 per annum - Males</t>
  </si>
  <si>
    <t>Gross pension of £1 per annum - Females</t>
  </si>
  <si>
    <t>Factors for calculating Lifetime Allowance debit (ill-health cases)</t>
  </si>
  <si>
    <t>0-609</t>
  </si>
  <si>
    <t>Pension credit factors applicable to the former spouse or civil partner (psot 2015 transfer day)</t>
  </si>
  <si>
    <t>Factors for a member's pension- Male member</t>
  </si>
  <si>
    <t>Factors for a member's pension- Female member</t>
  </si>
  <si>
    <t>Factors for surviving adult dependant's and pension credit member's pension- Females</t>
  </si>
  <si>
    <t>factors for surviving adult dependant's and pension credit member's pension- Males</t>
  </si>
  <si>
    <t>Factors for member's pension- male member who retired in ill health</t>
  </si>
  <si>
    <t>Factors for member's pension- Female member who retired in ill health</t>
  </si>
  <si>
    <t>Age last birhtday of child ( male and female)</t>
  </si>
  <si>
    <t>number of years expected to remain in full-time education</t>
  </si>
  <si>
    <t>Scheme  pays AA</t>
  </si>
  <si>
    <t>Factors for calculating Lifetime Allowance debit ( non ill-health cases)</t>
  </si>
  <si>
    <t>LGPS (NI) Lifetime Allowance Limit on Total Benefits Guidance Final 30 March 2015</t>
  </si>
  <si>
    <t>Pre-2012</t>
  </si>
  <si>
    <t>Version 2019 - 04 (July 2019)</t>
  </si>
  <si>
    <t>x-400 series (LRF)</t>
  </si>
  <si>
    <t>x-300 (Pension Credit post 2015), x-500 (Trivial and Inverse Commutation), x-600 (Scheme pays, x-800 (AVC to Added Pension)</t>
  </si>
  <si>
    <t>x-300 (Pension Credit post 2015), x-400 series (LRF), all other series</t>
  </si>
  <si>
    <t>Tables x-311 (Pension Credit post 2015) and 0-601 (Annual Allowance Scheme Pays) have new format and should be used with the respective updated guidance notes dated 10 July 2019 (or as amended).</t>
  </si>
  <si>
    <t>Years Late</t>
  </si>
  <si>
    <t>Pension Increase (%)</t>
  </si>
  <si>
    <t>Retirement Grant Increase (%)</t>
  </si>
  <si>
    <t>LRF</t>
  </si>
  <si>
    <t>0-402</t>
  </si>
  <si>
    <t>Appendix A</t>
  </si>
  <si>
    <t>ERF- x-401</t>
  </si>
  <si>
    <t>LRF - x-402</t>
  </si>
  <si>
    <t>LGPS NI Early Payment of Pension 24 July 2019</t>
  </si>
  <si>
    <t>Version 2019 - 05 (July 2019)</t>
  </si>
  <si>
    <t>Tables 0-402 (Late retirement) is new and should be used with the respective updated guidance note dated 24 July 2019 (or as amended).</t>
  </si>
  <si>
    <t>Reduction to pension and retirement grant debits on early retirement in ill health (post 2015 transfer date)</t>
  </si>
  <si>
    <t>Late retirement increase for pre and post 31 March 2015 benefits</t>
  </si>
  <si>
    <t>0-102</t>
  </si>
  <si>
    <t>New immediate club factor table (based on NPA60 table from Club Memorandum applying from 1 April 2019)
Correction to club factor tables 103-110 (to align with Club Memorandum applying from 1 April 2019)</t>
  </si>
  <si>
    <t>x-102 (Club factors - immediate benefits)</t>
  </si>
  <si>
    <t>x-103-110 (Club factors)</t>
  </si>
  <si>
    <t>Confirms that the following factor table is no longer required for LGPS:</t>
  </si>
  <si>
    <t xml:space="preserve">The 100 series factors contain the club transfer factors. Administrators need to ensure that they use up-to-date Club factors as published by the Cabinet Office, regardless of whether they coincide with the relevant factors set out in this factor suite. Each different type of club transfer factor is set out on a separate sheet starting with sheet x-102, where x relates to the scheme section (if applicable). </t>
  </si>
  <si>
    <t xml:space="preserve">Club transfer factors for valuing immediate benefit payment </t>
  </si>
  <si>
    <t>Version 2019 - 08 (20 Sep 2019)</t>
  </si>
  <si>
    <t>Link to Tables</t>
  </si>
  <si>
    <t>Provides the following updated factor tables:</t>
  </si>
  <si>
    <t>Date Modified:</t>
  </si>
  <si>
    <t>This spreadsheet contains actuarial tables for the LGPS (Northern Ireland).</t>
  </si>
  <si>
    <t>The Local Government Pension Scheme (Northern Ireland)
Individual Incoming &amp; Outgoing Transfers
Dated 14 August 2020</t>
  </si>
  <si>
    <t>The Local Government Pension Scheme (Northern Ireland)
Pension Sharing Following Divorce
Dated 14 October 2020</t>
  </si>
  <si>
    <t>The Local Government Pension Scheme (Northern Ireland)
Application of a Pension Debit for Divorced Members
Transfer date from 1 April 2015
Dated 14 October 2020</t>
  </si>
  <si>
    <t>The Local Government Pension Scheme (Northern Ireland)
Application of a Pension Credit to the Former Spouse or Civil Partner of the Member (post-2015 members)
Dated 14 October 2020</t>
  </si>
  <si>
    <t>The Local Government Pension Scheme (Northern Ireland)
Application of a Pension Debit for Divorced Members
Transfer date before 1 April 2015
Dated 14 October 2020</t>
  </si>
  <si>
    <t>The Local Government Pension Scheme (Northern Ireland)
Application of a pension credit to the former partner of a pre-2015 leaver
Dated 17 October 2019</t>
  </si>
  <si>
    <t>The Local Government Pension Scheme (Northern Ireland)
Application of a pension credit to the former partner of a pre-2015 leaver
Dated 17 October 2019
Application of a pension debit for divorced members
Transfer date before 1 April 2015
Dated 14 October 2020</t>
  </si>
  <si>
    <t>x-201 to x-209, x-301 to x-311, x-314 to x-315</t>
  </si>
  <si>
    <t>Version 2023-01</t>
  </si>
  <si>
    <t>x-210 to x-217, x-401, x-402</t>
  </si>
  <si>
    <t>LGPS NI Early Payment of Pension</t>
  </si>
  <si>
    <t>LGPS NI Late Retirement</t>
  </si>
  <si>
    <t xml:space="preserve">LGPS (NI) AVCs Conversion to Additional Pension Guidance </t>
  </si>
  <si>
    <t>LGPS (NI) AVCs Conversion to Additional Pension Guidance</t>
  </si>
  <si>
    <t>Version 2023-02</t>
  </si>
  <si>
    <t>Normal pension age of 65</t>
  </si>
  <si>
    <t>Normal pension age of 66</t>
  </si>
  <si>
    <t>Normal pension age of 67</t>
  </si>
  <si>
    <t>Normal pension age of 68</t>
  </si>
  <si>
    <t>Withdrawn factor tables:</t>
  </si>
  <si>
    <t>Version 2023-03</t>
  </si>
  <si>
    <t>LGPS (NI) Trivial Commutation Guidance 4 October 2020</t>
  </si>
  <si>
    <t>LGPS (NI) Inverse Commutation reg 60 Guidance 17 October 2019</t>
  </si>
  <si>
    <t>LGPS (NI) Annual Allowance Charges: Calculation of Scheme Pays Offset 10 July 2019</t>
  </si>
  <si>
    <t>x-501 to x-506, x-601, x-608 to x-609</t>
  </si>
  <si>
    <t>Version 2023-04</t>
  </si>
  <si>
    <t>x-701 to x-708, x-711 to x-720, x-801 to x-802</t>
  </si>
  <si>
    <t>x-102 to x-110 (old Club factor tables. These have been replaced by Club 2023 factor tables 1&amp;2 and 3-6)</t>
  </si>
  <si>
    <t>Club 2023 Tables 1&amp;2 and 3-6 (Copies of the Club factors)</t>
  </si>
  <si>
    <t>CETV - Club 2023 Tables 1&amp;2</t>
  </si>
  <si>
    <t>Club</t>
  </si>
  <si>
    <t>Club 2023 Tables 1 and 2 (partial table copy- copies of Club factors from age 60 onwards only)</t>
  </si>
  <si>
    <t>x-103</t>
  </si>
  <si>
    <t>Club 2023 Table 3</t>
  </si>
  <si>
    <t>CETV - Club 2023 Table 3</t>
  </si>
  <si>
    <t>CETV - Club 2023 Table 4</t>
  </si>
  <si>
    <t>x-104</t>
  </si>
  <si>
    <t>Club 2023 Table 4</t>
  </si>
  <si>
    <t>CETV - Club 2023 Table 5</t>
  </si>
  <si>
    <t>x-105</t>
  </si>
  <si>
    <t>Club 2023 Table 5</t>
  </si>
  <si>
    <t>CETV - Club 2023 Table 6</t>
  </si>
  <si>
    <t>x-106</t>
  </si>
  <si>
    <t>Club 2023 Table 6</t>
  </si>
  <si>
    <t>Club 2023 Tables 1&amp;2</t>
  </si>
  <si>
    <t>0-103</t>
  </si>
  <si>
    <t>0-104</t>
  </si>
  <si>
    <t>0-105</t>
  </si>
  <si>
    <t>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</si>
</sst>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sz val="9"/>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0" fontId="19"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cellStyleXfs>
  <cellXfs count="167">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0" fillId="2" borderId="0" xfId="0" applyFill="1"/>
    <xf numFmtId="1" fontId="16" fillId="0" borderId="0" xfId="0" applyNumberFormat="1" applyFont="1" applyAlignment="1">
      <alignment vertical="top" wrapText="1"/>
    </xf>
    <xf numFmtId="0" fontId="15" fillId="0" borderId="0" xfId="0" applyFont="1"/>
    <xf numFmtId="2" fontId="15" fillId="0" borderId="0" xfId="0" applyNumberFormat="1" applyFon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0" borderId="0" xfId="0" applyAlignment="1">
      <alignment horizontal="left"/>
    </xf>
    <xf numFmtId="0" fontId="17" fillId="0" borderId="0" xfId="0" applyFont="1" applyAlignment="1">
      <alignment vertical="top" wrapText="1"/>
    </xf>
    <xf numFmtId="14" fontId="15" fillId="0" borderId="0" xfId="0" applyNumberFormat="1" applyFont="1" applyAlignment="1">
      <alignment horizontal="centerContinuous" wrapText="1"/>
    </xf>
    <xf numFmtId="0" fontId="18" fillId="0" borderId="0" xfId="2" applyFont="1"/>
    <xf numFmtId="0" fontId="15" fillId="0" borderId="0" xfId="2" applyFont="1"/>
    <xf numFmtId="1" fontId="16" fillId="0" borderId="0" xfId="2" applyNumberFormat="1" applyFont="1" applyAlignment="1">
      <alignment vertical="top" wrapText="1"/>
    </xf>
    <xf numFmtId="0" fontId="15" fillId="0" borderId="0" xfId="2" applyFont="1" applyAlignment="1">
      <alignment horizontal="centerContinuous" wrapText="1"/>
    </xf>
    <xf numFmtId="0" fontId="15" fillId="0" borderId="0" xfId="2" applyFont="1" applyAlignment="1">
      <alignment horizontal="left" wrapText="1"/>
    </xf>
    <xf numFmtId="0" fontId="16" fillId="0" borderId="0" xfId="2" applyFont="1" applyAlignment="1">
      <alignment horizontal="centerContinuous" wrapText="1"/>
    </xf>
    <xf numFmtId="0" fontId="16" fillId="0" borderId="0" xfId="2" applyFont="1" applyAlignment="1">
      <alignment horizontal="left" wrapText="1"/>
    </xf>
    <xf numFmtId="14" fontId="15" fillId="0" borderId="0" xfId="2" applyNumberFormat="1" applyFont="1" applyAlignment="1">
      <alignment horizontal="centerContinuous" wrapText="1"/>
    </xf>
    <xf numFmtId="2" fontId="15" fillId="0" borderId="0" xfId="2" applyNumberFormat="1" applyFont="1"/>
    <xf numFmtId="0" fontId="16" fillId="0" borderId="0" xfId="2" applyFont="1"/>
    <xf numFmtId="2" fontId="16" fillId="0" borderId="0" xfId="2" applyNumberFormat="1" applyFont="1"/>
    <xf numFmtId="0" fontId="3" fillId="0" borderId="0" xfId="2" applyAlignment="1">
      <alignment horizontal="left"/>
    </xf>
    <xf numFmtId="2" fontId="16" fillId="0" borderId="0" xfId="2" applyNumberFormat="1" applyFont="1" applyAlignment="1">
      <alignment vertical="top" wrapText="1"/>
    </xf>
    <xf numFmtId="2" fontId="3" fillId="0" borderId="0" xfId="2" applyNumberFormat="1"/>
    <xf numFmtId="0" fontId="3" fillId="0" borderId="0" xfId="0" applyFont="1" applyAlignment="1">
      <alignment horizontal="left"/>
    </xf>
    <xf numFmtId="0" fontId="0" fillId="0" borderId="0" xfId="0" applyAlignment="1">
      <alignment horizontal="left" wrapText="1"/>
    </xf>
    <xf numFmtId="14" fontId="0" fillId="0" borderId="0" xfId="0" applyNumberFormat="1" applyAlignment="1">
      <alignment horizontal="left"/>
    </xf>
    <xf numFmtId="0" fontId="19" fillId="0" borderId="0" xfId="3"/>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 fontId="15" fillId="0" borderId="0" xfId="0" applyNumberFormat="1" applyFont="1" applyAlignment="1">
      <alignment horizontal="center" vertical="center"/>
    </xf>
    <xf numFmtId="0" fontId="19" fillId="0" borderId="0" xfId="3" applyFill="1"/>
    <xf numFmtId="0" fontId="2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5" fillId="0" borderId="0" xfId="0" applyFont="1" applyFill="1" applyAlignment="1">
      <alignment wrapText="1"/>
    </xf>
    <xf numFmtId="0" fontId="5" fillId="0" borderId="0" xfId="0" applyFont="1" applyFill="1" applyAlignment="1">
      <alignment horizontal="center" wrapText="1"/>
    </xf>
    <xf numFmtId="0" fontId="0" fillId="0" borderId="0" xfId="0" applyFill="1"/>
    <xf numFmtId="0" fontId="12" fillId="0" borderId="0" xfId="0" applyFont="1" applyFill="1" applyAlignment="1">
      <alignment horizontal="left" wrapText="1"/>
    </xf>
    <xf numFmtId="22" fontId="0" fillId="0" borderId="0" xfId="0" applyNumberFormat="1" applyFill="1"/>
    <xf numFmtId="0" fontId="3" fillId="0" borderId="0" xfId="0" applyFont="1" applyFill="1" applyAlignment="1">
      <alignment horizontal="left" wrapText="1"/>
    </xf>
    <xf numFmtId="0" fontId="3" fillId="0" borderId="0" xfId="2" applyFill="1" applyAlignment="1">
      <alignment horizontal="left" wrapText="1"/>
    </xf>
    <xf numFmtId="0" fontId="3" fillId="0" borderId="0" xfId="0" applyFont="1" applyFill="1" applyAlignment="1">
      <alignment horizontal="left"/>
    </xf>
    <xf numFmtId="14" fontId="3" fillId="0" borderId="0" xfId="0" applyNumberFormat="1" applyFont="1" applyFill="1" applyAlignment="1">
      <alignment horizontal="left" wrapText="1"/>
    </xf>
    <xf numFmtId="0" fontId="3" fillId="0" borderId="0" xfId="0" applyFont="1" applyFill="1"/>
    <xf numFmtId="22" fontId="3" fillId="0" borderId="0" xfId="0" applyNumberFormat="1" applyFont="1" applyFill="1"/>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20" fillId="0" borderId="0" xfId="0" applyFont="1" applyFill="1"/>
    <xf numFmtId="0" fontId="21" fillId="0" borderId="0" xfId="0" applyFont="1" applyFill="1" applyAlignment="1">
      <alignment wrapText="1"/>
    </xf>
    <xf numFmtId="0" fontId="21" fillId="0" borderId="0" xfId="0" applyFont="1" applyFill="1" applyAlignment="1">
      <alignment vertical="top" wrapText="1"/>
    </xf>
    <xf numFmtId="0" fontId="21" fillId="0" borderId="0" xfId="0" applyFont="1" applyFill="1"/>
    <xf numFmtId="0" fontId="22" fillId="0" borderId="0" xfId="0" applyFont="1" applyFill="1"/>
    <xf numFmtId="22" fontId="21" fillId="0" borderId="0" xfId="0" applyNumberFormat="1" applyFont="1" applyFill="1"/>
    <xf numFmtId="0" fontId="22" fillId="0" borderId="0" xfId="0" applyFont="1" applyFill="1" applyAlignment="1">
      <alignment vertical="top" wrapText="1"/>
    </xf>
    <xf numFmtId="0" fontId="22" fillId="0" borderId="0" xfId="0" applyFont="1" applyFill="1" applyAlignment="1">
      <alignment horizontal="left" vertical="top" wrapText="1"/>
    </xf>
    <xf numFmtId="0" fontId="5" fillId="0" borderId="0" xfId="0" applyFont="1" applyFill="1"/>
    <xf numFmtId="0" fontId="3" fillId="0" borderId="0" xfId="2" applyFont="1" applyFill="1" applyAlignment="1">
      <alignment horizontal="left"/>
    </xf>
    <xf numFmtId="14" fontId="3" fillId="0" borderId="0" xfId="2" applyNumberFormat="1" applyFill="1" applyAlignment="1">
      <alignment horizontal="left"/>
    </xf>
    <xf numFmtId="14" fontId="3" fillId="0" borderId="0" xfId="2" applyNumberFormat="1" applyFont="1" applyFill="1" applyAlignment="1">
      <alignment horizontal="left"/>
    </xf>
    <xf numFmtId="9" fontId="15" fillId="0" borderId="0" xfId="0" applyNumberFormat="1" applyFont="1" applyAlignment="1">
      <alignment horizontal="center" vertical="center"/>
    </xf>
    <xf numFmtId="165" fontId="15" fillId="0" borderId="0" xfId="0" applyNumberFormat="1" applyFont="1" applyAlignment="1">
      <alignment horizontal="center" vertical="center"/>
    </xf>
    <xf numFmtId="14" fontId="21" fillId="0" borderId="0" xfId="0" applyNumberFormat="1" applyFont="1" applyFill="1"/>
    <xf numFmtId="0" fontId="3" fillId="0" borderId="0" xfId="0" applyFont="1" applyAlignment="1">
      <alignment horizontal="centerContinuous" wrapText="1"/>
    </xf>
    <xf numFmtId="0" fontId="16" fillId="0" borderId="0" xfId="0" applyFont="1" applyFill="1" applyAlignment="1">
      <alignment horizontal="center" wrapText="1"/>
    </xf>
    <xf numFmtId="0" fontId="3" fillId="0" borderId="0" xfId="2" applyAlignment="1">
      <alignment horizontal="center" vertical="center"/>
    </xf>
    <xf numFmtId="2" fontId="3" fillId="0" borderId="0" xfId="2" applyNumberFormat="1" applyAlignment="1">
      <alignment horizontal="center" vertical="center"/>
    </xf>
    <xf numFmtId="1" fontId="15" fillId="0" borderId="0" xfId="2" applyNumberFormat="1" applyFont="1" applyAlignment="1">
      <alignment vertical="top" wrapText="1"/>
    </xf>
    <xf numFmtId="2" fontId="15" fillId="0" borderId="0" xfId="2" applyNumberFormat="1" applyFont="1" applyAlignment="1">
      <alignment vertical="top" wrapText="1"/>
    </xf>
    <xf numFmtId="2" fontId="15" fillId="0" borderId="0" xfId="2" applyNumberFormat="1" applyFont="1" applyAlignment="1">
      <alignment horizontal="right" wrapText="1"/>
    </xf>
    <xf numFmtId="0" fontId="3" fillId="0" borderId="0" xfId="0" applyFont="1" applyFill="1" applyAlignment="1">
      <alignment wrapText="1"/>
    </xf>
    <xf numFmtId="14" fontId="3" fillId="0" borderId="0" xfId="0" applyNumberFormat="1" applyFont="1" applyFill="1"/>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1" fontId="16" fillId="0" borderId="0" xfId="2" applyNumberFormat="1" applyFont="1" applyAlignment="1">
      <alignment horizontal="center" vertical="top" wrapText="1"/>
    </xf>
  </cellXfs>
  <cellStyles count="8">
    <cellStyle name="Hyperlink" xfId="3" builtinId="8"/>
    <cellStyle name="Normal" xfId="0" builtinId="0"/>
    <cellStyle name="Normal 2" xfId="1" xr:uid="{00000000-0005-0000-0000-000002000000}"/>
    <cellStyle name="Normal 2 2" xfId="2" xr:uid="{00000000-0005-0000-0000-000003000000}"/>
    <cellStyle name="Normal 2 3" xfId="7" xr:uid="{C8D73B96-2E9E-488E-9450-8E765FA69899}"/>
    <cellStyle name="Percent 2" xfId="4" xr:uid="{FC047E3B-AC03-4EA7-B712-387F071A62F6}"/>
    <cellStyle name="Percent 3" xfId="6" xr:uid="{1083DB03-275F-42FD-B4C1-D1258E396111}"/>
    <cellStyle name="Percent 4" xfId="5" xr:uid="{87406852-680F-423F-9ACA-424DF6045EB0}"/>
  </cellStyles>
  <dxfs count="1040">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1" defaultTableStyle="TableStyleMedium2" defaultPivotStyle="PivotStyleLight16">
    <tableStyle name="Invisible" pivot="0" table="0" count="0" xr9:uid="{ACA674BE-F93A-4982-B4AF-3025E6D684B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8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zoomScale="85" zoomScaleNormal="85" workbookViewId="0">
      <selection activeCell="B27" sqref="B27"/>
    </sheetView>
  </sheetViews>
  <sheetFormatPr defaultRowHeight="13.2" x14ac:dyDescent="0.25"/>
  <cols>
    <col min="1" max="1" width="21.88671875" customWidth="1"/>
    <col min="2" max="2" width="130.6640625" style="2" customWidth="1"/>
    <col min="4" max="4" width="10.109375" bestFit="1" customWidth="1"/>
    <col min="8" max="8" width="10.109375" customWidth="1"/>
    <col min="9" max="9" width="11.44140625" customWidth="1"/>
    <col min="12" max="12" width="15.44140625" bestFit="1" customWidth="1"/>
    <col min="13" max="13" width="21" bestFit="1" customWidth="1"/>
    <col min="14" max="14" width="9.33203125" customWidth="1"/>
    <col min="15" max="15" width="9.5546875" customWidth="1"/>
    <col min="16" max="20" width="13.109375" customWidth="1"/>
    <col min="27" max="27" width="11.332031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344</v>
      </c>
      <c r="B2" s="5"/>
    </row>
    <row r="3" spans="1:4" ht="15.6" x14ac:dyDescent="0.3">
      <c r="A3" s="6" t="s">
        <v>5</v>
      </c>
      <c r="B3" s="6"/>
    </row>
    <row r="4" spans="1:4" x14ac:dyDescent="0.25">
      <c r="A4" s="7"/>
    </row>
    <row r="5" spans="1:4" x14ac:dyDescent="0.25">
      <c r="D5" s="8"/>
    </row>
    <row r="6" spans="1:4" x14ac:dyDescent="0.25">
      <c r="A6" s="1"/>
    </row>
    <row r="7" spans="1:4" ht="15.6" x14ac:dyDescent="0.25">
      <c r="A7" s="109" t="s">
        <v>3</v>
      </c>
      <c r="B7" s="110" t="s">
        <v>955</v>
      </c>
    </row>
    <row r="11" spans="1:4" ht="15.6" x14ac:dyDescent="0.25">
      <c r="A11" s="111" t="s">
        <v>1</v>
      </c>
      <c r="B11" s="111" t="s">
        <v>2</v>
      </c>
    </row>
    <row r="12" spans="1:4" x14ac:dyDescent="0.25">
      <c r="A12" s="112" t="s">
        <v>43</v>
      </c>
      <c r="B12" s="113" t="s">
        <v>27</v>
      </c>
    </row>
    <row r="13" spans="1:4" x14ac:dyDescent="0.25">
      <c r="A13" s="114" t="s">
        <v>26</v>
      </c>
      <c r="B13" s="113" t="s">
        <v>343</v>
      </c>
    </row>
    <row r="14" spans="1:4" x14ac:dyDescent="0.25">
      <c r="A14" s="115" t="s">
        <v>24</v>
      </c>
      <c r="B14" s="113" t="s">
        <v>28</v>
      </c>
    </row>
    <row r="15" spans="1:4" ht="39.6" x14ac:dyDescent="0.25">
      <c r="A15" s="116" t="s">
        <v>29</v>
      </c>
      <c r="B15" s="116" t="s">
        <v>949</v>
      </c>
    </row>
    <row r="16" spans="1:4" ht="26.4" x14ac:dyDescent="0.25">
      <c r="A16" s="113" t="s">
        <v>30</v>
      </c>
      <c r="B16" s="113" t="s">
        <v>327</v>
      </c>
    </row>
    <row r="17" spans="1:2" ht="26.4" x14ac:dyDescent="0.25">
      <c r="A17" s="113" t="s">
        <v>31</v>
      </c>
      <c r="B17" s="113" t="s">
        <v>328</v>
      </c>
    </row>
    <row r="18" spans="1:2" ht="26.4" x14ac:dyDescent="0.25">
      <c r="A18" s="116" t="s">
        <v>32</v>
      </c>
      <c r="B18" s="116" t="s">
        <v>329</v>
      </c>
    </row>
    <row r="19" spans="1:2" ht="26.4" x14ac:dyDescent="0.25">
      <c r="A19" s="116" t="s">
        <v>33</v>
      </c>
      <c r="B19" s="116" t="s">
        <v>330</v>
      </c>
    </row>
    <row r="20" spans="1:2" ht="26.4" x14ac:dyDescent="0.25">
      <c r="A20" s="116" t="s">
        <v>34</v>
      </c>
      <c r="B20" s="116" t="s">
        <v>331</v>
      </c>
    </row>
    <row r="21" spans="1:2" ht="26.4" x14ac:dyDescent="0.25">
      <c r="A21" s="116" t="s">
        <v>35</v>
      </c>
      <c r="B21" s="116" t="s">
        <v>332</v>
      </c>
    </row>
    <row r="22" spans="1:2" ht="26.4" x14ac:dyDescent="0.25">
      <c r="A22" s="116" t="s">
        <v>36</v>
      </c>
      <c r="B22" s="116" t="s">
        <v>333</v>
      </c>
    </row>
    <row r="23" spans="1:2" x14ac:dyDescent="0.25">
      <c r="A23" s="3"/>
    </row>
    <row r="24" spans="1:2" x14ac:dyDescent="0.25">
      <c r="A24" s="3"/>
    </row>
  </sheetData>
  <sheetProtection algorithmName="SHA-512" hashValue="riiwRyhrEJM1EFr3FW3DXspBbGyfkdcj7rRb3h4uKiYUOe0JHuTvlPMr2Bia8BOycMjuSzPUyThyeJiu+mUnxg==" saltValue="qF4A8eP45ZC6wHjWwis61w==" spinCount="100000" sheet="1" objects="1" scenarios="1"/>
  <phoneticPr fontId="4" type="noConversion"/>
  <conditionalFormatting sqref="B7">
    <cfRule type="expression" dxfId="1039" priority="1" stopIfTrue="1">
      <formula>MOD(ROW(),2)=0</formula>
    </cfRule>
    <cfRule type="expression" dxfId="1038" priority="2" stopIfTrue="1">
      <formula>MOD(ROW(),2)&lt;&gt;0</formula>
    </cfRule>
  </conditionalFormatting>
  <conditionalFormatting sqref="A7">
    <cfRule type="expression" dxfId="1037" priority="3" stopIfTrue="1">
      <formula>MOD(ROW(),2)=0</formula>
    </cfRule>
    <cfRule type="expression" dxfId="1036" priority="4" stopIfTrue="1">
      <formula>MOD(ROW(),2)&lt;&gt;0</formula>
    </cfRule>
  </conditionalFormatting>
  <conditionalFormatting sqref="A15:A22">
    <cfRule type="expression" dxfId="1035" priority="9" stopIfTrue="1">
      <formula>MOD(ROW(),2)=0</formula>
    </cfRule>
    <cfRule type="expression" dxfId="1034" priority="10" stopIfTrue="1">
      <formula>MOD(ROW(),2)&lt;&gt;0</formula>
    </cfRule>
  </conditionalFormatting>
  <conditionalFormatting sqref="B15:B22">
    <cfRule type="expression" dxfId="1033" priority="11" stopIfTrue="1">
      <formula>MOD(ROW(),2)=0</formula>
    </cfRule>
    <cfRule type="expression" dxfId="1032" priority="12" stopIfTrue="1">
      <formula>MOD(ROW(),2)&lt;&gt;0</formula>
    </cfRule>
  </conditionalFormatting>
  <conditionalFormatting sqref="B11:B14">
    <cfRule type="expression" dxfId="1031" priority="7" stopIfTrue="1">
      <formula>MOD(ROW(),2)=0</formula>
    </cfRule>
    <cfRule type="expression" dxfId="1030" priority="8" stopIfTrue="1">
      <formula>MOD(ROW(),2)&lt;&gt;0</formula>
    </cfRule>
  </conditionalFormatting>
  <conditionalFormatting sqref="A11">
    <cfRule type="expression" dxfId="1029" priority="5" stopIfTrue="1">
      <formula>MOD(ROW(),2)=0</formula>
    </cfRule>
    <cfRule type="expression" dxfId="1028" priority="6"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8">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991</v>
      </c>
      <c r="B3" s="44"/>
      <c r="C3" s="44"/>
      <c r="D3" s="44"/>
      <c r="E3" s="44"/>
      <c r="F3" s="44"/>
      <c r="G3" s="44"/>
      <c r="H3" s="44"/>
      <c r="I3" s="44"/>
    </row>
    <row r="4" spans="1:9" x14ac:dyDescent="0.25">
      <c r="A4" s="46"/>
    </row>
    <row r="6" spans="1:9" x14ac:dyDescent="0.25">
      <c r="A6" s="79" t="s">
        <v>23</v>
      </c>
      <c r="B6" s="81" t="s">
        <v>25</v>
      </c>
      <c r="C6" s="81"/>
      <c r="D6" s="81"/>
    </row>
    <row r="7" spans="1:9" x14ac:dyDescent="0.25">
      <c r="A7" s="80" t="s">
        <v>334</v>
      </c>
      <c r="B7" s="82" t="s">
        <v>44</v>
      </c>
      <c r="C7" s="82"/>
      <c r="D7" s="82"/>
    </row>
    <row r="8" spans="1:9" x14ac:dyDescent="0.25">
      <c r="A8" s="80" t="s">
        <v>45</v>
      </c>
      <c r="B8" s="82" t="s">
        <v>986</v>
      </c>
      <c r="C8" s="82"/>
      <c r="D8" s="82"/>
    </row>
    <row r="9" spans="1:9" x14ac:dyDescent="0.25">
      <c r="A9" s="80" t="s">
        <v>16</v>
      </c>
      <c r="B9" s="82" t="s">
        <v>265</v>
      </c>
      <c r="C9" s="82"/>
      <c r="D9" s="82"/>
    </row>
    <row r="10" spans="1:9" x14ac:dyDescent="0.25">
      <c r="A10" s="80" t="s">
        <v>2</v>
      </c>
      <c r="B10" s="82" t="s">
        <v>662</v>
      </c>
      <c r="C10" s="82"/>
      <c r="D10" s="82"/>
    </row>
    <row r="11" spans="1:9" x14ac:dyDescent="0.25">
      <c r="A11" s="80" t="s">
        <v>22</v>
      </c>
      <c r="B11" s="82" t="s">
        <v>673</v>
      </c>
      <c r="C11" s="82"/>
      <c r="D11" s="82"/>
    </row>
    <row r="12" spans="1:9" x14ac:dyDescent="0.25">
      <c r="A12" s="80" t="s">
        <v>262</v>
      </c>
      <c r="B12" s="82" t="s">
        <v>267</v>
      </c>
      <c r="C12" s="82"/>
      <c r="D12" s="82"/>
    </row>
    <row r="13" spans="1:9" x14ac:dyDescent="0.25">
      <c r="A13" s="80" t="s">
        <v>48</v>
      </c>
      <c r="B13" s="82">
        <v>0</v>
      </c>
      <c r="C13" s="82"/>
      <c r="D13" s="82"/>
    </row>
    <row r="14" spans="1:9" x14ac:dyDescent="0.25">
      <c r="A14" s="80" t="s">
        <v>17</v>
      </c>
      <c r="B14" s="82">
        <v>104</v>
      </c>
      <c r="C14" s="82"/>
      <c r="D14" s="82"/>
    </row>
    <row r="15" spans="1:9" x14ac:dyDescent="0.25">
      <c r="A15" s="80" t="s">
        <v>49</v>
      </c>
      <c r="B15" s="82" t="s">
        <v>992</v>
      </c>
      <c r="C15" s="82"/>
      <c r="D15" s="82"/>
    </row>
    <row r="16" spans="1:9" x14ac:dyDescent="0.25">
      <c r="A16" s="80" t="s">
        <v>50</v>
      </c>
      <c r="B16" s="82" t="s">
        <v>993</v>
      </c>
      <c r="C16" s="82"/>
      <c r="D16" s="82"/>
    </row>
    <row r="17" spans="1:4" ht="39.6" x14ac:dyDescent="0.25">
      <c r="A17" s="80" t="s">
        <v>638</v>
      </c>
      <c r="B17" s="82" t="s">
        <v>956</v>
      </c>
      <c r="C17" s="82"/>
      <c r="D17" s="82"/>
    </row>
    <row r="18" spans="1:4" x14ac:dyDescent="0.25">
      <c r="A18" s="80" t="s">
        <v>18</v>
      </c>
      <c r="B18" s="85">
        <v>45169</v>
      </c>
      <c r="C18" s="82"/>
      <c r="D18" s="82"/>
    </row>
    <row r="19" spans="1:4" x14ac:dyDescent="0.25">
      <c r="A19" s="80" t="s">
        <v>19</v>
      </c>
      <c r="B19" s="85">
        <v>45200</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26.4" x14ac:dyDescent="0.25">
      <c r="A25" s="76" t="s">
        <v>267</v>
      </c>
      <c r="B25" s="76" t="s">
        <v>449</v>
      </c>
      <c r="C25" s="76" t="s">
        <v>448</v>
      </c>
      <c r="D25" s="76" t="s">
        <v>273</v>
      </c>
    </row>
    <row r="26" spans="1:4" x14ac:dyDescent="0.25">
      <c r="A26" s="77">
        <v>16</v>
      </c>
      <c r="B26" s="78">
        <v>8.7100000000000009</v>
      </c>
      <c r="C26" s="78">
        <v>0.42</v>
      </c>
      <c r="D26" s="78">
        <v>1.36</v>
      </c>
    </row>
    <row r="27" spans="1:4" x14ac:dyDescent="0.25">
      <c r="A27" s="77">
        <v>17</v>
      </c>
      <c r="B27" s="78">
        <v>8.84</v>
      </c>
      <c r="C27" s="78">
        <v>0.42</v>
      </c>
      <c r="D27" s="78">
        <v>1.38</v>
      </c>
    </row>
    <row r="28" spans="1:4" x14ac:dyDescent="0.25">
      <c r="A28" s="77">
        <v>18</v>
      </c>
      <c r="B28" s="78">
        <v>8.9600000000000009</v>
      </c>
      <c r="C28" s="78">
        <v>0.43</v>
      </c>
      <c r="D28" s="78">
        <v>1.4</v>
      </c>
    </row>
    <row r="29" spans="1:4" x14ac:dyDescent="0.25">
      <c r="A29" s="77">
        <v>19</v>
      </c>
      <c r="B29" s="78">
        <v>9.09</v>
      </c>
      <c r="C29" s="78">
        <v>0.44</v>
      </c>
      <c r="D29" s="78">
        <v>1.43</v>
      </c>
    </row>
    <row r="30" spans="1:4" x14ac:dyDescent="0.25">
      <c r="A30" s="77">
        <v>20</v>
      </c>
      <c r="B30" s="78">
        <v>9.2200000000000006</v>
      </c>
      <c r="C30" s="78">
        <v>0.45</v>
      </c>
      <c r="D30" s="78">
        <v>1.45</v>
      </c>
    </row>
    <row r="31" spans="1:4" x14ac:dyDescent="0.25">
      <c r="A31" s="77">
        <v>21</v>
      </c>
      <c r="B31" s="78">
        <v>9.36</v>
      </c>
      <c r="C31" s="78">
        <v>0.45</v>
      </c>
      <c r="D31" s="78">
        <v>1.47</v>
      </c>
    </row>
    <row r="32" spans="1:4" x14ac:dyDescent="0.25">
      <c r="A32" s="77">
        <v>22</v>
      </c>
      <c r="B32" s="78">
        <v>9.49</v>
      </c>
      <c r="C32" s="78">
        <v>0.46</v>
      </c>
      <c r="D32" s="78">
        <v>1.5</v>
      </c>
    </row>
    <row r="33" spans="1:4" x14ac:dyDescent="0.25">
      <c r="A33" s="77">
        <v>23</v>
      </c>
      <c r="B33" s="78">
        <v>9.6300000000000008</v>
      </c>
      <c r="C33" s="78">
        <v>0.47</v>
      </c>
      <c r="D33" s="78">
        <v>1.52</v>
      </c>
    </row>
    <row r="34" spans="1:4" x14ac:dyDescent="0.25">
      <c r="A34" s="77">
        <v>24</v>
      </c>
      <c r="B34" s="78">
        <v>9.77</v>
      </c>
      <c r="C34" s="78">
        <v>0.48</v>
      </c>
      <c r="D34" s="78">
        <v>1.54</v>
      </c>
    </row>
    <row r="35" spans="1:4" x14ac:dyDescent="0.25">
      <c r="A35" s="77">
        <v>25</v>
      </c>
      <c r="B35" s="78">
        <v>9.91</v>
      </c>
      <c r="C35" s="78">
        <v>0.48</v>
      </c>
      <c r="D35" s="78">
        <v>1.57</v>
      </c>
    </row>
    <row r="36" spans="1:4" x14ac:dyDescent="0.25">
      <c r="A36" s="77">
        <v>26</v>
      </c>
      <c r="B36" s="78">
        <v>10.050000000000001</v>
      </c>
      <c r="C36" s="78">
        <v>0.49</v>
      </c>
      <c r="D36" s="78">
        <v>1.59</v>
      </c>
    </row>
    <row r="37" spans="1:4" x14ac:dyDescent="0.25">
      <c r="A37" s="77">
        <v>27</v>
      </c>
      <c r="B37" s="78">
        <v>10.19</v>
      </c>
      <c r="C37" s="78">
        <v>0.5</v>
      </c>
      <c r="D37" s="78">
        <v>1.62</v>
      </c>
    </row>
    <row r="38" spans="1:4" x14ac:dyDescent="0.25">
      <c r="A38" s="77">
        <v>28</v>
      </c>
      <c r="B38" s="78">
        <v>10.34</v>
      </c>
      <c r="C38" s="78">
        <v>0.51</v>
      </c>
      <c r="D38" s="78">
        <v>1.64</v>
      </c>
    </row>
    <row r="39" spans="1:4" x14ac:dyDescent="0.25">
      <c r="A39" s="77">
        <v>29</v>
      </c>
      <c r="B39" s="78">
        <v>10.49</v>
      </c>
      <c r="C39" s="78">
        <v>0.52</v>
      </c>
      <c r="D39" s="78">
        <v>1.66</v>
      </c>
    </row>
    <row r="40" spans="1:4" x14ac:dyDescent="0.25">
      <c r="A40" s="77">
        <v>30</v>
      </c>
      <c r="B40" s="78">
        <v>10.64</v>
      </c>
      <c r="C40" s="78">
        <v>0.53</v>
      </c>
      <c r="D40" s="78">
        <v>1.69</v>
      </c>
    </row>
    <row r="41" spans="1:4" x14ac:dyDescent="0.25">
      <c r="A41" s="77">
        <v>31</v>
      </c>
      <c r="B41" s="78">
        <v>10.79</v>
      </c>
      <c r="C41" s="78">
        <v>0.53</v>
      </c>
      <c r="D41" s="78">
        <v>1.71</v>
      </c>
    </row>
    <row r="42" spans="1:4" x14ac:dyDescent="0.25">
      <c r="A42" s="77">
        <v>32</v>
      </c>
      <c r="B42" s="78">
        <v>10.95</v>
      </c>
      <c r="C42" s="78">
        <v>0.54</v>
      </c>
      <c r="D42" s="78">
        <v>1.73</v>
      </c>
    </row>
    <row r="43" spans="1:4" x14ac:dyDescent="0.25">
      <c r="A43" s="77">
        <v>33</v>
      </c>
      <c r="B43" s="78">
        <v>11.11</v>
      </c>
      <c r="C43" s="78">
        <v>0.55000000000000004</v>
      </c>
      <c r="D43" s="78">
        <v>1.76</v>
      </c>
    </row>
    <row r="44" spans="1:4" x14ac:dyDescent="0.25">
      <c r="A44" s="77">
        <v>34</v>
      </c>
      <c r="B44" s="78">
        <v>11.27</v>
      </c>
      <c r="C44" s="78">
        <v>0.56000000000000005</v>
      </c>
      <c r="D44" s="78">
        <v>1.78</v>
      </c>
    </row>
    <row r="45" spans="1:4" x14ac:dyDescent="0.25">
      <c r="A45" s="77">
        <v>35</v>
      </c>
      <c r="B45" s="78">
        <v>11.43</v>
      </c>
      <c r="C45" s="78">
        <v>0.56999999999999995</v>
      </c>
      <c r="D45" s="78">
        <v>1.8</v>
      </c>
    </row>
    <row r="46" spans="1:4" x14ac:dyDescent="0.25">
      <c r="A46" s="77">
        <v>36</v>
      </c>
      <c r="B46" s="78">
        <v>11.6</v>
      </c>
      <c r="C46" s="78">
        <v>0.57999999999999996</v>
      </c>
      <c r="D46" s="78">
        <v>1.83</v>
      </c>
    </row>
    <row r="47" spans="1:4" x14ac:dyDescent="0.25">
      <c r="A47" s="77">
        <v>37</v>
      </c>
      <c r="B47" s="78">
        <v>11.77</v>
      </c>
      <c r="C47" s="78">
        <v>0.59</v>
      </c>
      <c r="D47" s="78">
        <v>1.85</v>
      </c>
    </row>
    <row r="48" spans="1:4" x14ac:dyDescent="0.25">
      <c r="A48" s="77">
        <v>38</v>
      </c>
      <c r="B48" s="78">
        <v>11.94</v>
      </c>
      <c r="C48" s="78">
        <v>0.6</v>
      </c>
      <c r="D48" s="78">
        <v>1.87</v>
      </c>
    </row>
    <row r="49" spans="1:4" x14ac:dyDescent="0.25">
      <c r="A49" s="77">
        <v>39</v>
      </c>
      <c r="B49" s="78">
        <v>12.11</v>
      </c>
      <c r="C49" s="78">
        <v>0.61</v>
      </c>
      <c r="D49" s="78">
        <v>1.89</v>
      </c>
    </row>
    <row r="50" spans="1:4" x14ac:dyDescent="0.25">
      <c r="A50" s="77">
        <v>40</v>
      </c>
      <c r="B50" s="78">
        <v>12.29</v>
      </c>
      <c r="C50" s="78">
        <v>0.62</v>
      </c>
      <c r="D50" s="78">
        <v>1.92</v>
      </c>
    </row>
    <row r="51" spans="1:4" x14ac:dyDescent="0.25">
      <c r="A51" s="77">
        <v>41</v>
      </c>
      <c r="B51" s="78">
        <v>12.47</v>
      </c>
      <c r="C51" s="78">
        <v>0.63</v>
      </c>
      <c r="D51" s="78">
        <v>1.94</v>
      </c>
    </row>
    <row r="52" spans="1:4" x14ac:dyDescent="0.25">
      <c r="A52" s="77">
        <v>42</v>
      </c>
      <c r="B52" s="78">
        <v>12.65</v>
      </c>
      <c r="C52" s="78">
        <v>0.64</v>
      </c>
      <c r="D52" s="78">
        <v>1.96</v>
      </c>
    </row>
    <row r="53" spans="1:4" x14ac:dyDescent="0.25">
      <c r="A53" s="77">
        <v>43</v>
      </c>
      <c r="B53" s="78">
        <v>12.84</v>
      </c>
      <c r="C53" s="78">
        <v>0.66</v>
      </c>
      <c r="D53" s="78">
        <v>1.98</v>
      </c>
    </row>
    <row r="54" spans="1:4" x14ac:dyDescent="0.25">
      <c r="A54" s="77">
        <v>44</v>
      </c>
      <c r="B54" s="78">
        <v>13.03</v>
      </c>
      <c r="C54" s="78">
        <v>0.67</v>
      </c>
      <c r="D54" s="78">
        <v>2</v>
      </c>
    </row>
    <row r="55" spans="1:4" x14ac:dyDescent="0.25">
      <c r="A55" s="77">
        <v>45</v>
      </c>
      <c r="B55" s="78">
        <v>13.22</v>
      </c>
      <c r="C55" s="78">
        <v>0.68</v>
      </c>
      <c r="D55" s="78">
        <v>2.02</v>
      </c>
    </row>
    <row r="56" spans="1:4" x14ac:dyDescent="0.25">
      <c r="A56" s="77">
        <v>46</v>
      </c>
      <c r="B56" s="78">
        <v>13.42</v>
      </c>
      <c r="C56" s="78">
        <v>0.69</v>
      </c>
      <c r="D56" s="78">
        <v>2.04</v>
      </c>
    </row>
    <row r="57" spans="1:4" x14ac:dyDescent="0.25">
      <c r="A57" s="77">
        <v>47</v>
      </c>
      <c r="B57" s="78">
        <v>13.62</v>
      </c>
      <c r="C57" s="78">
        <v>0.7</v>
      </c>
      <c r="D57" s="78">
        <v>2.06</v>
      </c>
    </row>
    <row r="58" spans="1:4" x14ac:dyDescent="0.25">
      <c r="A58" s="77">
        <v>48</v>
      </c>
      <c r="B58" s="78">
        <v>13.82</v>
      </c>
      <c r="C58" s="78">
        <v>0.72</v>
      </c>
      <c r="D58" s="78">
        <v>2.0699999999999998</v>
      </c>
    </row>
    <row r="59" spans="1:4" x14ac:dyDescent="0.25">
      <c r="A59" s="77">
        <v>49</v>
      </c>
      <c r="B59" s="78">
        <v>14.03</v>
      </c>
      <c r="C59" s="78">
        <v>0.73</v>
      </c>
      <c r="D59" s="78">
        <v>2.09</v>
      </c>
    </row>
    <row r="60" spans="1:4" x14ac:dyDescent="0.25">
      <c r="A60" s="77">
        <v>50</v>
      </c>
      <c r="B60" s="78">
        <v>14.25</v>
      </c>
      <c r="C60" s="78">
        <v>0.74</v>
      </c>
      <c r="D60" s="78">
        <v>2.11</v>
      </c>
    </row>
    <row r="61" spans="1:4" x14ac:dyDescent="0.25">
      <c r="A61" s="77">
        <v>51</v>
      </c>
      <c r="B61" s="78">
        <v>14.46</v>
      </c>
      <c r="C61" s="78">
        <v>0.75</v>
      </c>
      <c r="D61" s="78">
        <v>2.12</v>
      </c>
    </row>
    <row r="62" spans="1:4" x14ac:dyDescent="0.25">
      <c r="A62" s="77">
        <v>52</v>
      </c>
      <c r="B62" s="78">
        <v>14.69</v>
      </c>
      <c r="C62" s="78">
        <v>0.77</v>
      </c>
      <c r="D62" s="78">
        <v>2.13</v>
      </c>
    </row>
    <row r="63" spans="1:4" x14ac:dyDescent="0.25">
      <c r="A63" s="77">
        <v>53</v>
      </c>
      <c r="B63" s="78">
        <v>14.91</v>
      </c>
      <c r="C63" s="78">
        <v>0.78</v>
      </c>
      <c r="D63" s="78">
        <v>2.15</v>
      </c>
    </row>
    <row r="64" spans="1:4" x14ac:dyDescent="0.25">
      <c r="A64" s="77">
        <v>54</v>
      </c>
      <c r="B64" s="78">
        <v>15.15</v>
      </c>
      <c r="C64" s="78">
        <v>0.8</v>
      </c>
      <c r="D64" s="78">
        <v>2.16</v>
      </c>
    </row>
    <row r="65" spans="1:4" x14ac:dyDescent="0.25">
      <c r="A65" s="77">
        <v>55</v>
      </c>
      <c r="B65" s="78">
        <v>15.39</v>
      </c>
      <c r="C65" s="78">
        <v>0.81</v>
      </c>
      <c r="D65" s="78">
        <v>2.17</v>
      </c>
    </row>
    <row r="66" spans="1:4" x14ac:dyDescent="0.25">
      <c r="A66" s="77">
        <v>56</v>
      </c>
      <c r="B66" s="78">
        <v>15.63</v>
      </c>
      <c r="C66" s="78">
        <v>0.83</v>
      </c>
      <c r="D66" s="78">
        <v>2.1800000000000002</v>
      </c>
    </row>
    <row r="67" spans="1:4" x14ac:dyDescent="0.25">
      <c r="A67" s="77">
        <v>57</v>
      </c>
      <c r="B67" s="78">
        <v>15.88</v>
      </c>
      <c r="C67" s="78">
        <v>0.84</v>
      </c>
      <c r="D67" s="78">
        <v>2.19</v>
      </c>
    </row>
    <row r="68" spans="1:4" x14ac:dyDescent="0.25">
      <c r="A68" s="77">
        <v>58</v>
      </c>
      <c r="B68" s="78">
        <v>16.14</v>
      </c>
      <c r="C68" s="78">
        <v>0.86</v>
      </c>
      <c r="D68" s="78">
        <v>2.19</v>
      </c>
    </row>
    <row r="69" spans="1:4" x14ac:dyDescent="0.25">
      <c r="A69" s="77">
        <v>59</v>
      </c>
      <c r="B69" s="78">
        <v>16.41</v>
      </c>
      <c r="C69" s="78">
        <v>0.87</v>
      </c>
      <c r="D69" s="78">
        <v>2.2000000000000002</v>
      </c>
    </row>
    <row r="70" spans="1:4" x14ac:dyDescent="0.25">
      <c r="A70" s="77">
        <v>60</v>
      </c>
      <c r="B70" s="78">
        <v>16.690000000000001</v>
      </c>
      <c r="C70" s="78">
        <v>0.89</v>
      </c>
      <c r="D70" s="78">
        <v>2.2000000000000002</v>
      </c>
    </row>
    <row r="71" spans="1:4" x14ac:dyDescent="0.25">
      <c r="A71" s="77">
        <v>61</v>
      </c>
      <c r="B71" s="78">
        <v>16.98</v>
      </c>
      <c r="C71" s="78">
        <v>0.91</v>
      </c>
      <c r="D71" s="78">
        <v>2.2000000000000002</v>
      </c>
    </row>
    <row r="72" spans="1:4" x14ac:dyDescent="0.25">
      <c r="A72" s="77">
        <v>62</v>
      </c>
      <c r="B72" s="78">
        <v>17.28</v>
      </c>
      <c r="C72" s="78">
        <v>0.93</v>
      </c>
      <c r="D72" s="78">
        <v>2.19</v>
      </c>
    </row>
    <row r="73" spans="1:4" x14ac:dyDescent="0.25">
      <c r="A73" s="77">
        <v>63</v>
      </c>
      <c r="B73" s="78">
        <v>17.59</v>
      </c>
      <c r="C73" s="78">
        <v>0.95</v>
      </c>
      <c r="D73" s="78">
        <v>2.19</v>
      </c>
    </row>
    <row r="74" spans="1:4" x14ac:dyDescent="0.25">
      <c r="A74" s="77">
        <v>64</v>
      </c>
      <c r="B74" s="78">
        <v>17.91</v>
      </c>
      <c r="C74" s="78">
        <v>0.97</v>
      </c>
      <c r="D74" s="78">
        <v>2.1800000000000002</v>
      </c>
    </row>
    <row r="75" spans="1:4" x14ac:dyDescent="0.25">
      <c r="A75" s="77">
        <v>65</v>
      </c>
      <c r="B75" s="78">
        <v>18.260000000000002</v>
      </c>
      <c r="C75" s="78">
        <v>0.99</v>
      </c>
      <c r="D75" s="78">
        <v>2.17</v>
      </c>
    </row>
    <row r="76" spans="1:4" x14ac:dyDescent="0.25">
      <c r="A76" s="77">
        <v>66</v>
      </c>
      <c r="B76" s="78">
        <v>18.11</v>
      </c>
      <c r="C76" s="78">
        <v>1</v>
      </c>
      <c r="D76" s="78">
        <v>2.16</v>
      </c>
    </row>
    <row r="77" spans="1:4" x14ac:dyDescent="0.25">
      <c r="A77" s="77">
        <v>67</v>
      </c>
      <c r="B77" s="78">
        <v>17.47</v>
      </c>
      <c r="C77" s="78">
        <v>1</v>
      </c>
      <c r="D77" s="78">
        <v>2.16</v>
      </c>
    </row>
    <row r="78" spans="1:4" x14ac:dyDescent="0.25">
      <c r="A78" s="77">
        <v>68</v>
      </c>
      <c r="B78" s="78">
        <v>16.829999999999998</v>
      </c>
      <c r="C78" s="78">
        <v>1</v>
      </c>
      <c r="D78" s="78">
        <v>2.16</v>
      </c>
    </row>
    <row r="79" spans="1:4" x14ac:dyDescent="0.25">
      <c r="A79" s="77">
        <v>69</v>
      </c>
      <c r="B79" s="78">
        <v>16.190000000000001</v>
      </c>
      <c r="C79" s="78">
        <v>1</v>
      </c>
      <c r="D79" s="78">
        <v>2.15</v>
      </c>
    </row>
    <row r="80" spans="1:4" x14ac:dyDescent="0.25">
      <c r="A80" s="77">
        <v>70</v>
      </c>
      <c r="B80" s="78">
        <v>15.54</v>
      </c>
      <c r="C80" s="78">
        <v>1</v>
      </c>
      <c r="D80" s="78">
        <v>2.15</v>
      </c>
    </row>
    <row r="81" spans="1:4" x14ac:dyDescent="0.25">
      <c r="A81" s="77">
        <v>71</v>
      </c>
      <c r="B81" s="78">
        <v>14.9</v>
      </c>
      <c r="C81" s="78">
        <v>1</v>
      </c>
      <c r="D81" s="78">
        <v>2.14</v>
      </c>
    </row>
    <row r="82" spans="1:4" x14ac:dyDescent="0.25">
      <c r="A82" s="77">
        <v>72</v>
      </c>
      <c r="B82" s="78">
        <v>14.27</v>
      </c>
      <c r="C82" s="78">
        <v>1</v>
      </c>
      <c r="D82" s="78">
        <v>2.13</v>
      </c>
    </row>
    <row r="83" spans="1:4" x14ac:dyDescent="0.25">
      <c r="A83" s="77">
        <v>73</v>
      </c>
      <c r="B83" s="78">
        <v>13.63</v>
      </c>
      <c r="C83" s="78">
        <v>1</v>
      </c>
      <c r="D83" s="78">
        <v>2.12</v>
      </c>
    </row>
    <row r="84" spans="1:4" x14ac:dyDescent="0.25">
      <c r="A84" s="77">
        <v>74</v>
      </c>
      <c r="B84" s="78">
        <v>13.01</v>
      </c>
      <c r="C84" s="78">
        <v>1</v>
      </c>
      <c r="D84" s="78">
        <v>2.1</v>
      </c>
    </row>
  </sheetData>
  <sheetProtection algorithmName="SHA-512" hashValue="FdrgryqsI+2F+heUBdLT8tZyjt1gaTxj9hHfUHcCqq0M9NDUoyLzm0rQkZPwrRAiBeGxOYnRVWJhFpXvufmERQ==" saltValue="tcEZVydFs6jmpWtYQTe5UA==" spinCount="100000" sheet="1" objects="1" scenarios="1"/>
  <conditionalFormatting sqref="A25:A84">
    <cfRule type="expression" dxfId="945" priority="5" stopIfTrue="1">
      <formula>MOD(ROW(),2)=0</formula>
    </cfRule>
    <cfRule type="expression" dxfId="944" priority="6" stopIfTrue="1">
      <formula>MOD(ROW(),2)&lt;&gt;0</formula>
    </cfRule>
  </conditionalFormatting>
  <conditionalFormatting sqref="B25:D84">
    <cfRule type="expression" dxfId="943" priority="7" stopIfTrue="1">
      <formula>MOD(ROW(),2)=0</formula>
    </cfRule>
    <cfRule type="expression" dxfId="942" priority="8" stopIfTrue="1">
      <formula>MOD(ROW(),2)&lt;&gt;0</formula>
    </cfRule>
  </conditionalFormatting>
  <conditionalFormatting sqref="A6">
    <cfRule type="expression" dxfId="941" priority="9" stopIfTrue="1">
      <formula>MOD(ROW(),2)=0</formula>
    </cfRule>
    <cfRule type="expression" dxfId="940" priority="10" stopIfTrue="1">
      <formula>MOD(ROW(),2)&lt;&gt;0</formula>
    </cfRule>
  </conditionalFormatting>
  <conditionalFormatting sqref="B6:D20">
    <cfRule type="expression" dxfId="939" priority="11" stopIfTrue="1">
      <formula>MOD(ROW(),2)=0</formula>
    </cfRule>
    <cfRule type="expression" dxfId="938" priority="12" stopIfTrue="1">
      <formula>MOD(ROW(),2)&lt;&gt;0</formula>
    </cfRule>
  </conditionalFormatting>
  <conditionalFormatting sqref="A7:A16 A18:A20">
    <cfRule type="expression" dxfId="937" priority="3" stopIfTrue="1">
      <formula>MOD(ROW(),2)=0</formula>
    </cfRule>
    <cfRule type="expression" dxfId="936" priority="4" stopIfTrue="1">
      <formula>MOD(ROW(),2)&lt;&gt;0</formula>
    </cfRule>
  </conditionalFormatting>
  <conditionalFormatting sqref="A17">
    <cfRule type="expression" dxfId="935" priority="1" stopIfTrue="1">
      <formula>MOD(ROW(),2)=0</formula>
    </cfRule>
    <cfRule type="expression" dxfId="93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0">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994</v>
      </c>
      <c r="B3" s="44"/>
      <c r="C3" s="44"/>
      <c r="D3" s="44"/>
      <c r="E3" s="44"/>
      <c r="F3" s="44"/>
      <c r="G3" s="44"/>
      <c r="H3" s="44"/>
      <c r="I3" s="44"/>
    </row>
    <row r="4" spans="1:9" x14ac:dyDescent="0.25">
      <c r="A4" s="46"/>
    </row>
    <row r="6" spans="1:9" x14ac:dyDescent="0.25">
      <c r="A6" s="79" t="s">
        <v>23</v>
      </c>
      <c r="B6" s="81" t="s">
        <v>25</v>
      </c>
      <c r="C6" s="81"/>
      <c r="D6" s="81"/>
    </row>
    <row r="7" spans="1:9" x14ac:dyDescent="0.25">
      <c r="A7" s="80" t="s">
        <v>334</v>
      </c>
      <c r="B7" s="82" t="s">
        <v>44</v>
      </c>
      <c r="C7" s="82"/>
      <c r="D7" s="82"/>
    </row>
    <row r="8" spans="1:9" x14ac:dyDescent="0.25">
      <c r="A8" s="80" t="s">
        <v>45</v>
      </c>
      <c r="B8" s="82" t="s">
        <v>986</v>
      </c>
      <c r="C8" s="82"/>
      <c r="D8" s="82"/>
    </row>
    <row r="9" spans="1:9" x14ac:dyDescent="0.25">
      <c r="A9" s="80" t="s">
        <v>16</v>
      </c>
      <c r="B9" s="82" t="s">
        <v>265</v>
      </c>
      <c r="C9" s="82"/>
      <c r="D9" s="82"/>
    </row>
    <row r="10" spans="1:9" x14ac:dyDescent="0.25">
      <c r="A10" s="80" t="s">
        <v>2</v>
      </c>
      <c r="B10" s="82" t="s">
        <v>663</v>
      </c>
      <c r="C10" s="82"/>
      <c r="D10" s="82"/>
    </row>
    <row r="11" spans="1:9" x14ac:dyDescent="0.25">
      <c r="A11" s="80" t="s">
        <v>22</v>
      </c>
      <c r="B11" s="82" t="s">
        <v>673</v>
      </c>
      <c r="C11" s="82"/>
      <c r="D11" s="82"/>
    </row>
    <row r="12" spans="1:9" x14ac:dyDescent="0.25">
      <c r="A12" s="80" t="s">
        <v>262</v>
      </c>
      <c r="B12" s="82" t="s">
        <v>267</v>
      </c>
      <c r="C12" s="82"/>
      <c r="D12" s="82"/>
    </row>
    <row r="13" spans="1:9" x14ac:dyDescent="0.25">
      <c r="A13" s="80" t="s">
        <v>48</v>
      </c>
      <c r="B13" s="82">
        <v>0</v>
      </c>
      <c r="C13" s="82"/>
      <c r="D13" s="82"/>
    </row>
    <row r="14" spans="1:9" x14ac:dyDescent="0.25">
      <c r="A14" s="80" t="s">
        <v>17</v>
      </c>
      <c r="B14" s="82">
        <v>105</v>
      </c>
      <c r="C14" s="82"/>
      <c r="D14" s="82"/>
    </row>
    <row r="15" spans="1:9" x14ac:dyDescent="0.25">
      <c r="A15" s="80" t="s">
        <v>49</v>
      </c>
      <c r="B15" s="82" t="s">
        <v>995</v>
      </c>
      <c r="C15" s="82"/>
      <c r="D15" s="82"/>
    </row>
    <row r="16" spans="1:9" x14ac:dyDescent="0.25">
      <c r="A16" s="80" t="s">
        <v>50</v>
      </c>
      <c r="B16" s="82" t="s">
        <v>996</v>
      </c>
      <c r="C16" s="82"/>
      <c r="D16" s="82"/>
    </row>
    <row r="17" spans="1:4" ht="39.6" x14ac:dyDescent="0.25">
      <c r="A17" s="80" t="s">
        <v>638</v>
      </c>
      <c r="B17" s="82" t="s">
        <v>956</v>
      </c>
      <c r="C17" s="82"/>
      <c r="D17" s="82"/>
    </row>
    <row r="18" spans="1:4" x14ac:dyDescent="0.25">
      <c r="A18" s="80" t="s">
        <v>18</v>
      </c>
      <c r="B18" s="85">
        <v>45169</v>
      </c>
      <c r="C18" s="82"/>
      <c r="D18" s="82"/>
    </row>
    <row r="19" spans="1:4" x14ac:dyDescent="0.25">
      <c r="A19" s="80" t="s">
        <v>19</v>
      </c>
      <c r="B19" s="85">
        <v>45200</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26.4" x14ac:dyDescent="0.25">
      <c r="A25" s="76" t="s">
        <v>267</v>
      </c>
      <c r="B25" s="76" t="s">
        <v>449</v>
      </c>
      <c r="C25" s="76" t="s">
        <v>448</v>
      </c>
      <c r="D25" s="76" t="s">
        <v>273</v>
      </c>
    </row>
    <row r="26" spans="1:4" x14ac:dyDescent="0.25">
      <c r="A26" s="77">
        <v>16</v>
      </c>
      <c r="B26" s="78">
        <v>8.3000000000000007</v>
      </c>
      <c r="C26" s="78">
        <v>0.41</v>
      </c>
      <c r="D26" s="78">
        <v>1.37</v>
      </c>
    </row>
    <row r="27" spans="1:4" x14ac:dyDescent="0.25">
      <c r="A27" s="77">
        <v>17</v>
      </c>
      <c r="B27" s="78">
        <v>8.42</v>
      </c>
      <c r="C27" s="78">
        <v>0.42</v>
      </c>
      <c r="D27" s="78">
        <v>1.39</v>
      </c>
    </row>
    <row r="28" spans="1:4" x14ac:dyDescent="0.25">
      <c r="A28" s="77">
        <v>18</v>
      </c>
      <c r="B28" s="78">
        <v>8.5399999999999991</v>
      </c>
      <c r="C28" s="78">
        <v>0.42</v>
      </c>
      <c r="D28" s="78">
        <v>1.41</v>
      </c>
    </row>
    <row r="29" spans="1:4" x14ac:dyDescent="0.25">
      <c r="A29" s="77">
        <v>19</v>
      </c>
      <c r="B29" s="78">
        <v>8.66</v>
      </c>
      <c r="C29" s="78">
        <v>0.43</v>
      </c>
      <c r="D29" s="78">
        <v>1.43</v>
      </c>
    </row>
    <row r="30" spans="1:4" x14ac:dyDescent="0.25">
      <c r="A30" s="77">
        <v>20</v>
      </c>
      <c r="B30" s="78">
        <v>8.7799999999999994</v>
      </c>
      <c r="C30" s="78">
        <v>0.44</v>
      </c>
      <c r="D30" s="78">
        <v>1.46</v>
      </c>
    </row>
    <row r="31" spans="1:4" x14ac:dyDescent="0.25">
      <c r="A31" s="77">
        <v>21</v>
      </c>
      <c r="B31" s="78">
        <v>8.91</v>
      </c>
      <c r="C31" s="78">
        <v>0.44</v>
      </c>
      <c r="D31" s="78">
        <v>1.48</v>
      </c>
    </row>
    <row r="32" spans="1:4" x14ac:dyDescent="0.25">
      <c r="A32" s="77">
        <v>22</v>
      </c>
      <c r="B32" s="78">
        <v>9.0399999999999991</v>
      </c>
      <c r="C32" s="78">
        <v>0.45</v>
      </c>
      <c r="D32" s="78">
        <v>1.5</v>
      </c>
    </row>
    <row r="33" spans="1:4" x14ac:dyDescent="0.25">
      <c r="A33" s="77">
        <v>23</v>
      </c>
      <c r="B33" s="78">
        <v>9.17</v>
      </c>
      <c r="C33" s="78">
        <v>0.46</v>
      </c>
      <c r="D33" s="78">
        <v>1.53</v>
      </c>
    </row>
    <row r="34" spans="1:4" x14ac:dyDescent="0.25">
      <c r="A34" s="77">
        <v>24</v>
      </c>
      <c r="B34" s="78">
        <v>9.3000000000000007</v>
      </c>
      <c r="C34" s="78">
        <v>0.47</v>
      </c>
      <c r="D34" s="78">
        <v>1.55</v>
      </c>
    </row>
    <row r="35" spans="1:4" x14ac:dyDescent="0.25">
      <c r="A35" s="77">
        <v>25</v>
      </c>
      <c r="B35" s="78">
        <v>9.43</v>
      </c>
      <c r="C35" s="78">
        <v>0.47</v>
      </c>
      <c r="D35" s="78">
        <v>1.58</v>
      </c>
    </row>
    <row r="36" spans="1:4" x14ac:dyDescent="0.25">
      <c r="A36" s="77">
        <v>26</v>
      </c>
      <c r="B36" s="78">
        <v>9.56</v>
      </c>
      <c r="C36" s="78">
        <v>0.48</v>
      </c>
      <c r="D36" s="78">
        <v>1.6</v>
      </c>
    </row>
    <row r="37" spans="1:4" x14ac:dyDescent="0.25">
      <c r="A37" s="77">
        <v>27</v>
      </c>
      <c r="B37" s="78">
        <v>9.6999999999999993</v>
      </c>
      <c r="C37" s="78">
        <v>0.49</v>
      </c>
      <c r="D37" s="78">
        <v>1.62</v>
      </c>
    </row>
    <row r="38" spans="1:4" x14ac:dyDescent="0.25">
      <c r="A38" s="77">
        <v>28</v>
      </c>
      <c r="B38" s="78">
        <v>9.84</v>
      </c>
      <c r="C38" s="78">
        <v>0.5</v>
      </c>
      <c r="D38" s="78">
        <v>1.65</v>
      </c>
    </row>
    <row r="39" spans="1:4" x14ac:dyDescent="0.25">
      <c r="A39" s="77">
        <v>29</v>
      </c>
      <c r="B39" s="78">
        <v>9.98</v>
      </c>
      <c r="C39" s="78">
        <v>0.51</v>
      </c>
      <c r="D39" s="78">
        <v>1.67</v>
      </c>
    </row>
    <row r="40" spans="1:4" x14ac:dyDescent="0.25">
      <c r="A40" s="77">
        <v>30</v>
      </c>
      <c r="B40" s="78">
        <v>10.119999999999999</v>
      </c>
      <c r="C40" s="78">
        <v>0.52</v>
      </c>
      <c r="D40" s="78">
        <v>1.7</v>
      </c>
    </row>
    <row r="41" spans="1:4" x14ac:dyDescent="0.25">
      <c r="A41" s="77">
        <v>31</v>
      </c>
      <c r="B41" s="78">
        <v>10.27</v>
      </c>
      <c r="C41" s="78">
        <v>0.52</v>
      </c>
      <c r="D41" s="78">
        <v>1.72</v>
      </c>
    </row>
    <row r="42" spans="1:4" x14ac:dyDescent="0.25">
      <c r="A42" s="77">
        <v>32</v>
      </c>
      <c r="B42" s="78">
        <v>10.41</v>
      </c>
      <c r="C42" s="78">
        <v>0.53</v>
      </c>
      <c r="D42" s="78">
        <v>1.74</v>
      </c>
    </row>
    <row r="43" spans="1:4" x14ac:dyDescent="0.25">
      <c r="A43" s="77">
        <v>33</v>
      </c>
      <c r="B43" s="78">
        <v>10.56</v>
      </c>
      <c r="C43" s="78">
        <v>0.54</v>
      </c>
      <c r="D43" s="78">
        <v>1.77</v>
      </c>
    </row>
    <row r="44" spans="1:4" x14ac:dyDescent="0.25">
      <c r="A44" s="77">
        <v>34</v>
      </c>
      <c r="B44" s="78">
        <v>10.72</v>
      </c>
      <c r="C44" s="78">
        <v>0.55000000000000004</v>
      </c>
      <c r="D44" s="78">
        <v>1.79</v>
      </c>
    </row>
    <row r="45" spans="1:4" x14ac:dyDescent="0.25">
      <c r="A45" s="77">
        <v>35</v>
      </c>
      <c r="B45" s="78">
        <v>10.87</v>
      </c>
      <c r="C45" s="78">
        <v>0.56000000000000005</v>
      </c>
      <c r="D45" s="78">
        <v>1.82</v>
      </c>
    </row>
    <row r="46" spans="1:4" x14ac:dyDescent="0.25">
      <c r="A46" s="77">
        <v>36</v>
      </c>
      <c r="B46" s="78">
        <v>11.03</v>
      </c>
      <c r="C46" s="78">
        <v>0.56999999999999995</v>
      </c>
      <c r="D46" s="78">
        <v>1.84</v>
      </c>
    </row>
    <row r="47" spans="1:4" x14ac:dyDescent="0.25">
      <c r="A47" s="77">
        <v>37</v>
      </c>
      <c r="B47" s="78">
        <v>11.18</v>
      </c>
      <c r="C47" s="78">
        <v>0.57999999999999996</v>
      </c>
      <c r="D47" s="78">
        <v>1.86</v>
      </c>
    </row>
    <row r="48" spans="1:4" x14ac:dyDescent="0.25">
      <c r="A48" s="77">
        <v>38</v>
      </c>
      <c r="B48" s="78">
        <v>11.35</v>
      </c>
      <c r="C48" s="78">
        <v>0.59</v>
      </c>
      <c r="D48" s="78">
        <v>1.88</v>
      </c>
    </row>
    <row r="49" spans="1:4" x14ac:dyDescent="0.25">
      <c r="A49" s="77">
        <v>39</v>
      </c>
      <c r="B49" s="78">
        <v>11.51</v>
      </c>
      <c r="C49" s="78">
        <v>0.6</v>
      </c>
      <c r="D49" s="78">
        <v>1.91</v>
      </c>
    </row>
    <row r="50" spans="1:4" x14ac:dyDescent="0.25">
      <c r="A50" s="77">
        <v>40</v>
      </c>
      <c r="B50" s="78">
        <v>11.68</v>
      </c>
      <c r="C50" s="78">
        <v>0.61</v>
      </c>
      <c r="D50" s="78">
        <v>1.93</v>
      </c>
    </row>
    <row r="51" spans="1:4" x14ac:dyDescent="0.25">
      <c r="A51" s="77">
        <v>41</v>
      </c>
      <c r="B51" s="78">
        <v>11.85</v>
      </c>
      <c r="C51" s="78">
        <v>0.62</v>
      </c>
      <c r="D51" s="78">
        <v>1.95</v>
      </c>
    </row>
    <row r="52" spans="1:4" x14ac:dyDescent="0.25">
      <c r="A52" s="77">
        <v>42</v>
      </c>
      <c r="B52" s="78">
        <v>12.02</v>
      </c>
      <c r="C52" s="78">
        <v>0.63</v>
      </c>
      <c r="D52" s="78">
        <v>1.97</v>
      </c>
    </row>
    <row r="53" spans="1:4" x14ac:dyDescent="0.25">
      <c r="A53" s="77">
        <v>43</v>
      </c>
      <c r="B53" s="78">
        <v>12.19</v>
      </c>
      <c r="C53" s="78">
        <v>0.64</v>
      </c>
      <c r="D53" s="78">
        <v>1.99</v>
      </c>
    </row>
    <row r="54" spans="1:4" x14ac:dyDescent="0.25">
      <c r="A54" s="77">
        <v>44</v>
      </c>
      <c r="B54" s="78">
        <v>12.37</v>
      </c>
      <c r="C54" s="78">
        <v>0.65</v>
      </c>
      <c r="D54" s="78">
        <v>2.0099999999999998</v>
      </c>
    </row>
    <row r="55" spans="1:4" x14ac:dyDescent="0.25">
      <c r="A55" s="77">
        <v>45</v>
      </c>
      <c r="B55" s="78">
        <v>12.55</v>
      </c>
      <c r="C55" s="78">
        <v>0.66</v>
      </c>
      <c r="D55" s="78">
        <v>2.0299999999999998</v>
      </c>
    </row>
    <row r="56" spans="1:4" x14ac:dyDescent="0.25">
      <c r="A56" s="77">
        <v>46</v>
      </c>
      <c r="B56" s="78">
        <v>12.74</v>
      </c>
      <c r="C56" s="78">
        <v>0.68</v>
      </c>
      <c r="D56" s="78">
        <v>2.0499999999999998</v>
      </c>
    </row>
    <row r="57" spans="1:4" x14ac:dyDescent="0.25">
      <c r="A57" s="77">
        <v>47</v>
      </c>
      <c r="B57" s="78">
        <v>12.93</v>
      </c>
      <c r="C57" s="78">
        <v>0.69</v>
      </c>
      <c r="D57" s="78">
        <v>2.0699999999999998</v>
      </c>
    </row>
    <row r="58" spans="1:4" x14ac:dyDescent="0.25">
      <c r="A58" s="77">
        <v>48</v>
      </c>
      <c r="B58" s="78">
        <v>13.12</v>
      </c>
      <c r="C58" s="78">
        <v>0.7</v>
      </c>
      <c r="D58" s="78">
        <v>2.09</v>
      </c>
    </row>
    <row r="59" spans="1:4" x14ac:dyDescent="0.25">
      <c r="A59" s="77">
        <v>49</v>
      </c>
      <c r="B59" s="78">
        <v>13.32</v>
      </c>
      <c r="C59" s="78">
        <v>0.71</v>
      </c>
      <c r="D59" s="78">
        <v>2.11</v>
      </c>
    </row>
    <row r="60" spans="1:4" x14ac:dyDescent="0.25">
      <c r="A60" s="77">
        <v>50</v>
      </c>
      <c r="B60" s="78">
        <v>13.52</v>
      </c>
      <c r="C60" s="78">
        <v>0.73</v>
      </c>
      <c r="D60" s="78">
        <v>2.12</v>
      </c>
    </row>
    <row r="61" spans="1:4" x14ac:dyDescent="0.25">
      <c r="A61" s="77">
        <v>51</v>
      </c>
      <c r="B61" s="78">
        <v>13.72</v>
      </c>
      <c r="C61" s="78">
        <v>0.74</v>
      </c>
      <c r="D61" s="78">
        <v>2.14</v>
      </c>
    </row>
    <row r="62" spans="1:4" x14ac:dyDescent="0.25">
      <c r="A62" s="77">
        <v>52</v>
      </c>
      <c r="B62" s="78">
        <v>13.93</v>
      </c>
      <c r="C62" s="78">
        <v>0.75</v>
      </c>
      <c r="D62" s="78">
        <v>2.15</v>
      </c>
    </row>
    <row r="63" spans="1:4" x14ac:dyDescent="0.25">
      <c r="A63" s="77">
        <v>53</v>
      </c>
      <c r="B63" s="78">
        <v>14.14</v>
      </c>
      <c r="C63" s="78">
        <v>0.77</v>
      </c>
      <c r="D63" s="78">
        <v>2.17</v>
      </c>
    </row>
    <row r="64" spans="1:4" x14ac:dyDescent="0.25">
      <c r="A64" s="77">
        <v>54</v>
      </c>
      <c r="B64" s="78">
        <v>14.36</v>
      </c>
      <c r="C64" s="78">
        <v>0.78</v>
      </c>
      <c r="D64" s="78">
        <v>2.1800000000000002</v>
      </c>
    </row>
    <row r="65" spans="1:4" x14ac:dyDescent="0.25">
      <c r="A65" s="77">
        <v>55</v>
      </c>
      <c r="B65" s="78">
        <v>14.59</v>
      </c>
      <c r="C65" s="78">
        <v>0.79</v>
      </c>
      <c r="D65" s="78">
        <v>2.19</v>
      </c>
    </row>
    <row r="66" spans="1:4" x14ac:dyDescent="0.25">
      <c r="A66" s="77">
        <v>56</v>
      </c>
      <c r="B66" s="78">
        <v>14.82</v>
      </c>
      <c r="C66" s="78">
        <v>0.81</v>
      </c>
      <c r="D66" s="78">
        <v>2.2000000000000002</v>
      </c>
    </row>
    <row r="67" spans="1:4" x14ac:dyDescent="0.25">
      <c r="A67" s="77">
        <v>57</v>
      </c>
      <c r="B67" s="78">
        <v>15.05</v>
      </c>
      <c r="C67" s="78">
        <v>0.82</v>
      </c>
      <c r="D67" s="78">
        <v>2.21</v>
      </c>
    </row>
    <row r="68" spans="1:4" x14ac:dyDescent="0.25">
      <c r="A68" s="77">
        <v>58</v>
      </c>
      <c r="B68" s="78">
        <v>15.3</v>
      </c>
      <c r="C68" s="78">
        <v>0.84</v>
      </c>
      <c r="D68" s="78">
        <v>2.21</v>
      </c>
    </row>
    <row r="69" spans="1:4" x14ac:dyDescent="0.25">
      <c r="A69" s="77">
        <v>59</v>
      </c>
      <c r="B69" s="78">
        <v>15.55</v>
      </c>
      <c r="C69" s="78">
        <v>0.86</v>
      </c>
      <c r="D69" s="78">
        <v>2.2200000000000002</v>
      </c>
    </row>
    <row r="70" spans="1:4" x14ac:dyDescent="0.25">
      <c r="A70" s="77">
        <v>60</v>
      </c>
      <c r="B70" s="78">
        <v>15.81</v>
      </c>
      <c r="C70" s="78">
        <v>0.87</v>
      </c>
      <c r="D70" s="78">
        <v>2.2200000000000002</v>
      </c>
    </row>
    <row r="71" spans="1:4" x14ac:dyDescent="0.25">
      <c r="A71" s="77">
        <v>61</v>
      </c>
      <c r="B71" s="78">
        <v>16.079999999999998</v>
      </c>
      <c r="C71" s="78">
        <v>0.89</v>
      </c>
      <c r="D71" s="78">
        <v>2.2200000000000002</v>
      </c>
    </row>
    <row r="72" spans="1:4" x14ac:dyDescent="0.25">
      <c r="A72" s="77">
        <v>62</v>
      </c>
      <c r="B72" s="78">
        <v>16.36</v>
      </c>
      <c r="C72" s="78">
        <v>0.91</v>
      </c>
      <c r="D72" s="78">
        <v>2.21</v>
      </c>
    </row>
    <row r="73" spans="1:4" x14ac:dyDescent="0.25">
      <c r="A73" s="77">
        <v>63</v>
      </c>
      <c r="B73" s="78">
        <v>16.649999999999999</v>
      </c>
      <c r="C73" s="78">
        <v>0.93</v>
      </c>
      <c r="D73" s="78">
        <v>2.21</v>
      </c>
    </row>
    <row r="74" spans="1:4" x14ac:dyDescent="0.25">
      <c r="A74" s="77">
        <v>64</v>
      </c>
      <c r="B74" s="78">
        <v>16.96</v>
      </c>
      <c r="C74" s="78">
        <v>0.95</v>
      </c>
      <c r="D74" s="78">
        <v>2.2000000000000002</v>
      </c>
    </row>
    <row r="75" spans="1:4" x14ac:dyDescent="0.25">
      <c r="A75" s="77">
        <v>65</v>
      </c>
      <c r="B75" s="78">
        <v>17.28</v>
      </c>
      <c r="C75" s="78">
        <v>0.97</v>
      </c>
      <c r="D75" s="78">
        <v>2.1800000000000002</v>
      </c>
    </row>
    <row r="76" spans="1:4" x14ac:dyDescent="0.25">
      <c r="A76" s="77">
        <v>66</v>
      </c>
      <c r="B76" s="78">
        <v>17.62</v>
      </c>
      <c r="C76" s="78">
        <v>0.99</v>
      </c>
      <c r="D76" s="78">
        <v>2.17</v>
      </c>
    </row>
    <row r="77" spans="1:4" x14ac:dyDescent="0.25">
      <c r="A77" s="77">
        <v>67</v>
      </c>
      <c r="B77" s="78">
        <v>17.47</v>
      </c>
      <c r="C77" s="78">
        <v>1</v>
      </c>
      <c r="D77" s="78">
        <v>2.16</v>
      </c>
    </row>
    <row r="78" spans="1:4" x14ac:dyDescent="0.25">
      <c r="A78" s="77">
        <v>68</v>
      </c>
      <c r="B78" s="78">
        <v>16.829999999999998</v>
      </c>
      <c r="C78" s="78">
        <v>1</v>
      </c>
      <c r="D78" s="78">
        <v>2.16</v>
      </c>
    </row>
    <row r="79" spans="1:4" x14ac:dyDescent="0.25">
      <c r="A79" s="77">
        <v>69</v>
      </c>
      <c r="B79" s="78">
        <v>16.190000000000001</v>
      </c>
      <c r="C79" s="78">
        <v>1</v>
      </c>
      <c r="D79" s="78">
        <v>2.15</v>
      </c>
    </row>
    <row r="80" spans="1:4" x14ac:dyDescent="0.25">
      <c r="A80" s="77">
        <v>70</v>
      </c>
      <c r="B80" s="78">
        <v>15.54</v>
      </c>
      <c r="C80" s="78">
        <v>1</v>
      </c>
      <c r="D80" s="78">
        <v>2.15</v>
      </c>
    </row>
    <row r="81" spans="1:4" x14ac:dyDescent="0.25">
      <c r="A81" s="77">
        <v>71</v>
      </c>
      <c r="B81" s="78">
        <v>14.9</v>
      </c>
      <c r="C81" s="78">
        <v>1</v>
      </c>
      <c r="D81" s="78">
        <v>2.14</v>
      </c>
    </row>
    <row r="82" spans="1:4" x14ac:dyDescent="0.25">
      <c r="A82" s="77">
        <v>72</v>
      </c>
      <c r="B82" s="78">
        <v>14.27</v>
      </c>
      <c r="C82" s="78">
        <v>1</v>
      </c>
      <c r="D82" s="78">
        <v>2.13</v>
      </c>
    </row>
    <row r="83" spans="1:4" x14ac:dyDescent="0.25">
      <c r="A83" s="77">
        <v>73</v>
      </c>
      <c r="B83" s="78">
        <v>13.63</v>
      </c>
      <c r="C83" s="78">
        <v>1</v>
      </c>
      <c r="D83" s="78">
        <v>2.12</v>
      </c>
    </row>
    <row r="84" spans="1:4" x14ac:dyDescent="0.25">
      <c r="A84" s="77">
        <v>74</v>
      </c>
      <c r="B84" s="78">
        <v>13.01</v>
      </c>
      <c r="C84" s="78">
        <v>1</v>
      </c>
      <c r="D84" s="78">
        <v>2.1</v>
      </c>
    </row>
  </sheetData>
  <sheetProtection algorithmName="SHA-512" hashValue="4zkFCdGiUQSdJda2lgtAILfL68aJr3+GawFc+w+h3cWz5uWFp4RFW/14HSNfGH59av+vJGPMiCq55PL8X3Ssaw==" saltValue="HsG+gMOVYvYilW0Krd9+Ug==" spinCount="100000" sheet="1" objects="1" scenarios="1"/>
  <conditionalFormatting sqref="A25:A84">
    <cfRule type="expression" dxfId="933" priority="5" stopIfTrue="1">
      <formula>MOD(ROW(),2)=0</formula>
    </cfRule>
    <cfRule type="expression" dxfId="932" priority="6" stopIfTrue="1">
      <formula>MOD(ROW(),2)&lt;&gt;0</formula>
    </cfRule>
  </conditionalFormatting>
  <conditionalFormatting sqref="B25:D84">
    <cfRule type="expression" dxfId="931" priority="7" stopIfTrue="1">
      <formula>MOD(ROW(),2)=0</formula>
    </cfRule>
    <cfRule type="expression" dxfId="930" priority="8" stopIfTrue="1">
      <formula>MOD(ROW(),2)&lt;&gt;0</formula>
    </cfRule>
  </conditionalFormatting>
  <conditionalFormatting sqref="A6">
    <cfRule type="expression" dxfId="929" priority="9" stopIfTrue="1">
      <formula>MOD(ROW(),2)=0</formula>
    </cfRule>
    <cfRule type="expression" dxfId="928" priority="10" stopIfTrue="1">
      <formula>MOD(ROW(),2)&lt;&gt;0</formula>
    </cfRule>
  </conditionalFormatting>
  <conditionalFormatting sqref="B6:D20">
    <cfRule type="expression" dxfId="927" priority="11" stopIfTrue="1">
      <formula>MOD(ROW(),2)=0</formula>
    </cfRule>
    <cfRule type="expression" dxfId="926" priority="12" stopIfTrue="1">
      <formula>MOD(ROW(),2)&lt;&gt;0</formula>
    </cfRule>
  </conditionalFormatting>
  <conditionalFormatting sqref="A7:A16 A18:A20">
    <cfRule type="expression" dxfId="925" priority="3" stopIfTrue="1">
      <formula>MOD(ROW(),2)=0</formula>
    </cfRule>
    <cfRule type="expression" dxfId="924" priority="4" stopIfTrue="1">
      <formula>MOD(ROW(),2)&lt;&gt;0</formula>
    </cfRule>
  </conditionalFormatting>
  <conditionalFormatting sqref="A17">
    <cfRule type="expression" dxfId="923" priority="1" stopIfTrue="1">
      <formula>MOD(ROW(),2)=0</formula>
    </cfRule>
    <cfRule type="expression" dxfId="92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6">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997</v>
      </c>
      <c r="B3" s="44"/>
      <c r="C3" s="44"/>
      <c r="D3" s="44"/>
      <c r="E3" s="44"/>
      <c r="F3" s="44"/>
      <c r="G3" s="44"/>
      <c r="H3" s="44"/>
      <c r="I3" s="44"/>
    </row>
    <row r="4" spans="1:9" x14ac:dyDescent="0.25">
      <c r="A4" s="46"/>
    </row>
    <row r="6" spans="1:9" x14ac:dyDescent="0.25">
      <c r="A6" s="79" t="s">
        <v>23</v>
      </c>
      <c r="B6" s="81" t="s">
        <v>25</v>
      </c>
      <c r="C6" s="81"/>
      <c r="D6" s="81"/>
    </row>
    <row r="7" spans="1:9" x14ac:dyDescent="0.25">
      <c r="A7" s="80" t="s">
        <v>334</v>
      </c>
      <c r="B7" s="82" t="s">
        <v>44</v>
      </c>
      <c r="C7" s="82"/>
      <c r="D7" s="82"/>
    </row>
    <row r="8" spans="1:9" x14ac:dyDescent="0.25">
      <c r="A8" s="80" t="s">
        <v>45</v>
      </c>
      <c r="B8" s="82" t="s">
        <v>986</v>
      </c>
      <c r="C8" s="82"/>
      <c r="D8" s="82"/>
    </row>
    <row r="9" spans="1:9" x14ac:dyDescent="0.25">
      <c r="A9" s="80" t="s">
        <v>16</v>
      </c>
      <c r="B9" s="82" t="s">
        <v>265</v>
      </c>
      <c r="C9" s="82"/>
      <c r="D9" s="82"/>
    </row>
    <row r="10" spans="1:9" ht="12.45" customHeight="1" x14ac:dyDescent="0.25">
      <c r="A10" s="80" t="s">
        <v>2</v>
      </c>
      <c r="B10" s="82" t="s">
        <v>664</v>
      </c>
      <c r="C10" s="82"/>
      <c r="D10" s="82"/>
    </row>
    <row r="11" spans="1:9" x14ac:dyDescent="0.25">
      <c r="A11" s="80" t="s">
        <v>22</v>
      </c>
      <c r="B11" s="82" t="s">
        <v>673</v>
      </c>
      <c r="C11" s="82"/>
      <c r="D11" s="82"/>
    </row>
    <row r="12" spans="1:9" ht="12.45" customHeight="1" x14ac:dyDescent="0.25">
      <c r="A12" s="80" t="s">
        <v>262</v>
      </c>
      <c r="B12" s="82" t="s">
        <v>267</v>
      </c>
      <c r="C12" s="82"/>
      <c r="D12" s="82"/>
    </row>
    <row r="13" spans="1:9" x14ac:dyDescent="0.25">
      <c r="A13" s="80" t="s">
        <v>48</v>
      </c>
      <c r="B13" s="82">
        <v>0</v>
      </c>
      <c r="C13" s="82"/>
      <c r="D13" s="82"/>
    </row>
    <row r="14" spans="1:9" x14ac:dyDescent="0.25">
      <c r="A14" s="80" t="s">
        <v>17</v>
      </c>
      <c r="B14" s="82">
        <v>106</v>
      </c>
      <c r="C14" s="82"/>
      <c r="D14" s="82"/>
    </row>
    <row r="15" spans="1:9" x14ac:dyDescent="0.25">
      <c r="A15" s="80" t="s">
        <v>49</v>
      </c>
      <c r="B15" s="82" t="s">
        <v>998</v>
      </c>
      <c r="C15" s="82"/>
      <c r="D15" s="82"/>
    </row>
    <row r="16" spans="1:9" x14ac:dyDescent="0.25">
      <c r="A16" s="80" t="s">
        <v>50</v>
      </c>
      <c r="B16" s="82" t="s">
        <v>999</v>
      </c>
      <c r="C16" s="82"/>
      <c r="D16" s="82"/>
    </row>
    <row r="17" spans="1:4" ht="39.6" x14ac:dyDescent="0.25">
      <c r="A17" s="80" t="s">
        <v>638</v>
      </c>
      <c r="B17" s="82" t="s">
        <v>956</v>
      </c>
      <c r="C17" s="82"/>
      <c r="D17" s="82"/>
    </row>
    <row r="18" spans="1:4" x14ac:dyDescent="0.25">
      <c r="A18" s="80" t="s">
        <v>18</v>
      </c>
      <c r="B18" s="85">
        <v>45169</v>
      </c>
      <c r="C18" s="82"/>
      <c r="D18" s="82"/>
    </row>
    <row r="19" spans="1:4" x14ac:dyDescent="0.25">
      <c r="A19" s="80" t="s">
        <v>19</v>
      </c>
      <c r="B19" s="85">
        <v>45200</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26.4" x14ac:dyDescent="0.25">
      <c r="A25" s="76" t="s">
        <v>267</v>
      </c>
      <c r="B25" s="76" t="s">
        <v>449</v>
      </c>
      <c r="C25" s="76" t="s">
        <v>448</v>
      </c>
      <c r="D25" s="76" t="s">
        <v>273</v>
      </c>
    </row>
    <row r="26" spans="1:4" x14ac:dyDescent="0.25">
      <c r="A26" s="77">
        <v>16</v>
      </c>
      <c r="B26" s="78">
        <v>7.9</v>
      </c>
      <c r="C26" s="78">
        <v>0.4</v>
      </c>
      <c r="D26" s="78">
        <v>1.37</v>
      </c>
    </row>
    <row r="27" spans="1:4" x14ac:dyDescent="0.25">
      <c r="A27" s="77">
        <v>17</v>
      </c>
      <c r="B27" s="78">
        <v>8.01</v>
      </c>
      <c r="C27" s="78">
        <v>0.41</v>
      </c>
      <c r="D27" s="78">
        <v>1.4</v>
      </c>
    </row>
    <row r="28" spans="1:4" x14ac:dyDescent="0.25">
      <c r="A28" s="77">
        <v>18</v>
      </c>
      <c r="B28" s="78">
        <v>8.1199999999999992</v>
      </c>
      <c r="C28" s="78">
        <v>0.41</v>
      </c>
      <c r="D28" s="78">
        <v>1.42</v>
      </c>
    </row>
    <row r="29" spans="1:4" x14ac:dyDescent="0.25">
      <c r="A29" s="77">
        <v>19</v>
      </c>
      <c r="B29" s="78">
        <v>8.24</v>
      </c>
      <c r="C29" s="78">
        <v>0.42</v>
      </c>
      <c r="D29" s="78">
        <v>1.44</v>
      </c>
    </row>
    <row r="30" spans="1:4" x14ac:dyDescent="0.25">
      <c r="A30" s="77">
        <v>20</v>
      </c>
      <c r="B30" s="78">
        <v>8.35</v>
      </c>
      <c r="C30" s="78">
        <v>0.43</v>
      </c>
      <c r="D30" s="78">
        <v>1.47</v>
      </c>
    </row>
    <row r="31" spans="1:4" x14ac:dyDescent="0.25">
      <c r="A31" s="77">
        <v>21</v>
      </c>
      <c r="B31" s="78">
        <v>8.4700000000000006</v>
      </c>
      <c r="C31" s="78">
        <v>0.43</v>
      </c>
      <c r="D31" s="78">
        <v>1.49</v>
      </c>
    </row>
    <row r="32" spans="1:4" x14ac:dyDescent="0.25">
      <c r="A32" s="77">
        <v>22</v>
      </c>
      <c r="B32" s="78">
        <v>8.59</v>
      </c>
      <c r="C32" s="78">
        <v>0.44</v>
      </c>
      <c r="D32" s="78">
        <v>1.51</v>
      </c>
    </row>
    <row r="33" spans="1:4" x14ac:dyDescent="0.25">
      <c r="A33" s="77">
        <v>23</v>
      </c>
      <c r="B33" s="78">
        <v>8.7100000000000009</v>
      </c>
      <c r="C33" s="78">
        <v>0.45</v>
      </c>
      <c r="D33" s="78">
        <v>1.54</v>
      </c>
    </row>
    <row r="34" spans="1:4" x14ac:dyDescent="0.25">
      <c r="A34" s="77">
        <v>24</v>
      </c>
      <c r="B34" s="78">
        <v>8.84</v>
      </c>
      <c r="C34" s="78">
        <v>0.46</v>
      </c>
      <c r="D34" s="78">
        <v>1.56</v>
      </c>
    </row>
    <row r="35" spans="1:4" x14ac:dyDescent="0.25">
      <c r="A35" s="77">
        <v>25</v>
      </c>
      <c r="B35" s="78">
        <v>8.9600000000000009</v>
      </c>
      <c r="C35" s="78">
        <v>0.46</v>
      </c>
      <c r="D35" s="78">
        <v>1.59</v>
      </c>
    </row>
    <row r="36" spans="1:4" x14ac:dyDescent="0.25">
      <c r="A36" s="77">
        <v>26</v>
      </c>
      <c r="B36" s="78">
        <v>9.09</v>
      </c>
      <c r="C36" s="78">
        <v>0.47</v>
      </c>
      <c r="D36" s="78">
        <v>1.61</v>
      </c>
    </row>
    <row r="37" spans="1:4" x14ac:dyDescent="0.25">
      <c r="A37" s="77">
        <v>27</v>
      </c>
      <c r="B37" s="78">
        <v>9.2200000000000006</v>
      </c>
      <c r="C37" s="78">
        <v>0.48</v>
      </c>
      <c r="D37" s="78">
        <v>1.64</v>
      </c>
    </row>
    <row r="38" spans="1:4" x14ac:dyDescent="0.25">
      <c r="A38" s="77">
        <v>28</v>
      </c>
      <c r="B38" s="78">
        <v>9.35</v>
      </c>
      <c r="C38" s="78">
        <v>0.49</v>
      </c>
      <c r="D38" s="78">
        <v>1.66</v>
      </c>
    </row>
    <row r="39" spans="1:4" x14ac:dyDescent="0.25">
      <c r="A39" s="77">
        <v>29</v>
      </c>
      <c r="B39" s="78">
        <v>9.48</v>
      </c>
      <c r="C39" s="78">
        <v>0.5</v>
      </c>
      <c r="D39" s="78">
        <v>1.68</v>
      </c>
    </row>
    <row r="40" spans="1:4" x14ac:dyDescent="0.25">
      <c r="A40" s="77">
        <v>30</v>
      </c>
      <c r="B40" s="78">
        <v>9.61</v>
      </c>
      <c r="C40" s="78">
        <v>0.5</v>
      </c>
      <c r="D40" s="78">
        <v>1.71</v>
      </c>
    </row>
    <row r="41" spans="1:4" x14ac:dyDescent="0.25">
      <c r="A41" s="77">
        <v>31</v>
      </c>
      <c r="B41" s="78">
        <v>9.75</v>
      </c>
      <c r="C41" s="78">
        <v>0.51</v>
      </c>
      <c r="D41" s="78">
        <v>1.73</v>
      </c>
    </row>
    <row r="42" spans="1:4" x14ac:dyDescent="0.25">
      <c r="A42" s="77">
        <v>32</v>
      </c>
      <c r="B42" s="78">
        <v>9.89</v>
      </c>
      <c r="C42" s="78">
        <v>0.52</v>
      </c>
      <c r="D42" s="78">
        <v>1.76</v>
      </c>
    </row>
    <row r="43" spans="1:4" x14ac:dyDescent="0.25">
      <c r="A43" s="77">
        <v>33</v>
      </c>
      <c r="B43" s="78">
        <v>10.029999999999999</v>
      </c>
      <c r="C43" s="78">
        <v>0.53</v>
      </c>
      <c r="D43" s="78">
        <v>1.78</v>
      </c>
    </row>
    <row r="44" spans="1:4" x14ac:dyDescent="0.25">
      <c r="A44" s="77">
        <v>34</v>
      </c>
      <c r="B44" s="78">
        <v>10.17</v>
      </c>
      <c r="C44" s="78">
        <v>0.54</v>
      </c>
      <c r="D44" s="78">
        <v>1.8</v>
      </c>
    </row>
    <row r="45" spans="1:4" x14ac:dyDescent="0.25">
      <c r="A45" s="77">
        <v>35</v>
      </c>
      <c r="B45" s="78">
        <v>10.32</v>
      </c>
      <c r="C45" s="78">
        <v>0.55000000000000004</v>
      </c>
      <c r="D45" s="78">
        <v>1.83</v>
      </c>
    </row>
    <row r="46" spans="1:4" x14ac:dyDescent="0.25">
      <c r="A46" s="77">
        <v>36</v>
      </c>
      <c r="B46" s="78">
        <v>10.46</v>
      </c>
      <c r="C46" s="78">
        <v>0.56000000000000005</v>
      </c>
      <c r="D46" s="78">
        <v>1.85</v>
      </c>
    </row>
    <row r="47" spans="1:4" x14ac:dyDescent="0.25">
      <c r="A47" s="77">
        <v>37</v>
      </c>
      <c r="B47" s="78">
        <v>10.61</v>
      </c>
      <c r="C47" s="78">
        <v>0.56999999999999995</v>
      </c>
      <c r="D47" s="78">
        <v>1.87</v>
      </c>
    </row>
    <row r="48" spans="1:4" x14ac:dyDescent="0.25">
      <c r="A48" s="77">
        <v>38</v>
      </c>
      <c r="B48" s="78">
        <v>10.76</v>
      </c>
      <c r="C48" s="78">
        <v>0.57999999999999996</v>
      </c>
      <c r="D48" s="78">
        <v>1.9</v>
      </c>
    </row>
    <row r="49" spans="1:4" x14ac:dyDescent="0.25">
      <c r="A49" s="77">
        <v>39</v>
      </c>
      <c r="B49" s="78">
        <v>10.92</v>
      </c>
      <c r="C49" s="78">
        <v>0.59</v>
      </c>
      <c r="D49" s="78">
        <v>1.92</v>
      </c>
    </row>
    <row r="50" spans="1:4" x14ac:dyDescent="0.25">
      <c r="A50" s="77">
        <v>40</v>
      </c>
      <c r="B50" s="78">
        <v>11.08</v>
      </c>
      <c r="C50" s="78">
        <v>0.6</v>
      </c>
      <c r="D50" s="78">
        <v>1.94</v>
      </c>
    </row>
    <row r="51" spans="1:4" x14ac:dyDescent="0.25">
      <c r="A51" s="77">
        <v>41</v>
      </c>
      <c r="B51" s="78">
        <v>11.23</v>
      </c>
      <c r="C51" s="78">
        <v>0.61</v>
      </c>
      <c r="D51" s="78">
        <v>1.97</v>
      </c>
    </row>
    <row r="52" spans="1:4" x14ac:dyDescent="0.25">
      <c r="A52" s="77">
        <v>42</v>
      </c>
      <c r="B52" s="78">
        <v>11.4</v>
      </c>
      <c r="C52" s="78">
        <v>0.62</v>
      </c>
      <c r="D52" s="78">
        <v>1.99</v>
      </c>
    </row>
    <row r="53" spans="1:4" x14ac:dyDescent="0.25">
      <c r="A53" s="77">
        <v>43</v>
      </c>
      <c r="B53" s="78">
        <v>11.56</v>
      </c>
      <c r="C53" s="78">
        <v>0.63</v>
      </c>
      <c r="D53" s="78">
        <v>2.0099999999999998</v>
      </c>
    </row>
    <row r="54" spans="1:4" x14ac:dyDescent="0.25">
      <c r="A54" s="77">
        <v>44</v>
      </c>
      <c r="B54" s="78">
        <v>11.73</v>
      </c>
      <c r="C54" s="78">
        <v>0.64</v>
      </c>
      <c r="D54" s="78">
        <v>2.0299999999999998</v>
      </c>
    </row>
    <row r="55" spans="1:4" x14ac:dyDescent="0.25">
      <c r="A55" s="77">
        <v>45</v>
      </c>
      <c r="B55" s="78">
        <v>11.9</v>
      </c>
      <c r="C55" s="78">
        <v>0.65</v>
      </c>
      <c r="D55" s="78">
        <v>2.0499999999999998</v>
      </c>
    </row>
    <row r="56" spans="1:4" x14ac:dyDescent="0.25">
      <c r="A56" s="77">
        <v>46</v>
      </c>
      <c r="B56" s="78">
        <v>12.07</v>
      </c>
      <c r="C56" s="78">
        <v>0.66</v>
      </c>
      <c r="D56" s="78">
        <v>2.0699999999999998</v>
      </c>
    </row>
    <row r="57" spans="1:4" x14ac:dyDescent="0.25">
      <c r="A57" s="77">
        <v>47</v>
      </c>
      <c r="B57" s="78">
        <v>12.25</v>
      </c>
      <c r="C57" s="78">
        <v>0.67</v>
      </c>
      <c r="D57" s="78">
        <v>2.09</v>
      </c>
    </row>
    <row r="58" spans="1:4" x14ac:dyDescent="0.25">
      <c r="A58" s="77">
        <v>48</v>
      </c>
      <c r="B58" s="78">
        <v>12.43</v>
      </c>
      <c r="C58" s="78">
        <v>0.68</v>
      </c>
      <c r="D58" s="78">
        <v>2.11</v>
      </c>
    </row>
    <row r="59" spans="1:4" x14ac:dyDescent="0.25">
      <c r="A59" s="77">
        <v>49</v>
      </c>
      <c r="B59" s="78">
        <v>12.61</v>
      </c>
      <c r="C59" s="78">
        <v>0.7</v>
      </c>
      <c r="D59" s="78">
        <v>2.12</v>
      </c>
    </row>
    <row r="60" spans="1:4" x14ac:dyDescent="0.25">
      <c r="A60" s="77">
        <v>50</v>
      </c>
      <c r="B60" s="78">
        <v>12.8</v>
      </c>
      <c r="C60" s="78">
        <v>0.71</v>
      </c>
      <c r="D60" s="78">
        <v>2.14</v>
      </c>
    </row>
    <row r="61" spans="1:4" x14ac:dyDescent="0.25">
      <c r="A61" s="77">
        <v>51</v>
      </c>
      <c r="B61" s="78">
        <v>12.99</v>
      </c>
      <c r="C61" s="78">
        <v>0.72</v>
      </c>
      <c r="D61" s="78">
        <v>2.16</v>
      </c>
    </row>
    <row r="62" spans="1:4" x14ac:dyDescent="0.25">
      <c r="A62" s="77">
        <v>52</v>
      </c>
      <c r="B62" s="78">
        <v>13.19</v>
      </c>
      <c r="C62" s="78">
        <v>0.74</v>
      </c>
      <c r="D62" s="78">
        <v>2.17</v>
      </c>
    </row>
    <row r="63" spans="1:4" x14ac:dyDescent="0.25">
      <c r="A63" s="77">
        <v>53</v>
      </c>
      <c r="B63" s="78">
        <v>13.39</v>
      </c>
      <c r="C63" s="78">
        <v>0.75</v>
      </c>
      <c r="D63" s="78">
        <v>2.1800000000000002</v>
      </c>
    </row>
    <row r="64" spans="1:4" x14ac:dyDescent="0.25">
      <c r="A64" s="77">
        <v>54</v>
      </c>
      <c r="B64" s="78">
        <v>13.6</v>
      </c>
      <c r="C64" s="78">
        <v>0.76</v>
      </c>
      <c r="D64" s="78">
        <v>2.2000000000000002</v>
      </c>
    </row>
    <row r="65" spans="1:4" x14ac:dyDescent="0.25">
      <c r="A65" s="77">
        <v>55</v>
      </c>
      <c r="B65" s="78">
        <v>13.81</v>
      </c>
      <c r="C65" s="78">
        <v>0.78</v>
      </c>
      <c r="D65" s="78">
        <v>2.21</v>
      </c>
    </row>
    <row r="66" spans="1:4" x14ac:dyDescent="0.25">
      <c r="A66" s="77">
        <v>56</v>
      </c>
      <c r="B66" s="78">
        <v>14.02</v>
      </c>
      <c r="C66" s="78">
        <v>0.79</v>
      </c>
      <c r="D66" s="78">
        <v>2.2200000000000002</v>
      </c>
    </row>
    <row r="67" spans="1:4" x14ac:dyDescent="0.25">
      <c r="A67" s="77">
        <v>57</v>
      </c>
      <c r="B67" s="78">
        <v>14.24</v>
      </c>
      <c r="C67" s="78">
        <v>0.81</v>
      </c>
      <c r="D67" s="78">
        <v>2.23</v>
      </c>
    </row>
    <row r="68" spans="1:4" x14ac:dyDescent="0.25">
      <c r="A68" s="77">
        <v>58</v>
      </c>
      <c r="B68" s="78">
        <v>14.47</v>
      </c>
      <c r="C68" s="78">
        <v>0.82</v>
      </c>
      <c r="D68" s="78">
        <v>2.23</v>
      </c>
    </row>
    <row r="69" spans="1:4" x14ac:dyDescent="0.25">
      <c r="A69" s="77">
        <v>59</v>
      </c>
      <c r="B69" s="78">
        <v>14.71</v>
      </c>
      <c r="C69" s="78">
        <v>0.84</v>
      </c>
      <c r="D69" s="78">
        <v>2.2400000000000002</v>
      </c>
    </row>
    <row r="70" spans="1:4" x14ac:dyDescent="0.25">
      <c r="A70" s="77">
        <v>60</v>
      </c>
      <c r="B70" s="78">
        <v>14.95</v>
      </c>
      <c r="C70" s="78">
        <v>0.85</v>
      </c>
      <c r="D70" s="78">
        <v>2.2400000000000002</v>
      </c>
    </row>
    <row r="71" spans="1:4" x14ac:dyDescent="0.25">
      <c r="A71" s="77">
        <v>61</v>
      </c>
      <c r="B71" s="78">
        <v>15.21</v>
      </c>
      <c r="C71" s="78">
        <v>0.87</v>
      </c>
      <c r="D71" s="78">
        <v>2.2400000000000002</v>
      </c>
    </row>
    <row r="72" spans="1:4" x14ac:dyDescent="0.25">
      <c r="A72" s="77">
        <v>62</v>
      </c>
      <c r="B72" s="78">
        <v>15.47</v>
      </c>
      <c r="C72" s="78">
        <v>0.89</v>
      </c>
      <c r="D72" s="78">
        <v>2.23</v>
      </c>
    </row>
    <row r="73" spans="1:4" x14ac:dyDescent="0.25">
      <c r="A73" s="77">
        <v>63</v>
      </c>
      <c r="B73" s="78">
        <v>15.74</v>
      </c>
      <c r="C73" s="78">
        <v>0.91</v>
      </c>
      <c r="D73" s="78">
        <v>2.23</v>
      </c>
    </row>
    <row r="74" spans="1:4" x14ac:dyDescent="0.25">
      <c r="A74" s="77">
        <v>64</v>
      </c>
      <c r="B74" s="78">
        <v>16.03</v>
      </c>
      <c r="C74" s="78">
        <v>0.93</v>
      </c>
      <c r="D74" s="78">
        <v>2.2200000000000002</v>
      </c>
    </row>
    <row r="75" spans="1:4" x14ac:dyDescent="0.25">
      <c r="A75" s="77">
        <v>65</v>
      </c>
      <c r="B75" s="78">
        <v>16.329999999999998</v>
      </c>
      <c r="C75" s="78">
        <v>0.95</v>
      </c>
      <c r="D75" s="78">
        <v>2.21</v>
      </c>
    </row>
    <row r="76" spans="1:4" x14ac:dyDescent="0.25">
      <c r="A76" s="77">
        <v>66</v>
      </c>
      <c r="B76" s="78">
        <v>16.649999999999999</v>
      </c>
      <c r="C76" s="78">
        <v>0.97</v>
      </c>
      <c r="D76" s="78">
        <v>2.19</v>
      </c>
    </row>
    <row r="77" spans="1:4" x14ac:dyDescent="0.25">
      <c r="A77" s="77">
        <v>67</v>
      </c>
      <c r="B77" s="78">
        <v>16.98</v>
      </c>
      <c r="C77" s="78">
        <v>0.99</v>
      </c>
      <c r="D77" s="78">
        <v>2.17</v>
      </c>
    </row>
    <row r="78" spans="1:4" x14ac:dyDescent="0.25">
      <c r="A78" s="77">
        <v>68</v>
      </c>
      <c r="B78" s="78">
        <v>16.829999999999998</v>
      </c>
      <c r="C78" s="78">
        <v>1</v>
      </c>
      <c r="D78" s="78">
        <v>2.16</v>
      </c>
    </row>
    <row r="79" spans="1:4" x14ac:dyDescent="0.25">
      <c r="A79" s="77">
        <v>69</v>
      </c>
      <c r="B79" s="78">
        <v>16.190000000000001</v>
      </c>
      <c r="C79" s="78">
        <v>1</v>
      </c>
      <c r="D79" s="78">
        <v>2.15</v>
      </c>
    </row>
    <row r="80" spans="1:4" x14ac:dyDescent="0.25">
      <c r="A80" s="77">
        <v>70</v>
      </c>
      <c r="B80" s="78">
        <v>15.54</v>
      </c>
      <c r="C80" s="78">
        <v>1</v>
      </c>
      <c r="D80" s="78">
        <v>2.15</v>
      </c>
    </row>
    <row r="81" spans="1:4" x14ac:dyDescent="0.25">
      <c r="A81" s="77">
        <v>71</v>
      </c>
      <c r="B81" s="78">
        <v>14.9</v>
      </c>
      <c r="C81" s="78">
        <v>1</v>
      </c>
      <c r="D81" s="78">
        <v>2.14</v>
      </c>
    </row>
    <row r="82" spans="1:4" x14ac:dyDescent="0.25">
      <c r="A82" s="77">
        <v>72</v>
      </c>
      <c r="B82" s="78">
        <v>14.27</v>
      </c>
      <c r="C82" s="78">
        <v>1</v>
      </c>
      <c r="D82" s="78">
        <v>2.13</v>
      </c>
    </row>
    <row r="83" spans="1:4" x14ac:dyDescent="0.25">
      <c r="A83" s="77">
        <v>73</v>
      </c>
      <c r="B83" s="78">
        <v>13.63</v>
      </c>
      <c r="C83" s="78">
        <v>1</v>
      </c>
      <c r="D83" s="78">
        <v>2.12</v>
      </c>
    </row>
    <row r="84" spans="1:4" x14ac:dyDescent="0.25">
      <c r="A84" s="77">
        <v>74</v>
      </c>
      <c r="B84" s="78">
        <v>13.01</v>
      </c>
      <c r="C84" s="78">
        <v>1</v>
      </c>
      <c r="D84" s="78">
        <v>2.1</v>
      </c>
    </row>
  </sheetData>
  <sheetProtection algorithmName="SHA-512" hashValue="5dy8dgMXlNo3Fh9n6ULsyuuihQ2JkA4kGOe0POM0iuECGUIln3TUB8ZsupagZrBYpqd4XEgFtQ8E5V4qN39CMQ==" saltValue="yY4cc2DtTfva6+8GEfpEBA==" spinCount="100000" sheet="1" objects="1" scenarios="1"/>
  <conditionalFormatting sqref="A25:A84">
    <cfRule type="expression" dxfId="921" priority="7" stopIfTrue="1">
      <formula>MOD(ROW(),2)=0</formula>
    </cfRule>
    <cfRule type="expression" dxfId="920" priority="8" stopIfTrue="1">
      <formula>MOD(ROW(),2)&lt;&gt;0</formula>
    </cfRule>
  </conditionalFormatting>
  <conditionalFormatting sqref="B25:D84">
    <cfRule type="expression" dxfId="919" priority="9" stopIfTrue="1">
      <formula>MOD(ROW(),2)=0</formula>
    </cfRule>
    <cfRule type="expression" dxfId="918" priority="10" stopIfTrue="1">
      <formula>MOD(ROW(),2)&lt;&gt;0</formula>
    </cfRule>
  </conditionalFormatting>
  <conditionalFormatting sqref="A6">
    <cfRule type="expression" dxfId="917" priority="11" stopIfTrue="1">
      <formula>MOD(ROW(),2)=0</formula>
    </cfRule>
    <cfRule type="expression" dxfId="916" priority="12" stopIfTrue="1">
      <formula>MOD(ROW(),2)&lt;&gt;0</formula>
    </cfRule>
  </conditionalFormatting>
  <conditionalFormatting sqref="B6:D14 B17:D20 B15:B16">
    <cfRule type="expression" dxfId="915" priority="13" stopIfTrue="1">
      <formula>MOD(ROW(),2)=0</formula>
    </cfRule>
    <cfRule type="expression" dxfId="914" priority="14" stopIfTrue="1">
      <formula>MOD(ROW(),2)&lt;&gt;0</formula>
    </cfRule>
  </conditionalFormatting>
  <conditionalFormatting sqref="A7:A16 A18:A20">
    <cfRule type="expression" dxfId="913" priority="5" stopIfTrue="1">
      <formula>MOD(ROW(),2)=0</formula>
    </cfRule>
    <cfRule type="expression" dxfId="912" priority="6" stopIfTrue="1">
      <formula>MOD(ROW(),2)&lt;&gt;0</formula>
    </cfRule>
  </conditionalFormatting>
  <conditionalFormatting sqref="C15:D16">
    <cfRule type="expression" dxfId="911" priority="3" stopIfTrue="1">
      <formula>MOD(ROW(),2)=0</formula>
    </cfRule>
    <cfRule type="expression" dxfId="910" priority="4" stopIfTrue="1">
      <formula>MOD(ROW(),2)&lt;&gt;0</formula>
    </cfRule>
  </conditionalFormatting>
  <conditionalFormatting sqref="A17">
    <cfRule type="expression" dxfId="909" priority="1" stopIfTrue="1">
      <formula>MOD(ROW(),2)=0</formula>
    </cfRule>
    <cfRule type="expression" dxfId="90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autoPageBreaks="0"/>
  </sheetPr>
  <dimension ref="A1:I74"/>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x-201</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337</v>
      </c>
      <c r="C10" s="82"/>
      <c r="D10" s="82"/>
      <c r="E10" s="82"/>
      <c r="F10" s="82"/>
      <c r="G10" s="82"/>
    </row>
    <row r="11" spans="1:9" x14ac:dyDescent="0.25">
      <c r="A11" s="80" t="s">
        <v>22</v>
      </c>
      <c r="B11" s="82" t="s">
        <v>266</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201</v>
      </c>
      <c r="C14" s="82"/>
      <c r="D14" s="82"/>
      <c r="E14" s="82"/>
      <c r="F14" s="82"/>
      <c r="G14" s="82"/>
    </row>
    <row r="15" spans="1:9" x14ac:dyDescent="0.25">
      <c r="A15" s="80" t="s">
        <v>49</v>
      </c>
      <c r="B15" s="82" t="s">
        <v>268</v>
      </c>
      <c r="C15" s="82"/>
      <c r="D15" s="82"/>
      <c r="E15" s="82"/>
      <c r="F15" s="82"/>
      <c r="G15" s="82"/>
    </row>
    <row r="16" spans="1:9" x14ac:dyDescent="0.25">
      <c r="A16" s="80" t="s">
        <v>50</v>
      </c>
      <c r="B16" s="82" t="s">
        <v>269</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8.98</v>
      </c>
      <c r="C26" s="106">
        <v>0.44</v>
      </c>
      <c r="D26" s="106">
        <v>1.55</v>
      </c>
      <c r="E26" s="106">
        <v>0</v>
      </c>
      <c r="F26" s="106">
        <v>0</v>
      </c>
      <c r="G26" s="106">
        <v>0</v>
      </c>
    </row>
    <row r="27" spans="1:7" x14ac:dyDescent="0.25">
      <c r="A27" s="105">
        <v>17</v>
      </c>
      <c r="B27" s="106">
        <v>9.11</v>
      </c>
      <c r="C27" s="106">
        <v>0.45</v>
      </c>
      <c r="D27" s="106">
        <v>1.64</v>
      </c>
      <c r="E27" s="106">
        <v>0</v>
      </c>
      <c r="F27" s="106">
        <v>0</v>
      </c>
      <c r="G27" s="106">
        <v>0</v>
      </c>
    </row>
    <row r="28" spans="1:7" x14ac:dyDescent="0.25">
      <c r="A28" s="105">
        <v>18</v>
      </c>
      <c r="B28" s="106">
        <v>9.24</v>
      </c>
      <c r="C28" s="106">
        <v>0.46</v>
      </c>
      <c r="D28" s="106">
        <v>1.74</v>
      </c>
      <c r="E28" s="106">
        <v>0</v>
      </c>
      <c r="F28" s="106">
        <v>0</v>
      </c>
      <c r="G28" s="106">
        <v>0</v>
      </c>
    </row>
    <row r="29" spans="1:7" x14ac:dyDescent="0.25">
      <c r="A29" s="105">
        <v>19</v>
      </c>
      <c r="B29" s="106">
        <v>9.3699999999999992</v>
      </c>
      <c r="C29" s="106">
        <v>0.46</v>
      </c>
      <c r="D29" s="106">
        <v>1.8</v>
      </c>
      <c r="E29" s="106">
        <v>0</v>
      </c>
      <c r="F29" s="106">
        <v>0</v>
      </c>
      <c r="G29" s="106">
        <v>0</v>
      </c>
    </row>
    <row r="30" spans="1:7" x14ac:dyDescent="0.25">
      <c r="A30" s="105">
        <v>20</v>
      </c>
      <c r="B30" s="106">
        <v>9.51</v>
      </c>
      <c r="C30" s="106">
        <v>0.47</v>
      </c>
      <c r="D30" s="106">
        <v>1.83</v>
      </c>
      <c r="E30" s="106">
        <v>0</v>
      </c>
      <c r="F30" s="106">
        <v>0</v>
      </c>
      <c r="G30" s="106">
        <v>0</v>
      </c>
    </row>
    <row r="31" spans="1:7" x14ac:dyDescent="0.25">
      <c r="A31" s="105">
        <v>21</v>
      </c>
      <c r="B31" s="106">
        <v>9.64</v>
      </c>
      <c r="C31" s="106">
        <v>0.48</v>
      </c>
      <c r="D31" s="106">
        <v>1.86</v>
      </c>
      <c r="E31" s="106">
        <v>0</v>
      </c>
      <c r="F31" s="106">
        <v>0</v>
      </c>
      <c r="G31" s="106">
        <v>0</v>
      </c>
    </row>
    <row r="32" spans="1:7" x14ac:dyDescent="0.25">
      <c r="A32" s="105">
        <v>22</v>
      </c>
      <c r="B32" s="106">
        <v>9.7799999999999994</v>
      </c>
      <c r="C32" s="106">
        <v>0.49</v>
      </c>
      <c r="D32" s="106">
        <v>1.88</v>
      </c>
      <c r="E32" s="106">
        <v>0</v>
      </c>
      <c r="F32" s="106">
        <v>0</v>
      </c>
      <c r="G32" s="106">
        <v>0</v>
      </c>
    </row>
    <row r="33" spans="1:7" x14ac:dyDescent="0.25">
      <c r="A33" s="105">
        <v>23</v>
      </c>
      <c r="B33" s="106">
        <v>9.93</v>
      </c>
      <c r="C33" s="106">
        <v>0.5</v>
      </c>
      <c r="D33" s="106">
        <v>1.91</v>
      </c>
      <c r="E33" s="106">
        <v>0</v>
      </c>
      <c r="F33" s="106">
        <v>0</v>
      </c>
      <c r="G33" s="106">
        <v>0</v>
      </c>
    </row>
    <row r="34" spans="1:7" x14ac:dyDescent="0.25">
      <c r="A34" s="105">
        <v>24</v>
      </c>
      <c r="B34" s="106">
        <v>10.07</v>
      </c>
      <c r="C34" s="106">
        <v>0.51</v>
      </c>
      <c r="D34" s="106">
        <v>1.94</v>
      </c>
      <c r="E34" s="106">
        <v>0</v>
      </c>
      <c r="F34" s="106">
        <v>0</v>
      </c>
      <c r="G34" s="106">
        <v>0</v>
      </c>
    </row>
    <row r="35" spans="1:7" x14ac:dyDescent="0.25">
      <c r="A35" s="105">
        <v>25</v>
      </c>
      <c r="B35" s="106">
        <v>10.220000000000001</v>
      </c>
      <c r="C35" s="106">
        <v>0.51</v>
      </c>
      <c r="D35" s="106">
        <v>1.97</v>
      </c>
      <c r="E35" s="106">
        <v>0</v>
      </c>
      <c r="F35" s="106">
        <v>0</v>
      </c>
      <c r="G35" s="106">
        <v>0</v>
      </c>
    </row>
    <row r="36" spans="1:7" x14ac:dyDescent="0.25">
      <c r="A36" s="105">
        <v>26</v>
      </c>
      <c r="B36" s="106">
        <v>10.36</v>
      </c>
      <c r="C36" s="106">
        <v>0.52</v>
      </c>
      <c r="D36" s="106">
        <v>2</v>
      </c>
      <c r="E36" s="106">
        <v>0</v>
      </c>
      <c r="F36" s="106">
        <v>0</v>
      </c>
      <c r="G36" s="106">
        <v>0</v>
      </c>
    </row>
    <row r="37" spans="1:7" x14ac:dyDescent="0.25">
      <c r="A37" s="105">
        <v>27</v>
      </c>
      <c r="B37" s="106">
        <v>10.51</v>
      </c>
      <c r="C37" s="106">
        <v>0.53</v>
      </c>
      <c r="D37" s="106">
        <v>2.0299999999999998</v>
      </c>
      <c r="E37" s="106">
        <v>0</v>
      </c>
      <c r="F37" s="106">
        <v>0</v>
      </c>
      <c r="G37" s="106">
        <v>0</v>
      </c>
    </row>
    <row r="38" spans="1:7" x14ac:dyDescent="0.25">
      <c r="A38" s="105">
        <v>28</v>
      </c>
      <c r="B38" s="106">
        <v>10.67</v>
      </c>
      <c r="C38" s="106">
        <v>0.54</v>
      </c>
      <c r="D38" s="106">
        <v>2.06</v>
      </c>
      <c r="E38" s="106">
        <v>0</v>
      </c>
      <c r="F38" s="106">
        <v>0</v>
      </c>
      <c r="G38" s="106">
        <v>0</v>
      </c>
    </row>
    <row r="39" spans="1:7" x14ac:dyDescent="0.25">
      <c r="A39" s="105">
        <v>29</v>
      </c>
      <c r="B39" s="106">
        <v>10.82</v>
      </c>
      <c r="C39" s="106">
        <v>0.55000000000000004</v>
      </c>
      <c r="D39" s="106">
        <v>2.09</v>
      </c>
      <c r="E39" s="106">
        <v>0</v>
      </c>
      <c r="F39" s="106">
        <v>0</v>
      </c>
      <c r="G39" s="106">
        <v>0</v>
      </c>
    </row>
    <row r="40" spans="1:7" x14ac:dyDescent="0.25">
      <c r="A40" s="105">
        <v>30</v>
      </c>
      <c r="B40" s="106">
        <v>10.98</v>
      </c>
      <c r="C40" s="106">
        <v>0.56000000000000005</v>
      </c>
      <c r="D40" s="106">
        <v>2.12</v>
      </c>
      <c r="E40" s="106">
        <v>0</v>
      </c>
      <c r="F40" s="106">
        <v>0</v>
      </c>
      <c r="G40" s="106">
        <v>0</v>
      </c>
    </row>
    <row r="41" spans="1:7" x14ac:dyDescent="0.25">
      <c r="A41" s="105">
        <v>31</v>
      </c>
      <c r="B41" s="106">
        <v>11.14</v>
      </c>
      <c r="C41" s="106">
        <v>0.56999999999999995</v>
      </c>
      <c r="D41" s="106">
        <v>2.15</v>
      </c>
      <c r="E41" s="106">
        <v>0</v>
      </c>
      <c r="F41" s="106">
        <v>0</v>
      </c>
      <c r="G41" s="106">
        <v>0</v>
      </c>
    </row>
    <row r="42" spans="1:7" x14ac:dyDescent="0.25">
      <c r="A42" s="105">
        <v>32</v>
      </c>
      <c r="B42" s="106">
        <v>11.3</v>
      </c>
      <c r="C42" s="106">
        <v>0.57999999999999996</v>
      </c>
      <c r="D42" s="106">
        <v>2.1800000000000002</v>
      </c>
      <c r="E42" s="106">
        <v>0</v>
      </c>
      <c r="F42" s="106">
        <v>0</v>
      </c>
      <c r="G42" s="106">
        <v>0</v>
      </c>
    </row>
    <row r="43" spans="1:7" x14ac:dyDescent="0.25">
      <c r="A43" s="105">
        <v>33</v>
      </c>
      <c r="B43" s="106">
        <v>11.47</v>
      </c>
      <c r="C43" s="106">
        <v>0.59</v>
      </c>
      <c r="D43" s="106">
        <v>2.21</v>
      </c>
      <c r="E43" s="106">
        <v>0</v>
      </c>
      <c r="F43" s="106">
        <v>0</v>
      </c>
      <c r="G43" s="106">
        <v>0</v>
      </c>
    </row>
    <row r="44" spans="1:7" x14ac:dyDescent="0.25">
      <c r="A44" s="105">
        <v>34</v>
      </c>
      <c r="B44" s="106">
        <v>11.64</v>
      </c>
      <c r="C44" s="106">
        <v>0.6</v>
      </c>
      <c r="D44" s="106">
        <v>2.23</v>
      </c>
      <c r="E44" s="106">
        <v>0</v>
      </c>
      <c r="F44" s="106">
        <v>0</v>
      </c>
      <c r="G44" s="106">
        <v>0</v>
      </c>
    </row>
    <row r="45" spans="1:7" x14ac:dyDescent="0.25">
      <c r="A45" s="105">
        <v>35</v>
      </c>
      <c r="B45" s="106">
        <v>11.81</v>
      </c>
      <c r="C45" s="106">
        <v>0.61</v>
      </c>
      <c r="D45" s="106">
        <v>2.2599999999999998</v>
      </c>
      <c r="E45" s="106">
        <v>0</v>
      </c>
      <c r="F45" s="106">
        <v>0</v>
      </c>
      <c r="G45" s="106">
        <v>0</v>
      </c>
    </row>
    <row r="46" spans="1:7" x14ac:dyDescent="0.25">
      <c r="A46" s="105">
        <v>36</v>
      </c>
      <c r="B46" s="106">
        <v>11.98</v>
      </c>
      <c r="C46" s="106">
        <v>0.62</v>
      </c>
      <c r="D46" s="106">
        <v>2.29</v>
      </c>
      <c r="E46" s="106">
        <v>0</v>
      </c>
      <c r="F46" s="106">
        <v>0</v>
      </c>
      <c r="G46" s="106">
        <v>0</v>
      </c>
    </row>
    <row r="47" spans="1:7" x14ac:dyDescent="0.25">
      <c r="A47" s="105">
        <v>37</v>
      </c>
      <c r="B47" s="106">
        <v>12.16</v>
      </c>
      <c r="C47" s="106">
        <v>0.63</v>
      </c>
      <c r="D47" s="106">
        <v>2.3199999999999998</v>
      </c>
      <c r="E47" s="106">
        <v>0</v>
      </c>
      <c r="F47" s="106">
        <v>0</v>
      </c>
      <c r="G47" s="106">
        <v>0</v>
      </c>
    </row>
    <row r="48" spans="1:7" x14ac:dyDescent="0.25">
      <c r="A48" s="105">
        <v>38</v>
      </c>
      <c r="B48" s="106">
        <v>12.34</v>
      </c>
      <c r="C48" s="106">
        <v>0.64</v>
      </c>
      <c r="D48" s="106">
        <v>2.35</v>
      </c>
      <c r="E48" s="106">
        <v>0</v>
      </c>
      <c r="F48" s="106">
        <v>0</v>
      </c>
      <c r="G48" s="106">
        <v>0</v>
      </c>
    </row>
    <row r="49" spans="1:7" x14ac:dyDescent="0.25">
      <c r="A49" s="105">
        <v>39</v>
      </c>
      <c r="B49" s="106">
        <v>12.52</v>
      </c>
      <c r="C49" s="106">
        <v>0.65</v>
      </c>
      <c r="D49" s="106">
        <v>2.37</v>
      </c>
      <c r="E49" s="106">
        <v>0</v>
      </c>
      <c r="F49" s="106">
        <v>0</v>
      </c>
      <c r="G49" s="106">
        <v>0</v>
      </c>
    </row>
    <row r="50" spans="1:7" x14ac:dyDescent="0.25">
      <c r="A50" s="105">
        <v>40</v>
      </c>
      <c r="B50" s="106">
        <v>12.7</v>
      </c>
      <c r="C50" s="106">
        <v>0.66</v>
      </c>
      <c r="D50" s="106">
        <v>2.4</v>
      </c>
      <c r="E50" s="106">
        <v>0</v>
      </c>
      <c r="F50" s="106">
        <v>0</v>
      </c>
      <c r="G50" s="106">
        <v>0</v>
      </c>
    </row>
    <row r="51" spans="1:7" x14ac:dyDescent="0.25">
      <c r="A51" s="105">
        <v>41</v>
      </c>
      <c r="B51" s="106">
        <v>12.89</v>
      </c>
      <c r="C51" s="106">
        <v>0.67</v>
      </c>
      <c r="D51" s="106">
        <v>2.4300000000000002</v>
      </c>
      <c r="E51" s="106">
        <v>0</v>
      </c>
      <c r="F51" s="106">
        <v>0</v>
      </c>
      <c r="G51" s="106">
        <v>0</v>
      </c>
    </row>
    <row r="52" spans="1:7" x14ac:dyDescent="0.25">
      <c r="A52" s="105">
        <v>42</v>
      </c>
      <c r="B52" s="106">
        <v>13.09</v>
      </c>
      <c r="C52" s="106">
        <v>0.68</v>
      </c>
      <c r="D52" s="106">
        <v>2.4500000000000002</v>
      </c>
      <c r="E52" s="106">
        <v>0</v>
      </c>
      <c r="F52" s="106">
        <v>0</v>
      </c>
      <c r="G52" s="106">
        <v>0</v>
      </c>
    </row>
    <row r="53" spans="1:7" x14ac:dyDescent="0.25">
      <c r="A53" s="105">
        <v>43</v>
      </c>
      <c r="B53" s="106">
        <v>13.28</v>
      </c>
      <c r="C53" s="106">
        <v>0.7</v>
      </c>
      <c r="D53" s="106">
        <v>2.48</v>
      </c>
      <c r="E53" s="106">
        <v>0</v>
      </c>
      <c r="F53" s="106">
        <v>0</v>
      </c>
      <c r="G53" s="106">
        <v>0</v>
      </c>
    </row>
    <row r="54" spans="1:7" x14ac:dyDescent="0.25">
      <c r="A54" s="105">
        <v>44</v>
      </c>
      <c r="B54" s="106">
        <v>13.48</v>
      </c>
      <c r="C54" s="106">
        <v>0.71</v>
      </c>
      <c r="D54" s="106">
        <v>2.5</v>
      </c>
      <c r="E54" s="106">
        <v>0</v>
      </c>
      <c r="F54" s="106">
        <v>0</v>
      </c>
      <c r="G54" s="106">
        <v>0</v>
      </c>
    </row>
    <row r="55" spans="1:7" x14ac:dyDescent="0.25">
      <c r="A55" s="105">
        <v>45</v>
      </c>
      <c r="B55" s="106">
        <v>13.69</v>
      </c>
      <c r="C55" s="106">
        <v>0.72</v>
      </c>
      <c r="D55" s="106">
        <v>2.52</v>
      </c>
      <c r="E55" s="106">
        <v>0</v>
      </c>
      <c r="F55" s="106">
        <v>0</v>
      </c>
      <c r="G55" s="106">
        <v>0</v>
      </c>
    </row>
    <row r="56" spans="1:7" x14ac:dyDescent="0.25">
      <c r="A56" s="105">
        <v>46</v>
      </c>
      <c r="B56" s="106">
        <v>13.89</v>
      </c>
      <c r="C56" s="106">
        <v>0.73</v>
      </c>
      <c r="D56" s="106">
        <v>2.5499999999999998</v>
      </c>
      <c r="E56" s="106">
        <v>0</v>
      </c>
      <c r="F56" s="106">
        <v>0</v>
      </c>
      <c r="G56" s="106">
        <v>0</v>
      </c>
    </row>
    <row r="57" spans="1:7" x14ac:dyDescent="0.25">
      <c r="A57" s="105">
        <v>47</v>
      </c>
      <c r="B57" s="106">
        <v>14.1</v>
      </c>
      <c r="C57" s="106">
        <v>0.74</v>
      </c>
      <c r="D57" s="106">
        <v>2.57</v>
      </c>
      <c r="E57" s="106">
        <v>0</v>
      </c>
      <c r="F57" s="106">
        <v>0</v>
      </c>
      <c r="G57" s="106">
        <v>0</v>
      </c>
    </row>
    <row r="58" spans="1:7" x14ac:dyDescent="0.25">
      <c r="A58" s="105">
        <v>48</v>
      </c>
      <c r="B58" s="106">
        <v>14.32</v>
      </c>
      <c r="C58" s="106">
        <v>0.76</v>
      </c>
      <c r="D58" s="106">
        <v>2.59</v>
      </c>
      <c r="E58" s="106">
        <v>0</v>
      </c>
      <c r="F58" s="106">
        <v>0</v>
      </c>
      <c r="G58" s="106">
        <v>0</v>
      </c>
    </row>
    <row r="59" spans="1:7" x14ac:dyDescent="0.25">
      <c r="A59" s="105">
        <v>49</v>
      </c>
      <c r="B59" s="106">
        <v>14.54</v>
      </c>
      <c r="C59" s="106">
        <v>0.77</v>
      </c>
      <c r="D59" s="106">
        <v>2.61</v>
      </c>
      <c r="E59" s="106">
        <v>0</v>
      </c>
      <c r="F59" s="106">
        <v>0</v>
      </c>
      <c r="G59" s="106">
        <v>0</v>
      </c>
    </row>
    <row r="60" spans="1:7" x14ac:dyDescent="0.25">
      <c r="A60" s="105">
        <v>50</v>
      </c>
      <c r="B60" s="106">
        <v>14.77</v>
      </c>
      <c r="C60" s="106">
        <v>0.78</v>
      </c>
      <c r="D60" s="106">
        <v>2.62</v>
      </c>
      <c r="E60" s="106">
        <v>0</v>
      </c>
      <c r="F60" s="106">
        <v>0</v>
      </c>
      <c r="G60" s="106">
        <v>0</v>
      </c>
    </row>
    <row r="61" spans="1:7" x14ac:dyDescent="0.25">
      <c r="A61" s="105">
        <v>51</v>
      </c>
      <c r="B61" s="106">
        <v>15</v>
      </c>
      <c r="C61" s="106">
        <v>0.8</v>
      </c>
      <c r="D61" s="106">
        <v>2.64</v>
      </c>
      <c r="E61" s="106">
        <v>0</v>
      </c>
      <c r="F61" s="106">
        <v>0</v>
      </c>
      <c r="G61" s="106">
        <v>0</v>
      </c>
    </row>
    <row r="62" spans="1:7" x14ac:dyDescent="0.25">
      <c r="A62" s="105">
        <v>52</v>
      </c>
      <c r="B62" s="106">
        <v>15.24</v>
      </c>
      <c r="C62" s="106">
        <v>0.81</v>
      </c>
      <c r="D62" s="106">
        <v>2.66</v>
      </c>
      <c r="E62" s="106">
        <v>0</v>
      </c>
      <c r="F62" s="106">
        <v>0</v>
      </c>
      <c r="G62" s="106">
        <v>0</v>
      </c>
    </row>
    <row r="63" spans="1:7" x14ac:dyDescent="0.25">
      <c r="A63" s="105">
        <v>53</v>
      </c>
      <c r="B63" s="106">
        <v>15.48</v>
      </c>
      <c r="C63" s="106">
        <v>0.82</v>
      </c>
      <c r="D63" s="106">
        <v>2.67</v>
      </c>
      <c r="E63" s="106">
        <v>0</v>
      </c>
      <c r="F63" s="106">
        <v>0</v>
      </c>
      <c r="G63" s="106">
        <v>0</v>
      </c>
    </row>
    <row r="64" spans="1:7" x14ac:dyDescent="0.25">
      <c r="A64" s="105">
        <v>54</v>
      </c>
      <c r="B64" s="106">
        <v>15.73</v>
      </c>
      <c r="C64" s="106">
        <v>0.84</v>
      </c>
      <c r="D64" s="106">
        <v>2.68</v>
      </c>
      <c r="E64" s="106">
        <v>0</v>
      </c>
      <c r="F64" s="106">
        <v>0</v>
      </c>
      <c r="G64" s="106">
        <v>0</v>
      </c>
    </row>
    <row r="65" spans="1:7" x14ac:dyDescent="0.25">
      <c r="A65" s="105">
        <v>55</v>
      </c>
      <c r="B65" s="106">
        <v>15.98</v>
      </c>
      <c r="C65" s="106">
        <v>0.85</v>
      </c>
      <c r="D65" s="106">
        <v>2.7</v>
      </c>
      <c r="E65" s="106">
        <v>0</v>
      </c>
      <c r="F65" s="106">
        <v>0</v>
      </c>
      <c r="G65" s="106">
        <v>0</v>
      </c>
    </row>
    <row r="66" spans="1:7" x14ac:dyDescent="0.25">
      <c r="A66" s="105">
        <v>56</v>
      </c>
      <c r="B66" s="106">
        <v>16.239999999999998</v>
      </c>
      <c r="C66" s="106">
        <v>0.87</v>
      </c>
      <c r="D66" s="106">
        <v>2.71</v>
      </c>
      <c r="E66" s="106">
        <v>0</v>
      </c>
      <c r="F66" s="106">
        <v>0</v>
      </c>
      <c r="G66" s="106">
        <v>0</v>
      </c>
    </row>
    <row r="67" spans="1:7" x14ac:dyDescent="0.25">
      <c r="A67" s="105">
        <v>57</v>
      </c>
      <c r="B67" s="106">
        <v>16.510000000000002</v>
      </c>
      <c r="C67" s="106">
        <v>0.88</v>
      </c>
      <c r="D67" s="106">
        <v>2.71</v>
      </c>
      <c r="E67" s="106">
        <v>0</v>
      </c>
      <c r="F67" s="106">
        <v>0</v>
      </c>
      <c r="G67" s="106">
        <v>0</v>
      </c>
    </row>
    <row r="68" spans="1:7" x14ac:dyDescent="0.25">
      <c r="A68" s="105">
        <v>58</v>
      </c>
      <c r="B68" s="106">
        <v>16.79</v>
      </c>
      <c r="C68" s="106">
        <v>0.9</v>
      </c>
      <c r="D68" s="106">
        <v>2.72</v>
      </c>
      <c r="E68" s="106">
        <v>0</v>
      </c>
      <c r="F68" s="106">
        <v>0</v>
      </c>
      <c r="G68" s="106">
        <v>0</v>
      </c>
    </row>
    <row r="69" spans="1:7" x14ac:dyDescent="0.25">
      <c r="A69" s="105">
        <v>59</v>
      </c>
      <c r="B69" s="106">
        <v>17.079999999999998</v>
      </c>
      <c r="C69" s="106">
        <v>0.91</v>
      </c>
      <c r="D69" s="106">
        <v>2.72</v>
      </c>
      <c r="E69" s="106">
        <v>0</v>
      </c>
      <c r="F69" s="106">
        <v>0</v>
      </c>
      <c r="G69" s="106">
        <v>0</v>
      </c>
    </row>
    <row r="70" spans="1:7" x14ac:dyDescent="0.25">
      <c r="A70" s="105">
        <v>60</v>
      </c>
      <c r="B70" s="106">
        <v>17.37</v>
      </c>
      <c r="C70" s="106">
        <v>0.93</v>
      </c>
      <c r="D70" s="106">
        <v>2.72</v>
      </c>
      <c r="E70" s="106">
        <v>0</v>
      </c>
      <c r="F70" s="106">
        <v>0</v>
      </c>
      <c r="G70" s="106">
        <v>0</v>
      </c>
    </row>
    <row r="71" spans="1:7" x14ac:dyDescent="0.25">
      <c r="A71" s="105">
        <v>61</v>
      </c>
      <c r="B71" s="106">
        <v>17.68</v>
      </c>
      <c r="C71" s="106">
        <v>0.94</v>
      </c>
      <c r="D71" s="106">
        <v>2.72</v>
      </c>
      <c r="E71" s="106">
        <v>0</v>
      </c>
      <c r="F71" s="106">
        <v>0</v>
      </c>
      <c r="G71" s="106">
        <v>0</v>
      </c>
    </row>
    <row r="72" spans="1:7" x14ac:dyDescent="0.25">
      <c r="A72" s="105">
        <v>62</v>
      </c>
      <c r="B72" s="106">
        <v>18</v>
      </c>
      <c r="C72" s="106">
        <v>0.96</v>
      </c>
      <c r="D72" s="106">
        <v>2.71</v>
      </c>
      <c r="E72" s="106">
        <v>0</v>
      </c>
      <c r="F72" s="106">
        <v>0</v>
      </c>
      <c r="G72" s="106">
        <v>0</v>
      </c>
    </row>
    <row r="73" spans="1:7" x14ac:dyDescent="0.25">
      <c r="A73" s="105">
        <v>63</v>
      </c>
      <c r="B73" s="106">
        <v>18.34</v>
      </c>
      <c r="C73" s="106">
        <v>0.98</v>
      </c>
      <c r="D73" s="106">
        <v>2.7</v>
      </c>
      <c r="E73" s="106">
        <v>0</v>
      </c>
      <c r="F73" s="106">
        <v>0</v>
      </c>
      <c r="G73" s="106">
        <v>0</v>
      </c>
    </row>
    <row r="74" spans="1:7" x14ac:dyDescent="0.25">
      <c r="A74" s="105">
        <v>64</v>
      </c>
      <c r="B74" s="106">
        <v>18.690000000000001</v>
      </c>
      <c r="C74" s="106">
        <v>0.99</v>
      </c>
      <c r="D74" s="106">
        <v>2.69</v>
      </c>
      <c r="E74" s="106">
        <v>0</v>
      </c>
      <c r="F74" s="106">
        <v>0</v>
      </c>
      <c r="G74" s="106">
        <v>0</v>
      </c>
    </row>
  </sheetData>
  <sheetProtection algorithmName="SHA-512" hashValue="BEt1Rbnr0GeN0/IaDYKO8bUSQi4oZPKFal9anCg5h0b0jG2050gYd0ywHEcl6irxeBUxC0BWElIEOBDTw2u6ug==" saltValue="GJGH1KTWct90WPAFvf9yJw==" spinCount="100000" sheet="1" objects="1" scenarios="1"/>
  <conditionalFormatting sqref="A6:A16 A18:A20">
    <cfRule type="expression" dxfId="907" priority="19" stopIfTrue="1">
      <formula>MOD(ROW(),2)=0</formula>
    </cfRule>
    <cfRule type="expression" dxfId="906" priority="20" stopIfTrue="1">
      <formula>MOD(ROW(),2)&lt;&gt;0</formula>
    </cfRule>
  </conditionalFormatting>
  <conditionalFormatting sqref="B6:G20">
    <cfRule type="expression" dxfId="905" priority="21" stopIfTrue="1">
      <formula>MOD(ROW(),2)=0</formula>
    </cfRule>
    <cfRule type="expression" dxfId="904" priority="22" stopIfTrue="1">
      <formula>MOD(ROW(),2)&lt;&gt;0</formula>
    </cfRule>
  </conditionalFormatting>
  <conditionalFormatting sqref="A25:A74">
    <cfRule type="expression" dxfId="903" priority="3" stopIfTrue="1">
      <formula>MOD(ROW(),2)=0</formula>
    </cfRule>
    <cfRule type="expression" dxfId="902" priority="4" stopIfTrue="1">
      <formula>MOD(ROW(),2)&lt;&gt;0</formula>
    </cfRule>
  </conditionalFormatting>
  <conditionalFormatting sqref="B25:G74">
    <cfRule type="expression" dxfId="901" priority="5" stopIfTrue="1">
      <formula>MOD(ROW(),2)=0</formula>
    </cfRule>
    <cfRule type="expression" dxfId="900" priority="6" stopIfTrue="1">
      <formula>MOD(ROW(),2)&lt;&gt;0</formula>
    </cfRule>
  </conditionalFormatting>
  <conditionalFormatting sqref="A17">
    <cfRule type="expression" dxfId="899" priority="1" stopIfTrue="1">
      <formula>MOD(ROW(),2)=0</formula>
    </cfRule>
    <cfRule type="expression" dxfId="8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autoPageBreaks="0"/>
  </sheetPr>
  <dimension ref="A1:I74"/>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x-202</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337</v>
      </c>
      <c r="C10" s="82"/>
      <c r="D10" s="82"/>
      <c r="E10" s="82"/>
      <c r="F10" s="82"/>
      <c r="G10" s="82"/>
    </row>
    <row r="11" spans="1:9" x14ac:dyDescent="0.25">
      <c r="A11" s="80" t="s">
        <v>22</v>
      </c>
      <c r="B11" s="82" t="s">
        <v>277</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202</v>
      </c>
      <c r="C14" s="82"/>
      <c r="D14" s="82"/>
      <c r="E14" s="82"/>
      <c r="F14" s="82"/>
      <c r="G14" s="82"/>
    </row>
    <row r="15" spans="1:9" x14ac:dyDescent="0.25">
      <c r="A15" s="80" t="s">
        <v>49</v>
      </c>
      <c r="B15" s="82" t="s">
        <v>278</v>
      </c>
      <c r="C15" s="82"/>
      <c r="D15" s="82"/>
      <c r="E15" s="82"/>
      <c r="F15" s="82"/>
      <c r="G15" s="82"/>
    </row>
    <row r="16" spans="1:9" x14ac:dyDescent="0.25">
      <c r="A16" s="80" t="s">
        <v>50</v>
      </c>
      <c r="B16" s="82" t="s">
        <v>279</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8.98</v>
      </c>
      <c r="C26" s="106">
        <v>0.44</v>
      </c>
      <c r="D26" s="106">
        <v>1.55</v>
      </c>
      <c r="E26" s="106">
        <v>-4.6399999999999997</v>
      </c>
      <c r="F26" s="106">
        <v>-4.6399999999999997</v>
      </c>
      <c r="G26" s="106">
        <v>0</v>
      </c>
    </row>
    <row r="27" spans="1:7" x14ac:dyDescent="0.25">
      <c r="A27" s="105">
        <v>17</v>
      </c>
      <c r="B27" s="106">
        <v>9.11</v>
      </c>
      <c r="C27" s="106">
        <v>0.45</v>
      </c>
      <c r="D27" s="106">
        <v>1.64</v>
      </c>
      <c r="E27" s="106">
        <v>-4.63</v>
      </c>
      <c r="F27" s="106">
        <v>-4.63</v>
      </c>
      <c r="G27" s="106">
        <v>0</v>
      </c>
    </row>
    <row r="28" spans="1:7" x14ac:dyDescent="0.25">
      <c r="A28" s="105">
        <v>18</v>
      </c>
      <c r="B28" s="106">
        <v>9.24</v>
      </c>
      <c r="C28" s="106">
        <v>0.46</v>
      </c>
      <c r="D28" s="106">
        <v>1.74</v>
      </c>
      <c r="E28" s="106">
        <v>-4.63</v>
      </c>
      <c r="F28" s="106">
        <v>-4.63</v>
      </c>
      <c r="G28" s="106">
        <v>0</v>
      </c>
    </row>
    <row r="29" spans="1:7" x14ac:dyDescent="0.25">
      <c r="A29" s="105">
        <v>19</v>
      </c>
      <c r="B29" s="106">
        <v>9.3699999999999992</v>
      </c>
      <c r="C29" s="106">
        <v>0.46</v>
      </c>
      <c r="D29" s="106">
        <v>1.8</v>
      </c>
      <c r="E29" s="106">
        <v>-4.63</v>
      </c>
      <c r="F29" s="106">
        <v>-4.63</v>
      </c>
      <c r="G29" s="106">
        <v>0</v>
      </c>
    </row>
    <row r="30" spans="1:7" x14ac:dyDescent="0.25">
      <c r="A30" s="105">
        <v>20</v>
      </c>
      <c r="B30" s="106">
        <v>9.51</v>
      </c>
      <c r="C30" s="106">
        <v>0.47</v>
      </c>
      <c r="D30" s="106">
        <v>1.83</v>
      </c>
      <c r="E30" s="106">
        <v>-4.62</v>
      </c>
      <c r="F30" s="106">
        <v>-4.62</v>
      </c>
      <c r="G30" s="106">
        <v>0</v>
      </c>
    </row>
    <row r="31" spans="1:7" x14ac:dyDescent="0.25">
      <c r="A31" s="105">
        <v>21</v>
      </c>
      <c r="B31" s="106">
        <v>9.64</v>
      </c>
      <c r="C31" s="106">
        <v>0.48</v>
      </c>
      <c r="D31" s="106">
        <v>1.86</v>
      </c>
      <c r="E31" s="106">
        <v>-4.62</v>
      </c>
      <c r="F31" s="106">
        <v>-4.62</v>
      </c>
      <c r="G31" s="106">
        <v>0</v>
      </c>
    </row>
    <row r="32" spans="1:7" x14ac:dyDescent="0.25">
      <c r="A32" s="105">
        <v>22</v>
      </c>
      <c r="B32" s="106">
        <v>9.7799999999999994</v>
      </c>
      <c r="C32" s="106">
        <v>0.49</v>
      </c>
      <c r="D32" s="106">
        <v>1.88</v>
      </c>
      <c r="E32" s="106">
        <v>-4.62</v>
      </c>
      <c r="F32" s="106">
        <v>-4.62</v>
      </c>
      <c r="G32" s="106">
        <v>0</v>
      </c>
    </row>
    <row r="33" spans="1:7" x14ac:dyDescent="0.25">
      <c r="A33" s="105">
        <v>23</v>
      </c>
      <c r="B33" s="106">
        <v>9.93</v>
      </c>
      <c r="C33" s="106">
        <v>0.5</v>
      </c>
      <c r="D33" s="106">
        <v>1.91</v>
      </c>
      <c r="E33" s="106">
        <v>-4.6100000000000003</v>
      </c>
      <c r="F33" s="106">
        <v>-4.6100000000000003</v>
      </c>
      <c r="G33" s="106">
        <v>0</v>
      </c>
    </row>
    <row r="34" spans="1:7" x14ac:dyDescent="0.25">
      <c r="A34" s="105">
        <v>24</v>
      </c>
      <c r="B34" s="106">
        <v>10.07</v>
      </c>
      <c r="C34" s="106">
        <v>0.51</v>
      </c>
      <c r="D34" s="106">
        <v>1.94</v>
      </c>
      <c r="E34" s="106">
        <v>-4.6100000000000003</v>
      </c>
      <c r="F34" s="106">
        <v>-4.6100000000000003</v>
      </c>
      <c r="G34" s="106">
        <v>0</v>
      </c>
    </row>
    <row r="35" spans="1:7" x14ac:dyDescent="0.25">
      <c r="A35" s="105">
        <v>25</v>
      </c>
      <c r="B35" s="106">
        <v>10.220000000000001</v>
      </c>
      <c r="C35" s="106">
        <v>0.51</v>
      </c>
      <c r="D35" s="106">
        <v>1.97</v>
      </c>
      <c r="E35" s="106">
        <v>-4.6100000000000003</v>
      </c>
      <c r="F35" s="106">
        <v>-4.6100000000000003</v>
      </c>
      <c r="G35" s="106">
        <v>0</v>
      </c>
    </row>
    <row r="36" spans="1:7" x14ac:dyDescent="0.25">
      <c r="A36" s="105">
        <v>26</v>
      </c>
      <c r="B36" s="106">
        <v>10.36</v>
      </c>
      <c r="C36" s="106">
        <v>0.52</v>
      </c>
      <c r="D36" s="106">
        <v>2</v>
      </c>
      <c r="E36" s="106">
        <v>-4.5999999999999996</v>
      </c>
      <c r="F36" s="106">
        <v>-4.5999999999999996</v>
      </c>
      <c r="G36" s="106">
        <v>0</v>
      </c>
    </row>
    <row r="37" spans="1:7" x14ac:dyDescent="0.25">
      <c r="A37" s="105">
        <v>27</v>
      </c>
      <c r="B37" s="106">
        <v>10.51</v>
      </c>
      <c r="C37" s="106">
        <v>0.53</v>
      </c>
      <c r="D37" s="106">
        <v>2.0299999999999998</v>
      </c>
      <c r="E37" s="106">
        <v>-4.5999999999999996</v>
      </c>
      <c r="F37" s="106">
        <v>-4.5999999999999996</v>
      </c>
      <c r="G37" s="106">
        <v>0</v>
      </c>
    </row>
    <row r="38" spans="1:7" x14ac:dyDescent="0.25">
      <c r="A38" s="105">
        <v>28</v>
      </c>
      <c r="B38" s="106">
        <v>10.67</v>
      </c>
      <c r="C38" s="106">
        <v>0.54</v>
      </c>
      <c r="D38" s="106">
        <v>2.06</v>
      </c>
      <c r="E38" s="106">
        <v>-4.5999999999999996</v>
      </c>
      <c r="F38" s="106">
        <v>-4.5999999999999996</v>
      </c>
      <c r="G38" s="106">
        <v>0</v>
      </c>
    </row>
    <row r="39" spans="1:7" x14ac:dyDescent="0.25">
      <c r="A39" s="105">
        <v>29</v>
      </c>
      <c r="B39" s="106">
        <v>10.82</v>
      </c>
      <c r="C39" s="106">
        <v>0.55000000000000004</v>
      </c>
      <c r="D39" s="106">
        <v>2.09</v>
      </c>
      <c r="E39" s="106">
        <v>-4.59</v>
      </c>
      <c r="F39" s="106">
        <v>-4.59</v>
      </c>
      <c r="G39" s="106">
        <v>0</v>
      </c>
    </row>
    <row r="40" spans="1:7" x14ac:dyDescent="0.25">
      <c r="A40" s="105">
        <v>30</v>
      </c>
      <c r="B40" s="106">
        <v>10.98</v>
      </c>
      <c r="C40" s="106">
        <v>0.56000000000000005</v>
      </c>
      <c r="D40" s="106">
        <v>2.12</v>
      </c>
      <c r="E40" s="106">
        <v>-4.59</v>
      </c>
      <c r="F40" s="106">
        <v>-4.59</v>
      </c>
      <c r="G40" s="106">
        <v>0</v>
      </c>
    </row>
    <row r="41" spans="1:7" x14ac:dyDescent="0.25">
      <c r="A41" s="105">
        <v>31</v>
      </c>
      <c r="B41" s="106">
        <v>11.14</v>
      </c>
      <c r="C41" s="106">
        <v>0.56999999999999995</v>
      </c>
      <c r="D41" s="106">
        <v>2.15</v>
      </c>
      <c r="E41" s="106">
        <v>-4.59</v>
      </c>
      <c r="F41" s="106">
        <v>-4.59</v>
      </c>
      <c r="G41" s="106">
        <v>0</v>
      </c>
    </row>
    <row r="42" spans="1:7" x14ac:dyDescent="0.25">
      <c r="A42" s="105">
        <v>32</v>
      </c>
      <c r="B42" s="106">
        <v>11.3</v>
      </c>
      <c r="C42" s="106">
        <v>0.57999999999999996</v>
      </c>
      <c r="D42" s="106">
        <v>2.1800000000000002</v>
      </c>
      <c r="E42" s="106">
        <v>-4.58</v>
      </c>
      <c r="F42" s="106">
        <v>-4.58</v>
      </c>
      <c r="G42" s="106">
        <v>0</v>
      </c>
    </row>
    <row r="43" spans="1:7" x14ac:dyDescent="0.25">
      <c r="A43" s="105">
        <v>33</v>
      </c>
      <c r="B43" s="106">
        <v>11.47</v>
      </c>
      <c r="C43" s="106">
        <v>0.59</v>
      </c>
      <c r="D43" s="106">
        <v>2.21</v>
      </c>
      <c r="E43" s="106">
        <v>-4.58</v>
      </c>
      <c r="F43" s="106">
        <v>-4.58</v>
      </c>
      <c r="G43" s="106">
        <v>0</v>
      </c>
    </row>
    <row r="44" spans="1:7" x14ac:dyDescent="0.25">
      <c r="A44" s="105">
        <v>34</v>
      </c>
      <c r="B44" s="106">
        <v>11.64</v>
      </c>
      <c r="C44" s="106">
        <v>0.6</v>
      </c>
      <c r="D44" s="106">
        <v>2.23</v>
      </c>
      <c r="E44" s="106">
        <v>-4.58</v>
      </c>
      <c r="F44" s="106">
        <v>-4.58</v>
      </c>
      <c r="G44" s="106">
        <v>0</v>
      </c>
    </row>
    <row r="45" spans="1:7" x14ac:dyDescent="0.25">
      <c r="A45" s="105">
        <v>35</v>
      </c>
      <c r="B45" s="106">
        <v>11.81</v>
      </c>
      <c r="C45" s="106">
        <v>0.61</v>
      </c>
      <c r="D45" s="106">
        <v>2.2599999999999998</v>
      </c>
      <c r="E45" s="106">
        <v>-4.58</v>
      </c>
      <c r="F45" s="106">
        <v>-4.58</v>
      </c>
      <c r="G45" s="106">
        <v>0</v>
      </c>
    </row>
    <row r="46" spans="1:7" x14ac:dyDescent="0.25">
      <c r="A46" s="105">
        <v>36</v>
      </c>
      <c r="B46" s="106">
        <v>11.98</v>
      </c>
      <c r="C46" s="106">
        <v>0.62</v>
      </c>
      <c r="D46" s="106">
        <v>2.29</v>
      </c>
      <c r="E46" s="106">
        <v>-4.57</v>
      </c>
      <c r="F46" s="106">
        <v>-4.57</v>
      </c>
      <c r="G46" s="106">
        <v>0</v>
      </c>
    </row>
    <row r="47" spans="1:7" x14ac:dyDescent="0.25">
      <c r="A47" s="105">
        <v>37</v>
      </c>
      <c r="B47" s="106">
        <v>12.16</v>
      </c>
      <c r="C47" s="106">
        <v>0.63</v>
      </c>
      <c r="D47" s="106">
        <v>2.3199999999999998</v>
      </c>
      <c r="E47" s="106">
        <v>-4.57</v>
      </c>
      <c r="F47" s="106">
        <v>-4.57</v>
      </c>
      <c r="G47" s="106">
        <v>0</v>
      </c>
    </row>
    <row r="48" spans="1:7" x14ac:dyDescent="0.25">
      <c r="A48" s="105">
        <v>38</v>
      </c>
      <c r="B48" s="106">
        <v>12.34</v>
      </c>
      <c r="C48" s="106">
        <v>0.64</v>
      </c>
      <c r="D48" s="106">
        <v>2.35</v>
      </c>
      <c r="E48" s="106">
        <v>-4.57</v>
      </c>
      <c r="F48" s="106">
        <v>-4.57</v>
      </c>
      <c r="G48" s="106">
        <v>0</v>
      </c>
    </row>
    <row r="49" spans="1:7" x14ac:dyDescent="0.25">
      <c r="A49" s="105">
        <v>39</v>
      </c>
      <c r="B49" s="106">
        <v>12.52</v>
      </c>
      <c r="C49" s="106">
        <v>0.65</v>
      </c>
      <c r="D49" s="106">
        <v>2.37</v>
      </c>
      <c r="E49" s="106">
        <v>-4.57</v>
      </c>
      <c r="F49" s="106">
        <v>-4.57</v>
      </c>
      <c r="G49" s="106">
        <v>0</v>
      </c>
    </row>
    <row r="50" spans="1:7" x14ac:dyDescent="0.25">
      <c r="A50" s="105">
        <v>40</v>
      </c>
      <c r="B50" s="106">
        <v>12.7</v>
      </c>
      <c r="C50" s="106">
        <v>0.66</v>
      </c>
      <c r="D50" s="106">
        <v>2.4</v>
      </c>
      <c r="E50" s="106">
        <v>-4.5599999999999996</v>
      </c>
      <c r="F50" s="106">
        <v>-4.5599999999999996</v>
      </c>
      <c r="G50" s="106">
        <v>0</v>
      </c>
    </row>
    <row r="51" spans="1:7" x14ac:dyDescent="0.25">
      <c r="A51" s="105">
        <v>41</v>
      </c>
      <c r="B51" s="106">
        <v>12.89</v>
      </c>
      <c r="C51" s="106">
        <v>0.67</v>
      </c>
      <c r="D51" s="106">
        <v>2.4300000000000002</v>
      </c>
      <c r="E51" s="106">
        <v>-4.5599999999999996</v>
      </c>
      <c r="F51" s="106">
        <v>-4.5599999999999996</v>
      </c>
      <c r="G51" s="106">
        <v>0</v>
      </c>
    </row>
    <row r="52" spans="1:7" x14ac:dyDescent="0.25">
      <c r="A52" s="105">
        <v>42</v>
      </c>
      <c r="B52" s="106">
        <v>13.09</v>
      </c>
      <c r="C52" s="106">
        <v>0.68</v>
      </c>
      <c r="D52" s="106">
        <v>2.4500000000000002</v>
      </c>
      <c r="E52" s="106">
        <v>-4.5599999999999996</v>
      </c>
      <c r="F52" s="106">
        <v>-4.5599999999999996</v>
      </c>
      <c r="G52" s="106">
        <v>0</v>
      </c>
    </row>
    <row r="53" spans="1:7" x14ac:dyDescent="0.25">
      <c r="A53" s="105">
        <v>43</v>
      </c>
      <c r="B53" s="106">
        <v>13.28</v>
      </c>
      <c r="C53" s="106">
        <v>0.7</v>
      </c>
      <c r="D53" s="106">
        <v>2.48</v>
      </c>
      <c r="E53" s="106">
        <v>-4.5599999999999996</v>
      </c>
      <c r="F53" s="106">
        <v>-4.5599999999999996</v>
      </c>
      <c r="G53" s="106">
        <v>0</v>
      </c>
    </row>
    <row r="54" spans="1:7" x14ac:dyDescent="0.25">
      <c r="A54" s="105">
        <v>44</v>
      </c>
      <c r="B54" s="106">
        <v>13.48</v>
      </c>
      <c r="C54" s="106">
        <v>0.71</v>
      </c>
      <c r="D54" s="106">
        <v>2.5</v>
      </c>
      <c r="E54" s="106">
        <v>-4.5599999999999996</v>
      </c>
      <c r="F54" s="106">
        <v>-4.5599999999999996</v>
      </c>
      <c r="G54" s="106">
        <v>0</v>
      </c>
    </row>
    <row r="55" spans="1:7" x14ac:dyDescent="0.25">
      <c r="A55" s="105">
        <v>45</v>
      </c>
      <c r="B55" s="106">
        <v>13.69</v>
      </c>
      <c r="C55" s="106">
        <v>0.72</v>
      </c>
      <c r="D55" s="106">
        <v>2.52</v>
      </c>
      <c r="E55" s="106">
        <v>-4.5599999999999996</v>
      </c>
      <c r="F55" s="106">
        <v>-4.5599999999999996</v>
      </c>
      <c r="G55" s="106">
        <v>0</v>
      </c>
    </row>
    <row r="56" spans="1:7" x14ac:dyDescent="0.25">
      <c r="A56" s="105">
        <v>46</v>
      </c>
      <c r="B56" s="106">
        <v>13.89</v>
      </c>
      <c r="C56" s="106">
        <v>0.73</v>
      </c>
      <c r="D56" s="106">
        <v>2.5499999999999998</v>
      </c>
      <c r="E56" s="106">
        <v>-4.55</v>
      </c>
      <c r="F56" s="106">
        <v>-4.55</v>
      </c>
      <c r="G56" s="106">
        <v>0</v>
      </c>
    </row>
    <row r="57" spans="1:7" x14ac:dyDescent="0.25">
      <c r="A57" s="105">
        <v>47</v>
      </c>
      <c r="B57" s="106">
        <v>14.1</v>
      </c>
      <c r="C57" s="106">
        <v>0.74</v>
      </c>
      <c r="D57" s="106">
        <v>2.57</v>
      </c>
      <c r="E57" s="106">
        <v>-4.55</v>
      </c>
      <c r="F57" s="106">
        <v>-4.55</v>
      </c>
      <c r="G57" s="106">
        <v>0</v>
      </c>
    </row>
    <row r="58" spans="1:7" x14ac:dyDescent="0.25">
      <c r="A58" s="105">
        <v>48</v>
      </c>
      <c r="B58" s="106">
        <v>14.32</v>
      </c>
      <c r="C58" s="106">
        <v>0.76</v>
      </c>
      <c r="D58" s="106">
        <v>2.59</v>
      </c>
      <c r="E58" s="106">
        <v>-4.55</v>
      </c>
      <c r="F58" s="106">
        <v>-4.55</v>
      </c>
      <c r="G58" s="106">
        <v>0</v>
      </c>
    </row>
    <row r="59" spans="1:7" x14ac:dyDescent="0.25">
      <c r="A59" s="105">
        <v>49</v>
      </c>
      <c r="B59" s="106">
        <v>14.54</v>
      </c>
      <c r="C59" s="106">
        <v>0.77</v>
      </c>
      <c r="D59" s="106">
        <v>2.61</v>
      </c>
      <c r="E59" s="106">
        <v>-4.55</v>
      </c>
      <c r="F59" s="106">
        <v>-4.55</v>
      </c>
      <c r="G59" s="106">
        <v>0</v>
      </c>
    </row>
    <row r="60" spans="1:7" x14ac:dyDescent="0.25">
      <c r="A60" s="105">
        <v>50</v>
      </c>
      <c r="B60" s="106">
        <v>14.77</v>
      </c>
      <c r="C60" s="106">
        <v>0.78</v>
      </c>
      <c r="D60" s="106">
        <v>2.62</v>
      </c>
      <c r="E60" s="106">
        <v>-4.55</v>
      </c>
      <c r="F60" s="106">
        <v>-4.55</v>
      </c>
      <c r="G60" s="106">
        <v>0</v>
      </c>
    </row>
    <row r="61" spans="1:7" x14ac:dyDescent="0.25">
      <c r="A61" s="105">
        <v>51</v>
      </c>
      <c r="B61" s="106">
        <v>15</v>
      </c>
      <c r="C61" s="106">
        <v>0.8</v>
      </c>
      <c r="D61" s="106">
        <v>2.64</v>
      </c>
      <c r="E61" s="106">
        <v>-4.55</v>
      </c>
      <c r="F61" s="106">
        <v>-4.55</v>
      </c>
      <c r="G61" s="106">
        <v>0</v>
      </c>
    </row>
    <row r="62" spans="1:7" x14ac:dyDescent="0.25">
      <c r="A62" s="105">
        <v>52</v>
      </c>
      <c r="B62" s="106">
        <v>15.24</v>
      </c>
      <c r="C62" s="106">
        <v>0.81</v>
      </c>
      <c r="D62" s="106">
        <v>2.66</v>
      </c>
      <c r="E62" s="106">
        <v>-4.55</v>
      </c>
      <c r="F62" s="106">
        <v>-4.55</v>
      </c>
      <c r="G62" s="106">
        <v>0</v>
      </c>
    </row>
    <row r="63" spans="1:7" x14ac:dyDescent="0.25">
      <c r="A63" s="105">
        <v>53</v>
      </c>
      <c r="B63" s="106">
        <v>15.48</v>
      </c>
      <c r="C63" s="106">
        <v>0.82</v>
      </c>
      <c r="D63" s="106">
        <v>2.67</v>
      </c>
      <c r="E63" s="106">
        <v>-4.5599999999999996</v>
      </c>
      <c r="F63" s="106">
        <v>-4.5599999999999996</v>
      </c>
      <c r="G63" s="106">
        <v>0</v>
      </c>
    </row>
    <row r="64" spans="1:7" x14ac:dyDescent="0.25">
      <c r="A64" s="105">
        <v>54</v>
      </c>
      <c r="B64" s="106">
        <v>15.73</v>
      </c>
      <c r="C64" s="106">
        <v>0.84</v>
      </c>
      <c r="D64" s="106">
        <v>2.68</v>
      </c>
      <c r="E64" s="106">
        <v>-4.5599999999999996</v>
      </c>
      <c r="F64" s="106">
        <v>-4.5599999999999996</v>
      </c>
      <c r="G64" s="106">
        <v>0</v>
      </c>
    </row>
    <row r="65" spans="1:7" x14ac:dyDescent="0.25">
      <c r="A65" s="105">
        <v>55</v>
      </c>
      <c r="B65" s="106">
        <v>15.98</v>
      </c>
      <c r="C65" s="106">
        <v>0.85</v>
      </c>
      <c r="D65" s="106">
        <v>2.7</v>
      </c>
      <c r="E65" s="106">
        <v>-4.5599999999999996</v>
      </c>
      <c r="F65" s="106">
        <v>-4.5599999999999996</v>
      </c>
      <c r="G65" s="106">
        <v>0</v>
      </c>
    </row>
    <row r="66" spans="1:7" x14ac:dyDescent="0.25">
      <c r="A66" s="105">
        <v>56</v>
      </c>
      <c r="B66" s="106">
        <v>16.239999999999998</v>
      </c>
      <c r="C66" s="106">
        <v>0.87</v>
      </c>
      <c r="D66" s="106">
        <v>2.71</v>
      </c>
      <c r="E66" s="106">
        <v>-4.5599999999999996</v>
      </c>
      <c r="F66" s="106">
        <v>-4.5599999999999996</v>
      </c>
      <c r="G66" s="106">
        <v>0</v>
      </c>
    </row>
    <row r="67" spans="1:7" x14ac:dyDescent="0.25">
      <c r="A67" s="105">
        <v>57</v>
      </c>
      <c r="B67" s="106">
        <v>16.510000000000002</v>
      </c>
      <c r="C67" s="106">
        <v>0.88</v>
      </c>
      <c r="D67" s="106">
        <v>2.71</v>
      </c>
      <c r="E67" s="106">
        <v>-4.57</v>
      </c>
      <c r="F67" s="106">
        <v>-4.57</v>
      </c>
      <c r="G67" s="106">
        <v>0</v>
      </c>
    </row>
    <row r="68" spans="1:7" x14ac:dyDescent="0.25">
      <c r="A68" s="105">
        <v>58</v>
      </c>
      <c r="B68" s="106">
        <v>16.79</v>
      </c>
      <c r="C68" s="106">
        <v>0.9</v>
      </c>
      <c r="D68" s="106">
        <v>2.72</v>
      </c>
      <c r="E68" s="106">
        <v>-4.57</v>
      </c>
      <c r="F68" s="106">
        <v>-4.57</v>
      </c>
      <c r="G68" s="106">
        <v>0</v>
      </c>
    </row>
    <row r="69" spans="1:7" x14ac:dyDescent="0.25">
      <c r="A69" s="105">
        <v>59</v>
      </c>
      <c r="B69" s="106">
        <v>17.079999999999998</v>
      </c>
      <c r="C69" s="106">
        <v>0.91</v>
      </c>
      <c r="D69" s="106">
        <v>2.72</v>
      </c>
      <c r="E69" s="106">
        <v>-4.58</v>
      </c>
      <c r="F69" s="106">
        <v>-4.58</v>
      </c>
      <c r="G69" s="106">
        <v>0</v>
      </c>
    </row>
    <row r="70" spans="1:7" x14ac:dyDescent="0.25">
      <c r="A70" s="105">
        <v>60</v>
      </c>
      <c r="B70" s="106">
        <v>17.37</v>
      </c>
      <c r="C70" s="106">
        <v>0.93</v>
      </c>
      <c r="D70" s="106">
        <v>2.72</v>
      </c>
      <c r="E70" s="106">
        <v>-4.76</v>
      </c>
      <c r="F70" s="106">
        <v>-4.76</v>
      </c>
      <c r="G70" s="106">
        <v>0</v>
      </c>
    </row>
    <row r="71" spans="1:7" x14ac:dyDescent="0.25">
      <c r="A71" s="105">
        <v>61</v>
      </c>
      <c r="B71" s="106">
        <v>17.68</v>
      </c>
      <c r="C71" s="106">
        <v>0.94</v>
      </c>
      <c r="D71" s="106">
        <v>2.72</v>
      </c>
      <c r="E71" s="106">
        <v>-3.84</v>
      </c>
      <c r="F71" s="106">
        <v>-3.84</v>
      </c>
      <c r="G71" s="106">
        <v>0</v>
      </c>
    </row>
    <row r="72" spans="1:7" x14ac:dyDescent="0.25">
      <c r="A72" s="105">
        <v>62</v>
      </c>
      <c r="B72" s="106">
        <v>18</v>
      </c>
      <c r="C72" s="106">
        <v>0.96</v>
      </c>
      <c r="D72" s="106">
        <v>2.71</v>
      </c>
      <c r="E72" s="106">
        <v>-2.91</v>
      </c>
      <c r="F72" s="106">
        <v>-2.91</v>
      </c>
      <c r="G72" s="106">
        <v>0</v>
      </c>
    </row>
    <row r="73" spans="1:7" x14ac:dyDescent="0.25">
      <c r="A73" s="105">
        <v>63</v>
      </c>
      <c r="B73" s="106">
        <v>18.34</v>
      </c>
      <c r="C73" s="106">
        <v>0.98</v>
      </c>
      <c r="D73" s="106">
        <v>2.7</v>
      </c>
      <c r="E73" s="106">
        <v>-1.96</v>
      </c>
      <c r="F73" s="106">
        <v>-1.96</v>
      </c>
      <c r="G73" s="106">
        <v>0</v>
      </c>
    </row>
    <row r="74" spans="1:7" x14ac:dyDescent="0.25">
      <c r="A74" s="105">
        <v>64</v>
      </c>
      <c r="B74" s="106">
        <v>18.690000000000001</v>
      </c>
      <c r="C74" s="106">
        <v>0.99</v>
      </c>
      <c r="D74" s="106">
        <v>2.69</v>
      </c>
      <c r="E74" s="106">
        <v>-0.99</v>
      </c>
      <c r="F74" s="106">
        <v>-0.99</v>
      </c>
      <c r="G74" s="106">
        <v>0</v>
      </c>
    </row>
  </sheetData>
  <sheetProtection algorithmName="SHA-512" hashValue="cHGRT7FNsl/YorCwT/fTsK+I84uQ+0gua5CJAhtC0mDcmfdGJzJj0rK2VzDiVRe4grjbG8JO4tObfX0AEPttsw==" saltValue="NTm5FVYizs7V0b1/jwOAWw==" spinCount="100000" sheet="1" objects="1" scenarios="1"/>
  <conditionalFormatting sqref="A6:A16 A18:A20">
    <cfRule type="expression" dxfId="897" priority="21" stopIfTrue="1">
      <formula>MOD(ROW(),2)=0</formula>
    </cfRule>
    <cfRule type="expression" dxfId="896" priority="22" stopIfTrue="1">
      <formula>MOD(ROW(),2)&lt;&gt;0</formula>
    </cfRule>
  </conditionalFormatting>
  <conditionalFormatting sqref="B6:G17 C18:G20">
    <cfRule type="expression" dxfId="895" priority="23" stopIfTrue="1">
      <formula>MOD(ROW(),2)=0</formula>
    </cfRule>
    <cfRule type="expression" dxfId="894" priority="24" stopIfTrue="1">
      <formula>MOD(ROW(),2)&lt;&gt;0</formula>
    </cfRule>
  </conditionalFormatting>
  <conditionalFormatting sqref="A25:A74">
    <cfRule type="expression" dxfId="893" priority="5" stopIfTrue="1">
      <formula>MOD(ROW(),2)=0</formula>
    </cfRule>
    <cfRule type="expression" dxfId="892" priority="6" stopIfTrue="1">
      <formula>MOD(ROW(),2)&lt;&gt;0</formula>
    </cfRule>
  </conditionalFormatting>
  <conditionalFormatting sqref="B25:G74">
    <cfRule type="expression" dxfId="891" priority="7" stopIfTrue="1">
      <formula>MOD(ROW(),2)=0</formula>
    </cfRule>
    <cfRule type="expression" dxfId="890" priority="8" stopIfTrue="1">
      <formula>MOD(ROW(),2)&lt;&gt;0</formula>
    </cfRule>
  </conditionalFormatting>
  <conditionalFormatting sqref="B18:B20">
    <cfRule type="expression" dxfId="889" priority="3" stopIfTrue="1">
      <formula>MOD(ROW(),2)=0</formula>
    </cfRule>
    <cfRule type="expression" dxfId="888" priority="4" stopIfTrue="1">
      <formula>MOD(ROW(),2)&lt;&gt;0</formula>
    </cfRule>
  </conditionalFormatting>
  <conditionalFormatting sqref="A17">
    <cfRule type="expression" dxfId="887" priority="1" stopIfTrue="1">
      <formula>MOD(ROW(),2)=0</formula>
    </cfRule>
    <cfRule type="expression" dxfId="8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autoPageBreaks="0"/>
  </sheetPr>
  <dimension ref="A1:I75"/>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x-203</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338</v>
      </c>
      <c r="C10" s="82"/>
      <c r="D10" s="82"/>
      <c r="E10" s="82"/>
      <c r="F10" s="82"/>
      <c r="G10" s="82"/>
    </row>
    <row r="11" spans="1:9" x14ac:dyDescent="0.25">
      <c r="A11" s="80" t="s">
        <v>22</v>
      </c>
      <c r="B11" s="82" t="s">
        <v>266</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203</v>
      </c>
      <c r="C14" s="82"/>
      <c r="D14" s="82"/>
      <c r="E14" s="82"/>
      <c r="F14" s="82"/>
      <c r="G14" s="82"/>
    </row>
    <row r="15" spans="1:9" x14ac:dyDescent="0.25">
      <c r="A15" s="80" t="s">
        <v>49</v>
      </c>
      <c r="B15" s="82" t="s">
        <v>280</v>
      </c>
      <c r="C15" s="82"/>
      <c r="D15" s="82"/>
      <c r="E15" s="82"/>
      <c r="F15" s="82"/>
      <c r="G15" s="82"/>
    </row>
    <row r="16" spans="1:9" x14ac:dyDescent="0.25">
      <c r="A16" s="80" t="s">
        <v>50</v>
      </c>
      <c r="B16" s="82" t="s">
        <v>281</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8.56</v>
      </c>
      <c r="C26" s="106">
        <v>0.43</v>
      </c>
      <c r="D26" s="106">
        <v>1.56</v>
      </c>
      <c r="E26" s="106">
        <v>-0.93</v>
      </c>
      <c r="F26" s="106">
        <v>-0.93</v>
      </c>
      <c r="G26" s="106">
        <v>0</v>
      </c>
    </row>
    <row r="27" spans="1:7" x14ac:dyDescent="0.25">
      <c r="A27" s="105">
        <v>17</v>
      </c>
      <c r="B27" s="106">
        <v>8.69</v>
      </c>
      <c r="C27" s="106">
        <v>0.44</v>
      </c>
      <c r="D27" s="106">
        <v>1.65</v>
      </c>
      <c r="E27" s="106">
        <v>-0.93</v>
      </c>
      <c r="F27" s="106">
        <v>-0.93</v>
      </c>
      <c r="G27" s="106">
        <v>0</v>
      </c>
    </row>
    <row r="28" spans="1:7" x14ac:dyDescent="0.25">
      <c r="A28" s="105">
        <v>18</v>
      </c>
      <c r="B28" s="106">
        <v>8.81</v>
      </c>
      <c r="C28" s="106">
        <v>0.45</v>
      </c>
      <c r="D28" s="106">
        <v>1.74</v>
      </c>
      <c r="E28" s="106">
        <v>-0.92</v>
      </c>
      <c r="F28" s="106">
        <v>-0.92</v>
      </c>
      <c r="G28" s="106">
        <v>0</v>
      </c>
    </row>
    <row r="29" spans="1:7" x14ac:dyDescent="0.25">
      <c r="A29" s="105">
        <v>19</v>
      </c>
      <c r="B29" s="106">
        <v>8.94</v>
      </c>
      <c r="C29" s="106">
        <v>0.46</v>
      </c>
      <c r="D29" s="106">
        <v>1.81</v>
      </c>
      <c r="E29" s="106">
        <v>-0.92</v>
      </c>
      <c r="F29" s="106">
        <v>-0.92</v>
      </c>
      <c r="G29" s="106">
        <v>0</v>
      </c>
    </row>
    <row r="30" spans="1:7" x14ac:dyDescent="0.25">
      <c r="A30" s="105">
        <v>20</v>
      </c>
      <c r="B30" s="106">
        <v>9.07</v>
      </c>
      <c r="C30" s="106">
        <v>0.46</v>
      </c>
      <c r="D30" s="106">
        <v>1.84</v>
      </c>
      <c r="E30" s="106">
        <v>-0.92</v>
      </c>
      <c r="F30" s="106">
        <v>-0.92</v>
      </c>
      <c r="G30" s="106">
        <v>0</v>
      </c>
    </row>
    <row r="31" spans="1:7" x14ac:dyDescent="0.25">
      <c r="A31" s="105">
        <v>21</v>
      </c>
      <c r="B31" s="106">
        <v>9.1999999999999993</v>
      </c>
      <c r="C31" s="106">
        <v>0.47</v>
      </c>
      <c r="D31" s="106">
        <v>1.86</v>
      </c>
      <c r="E31" s="106">
        <v>-0.92</v>
      </c>
      <c r="F31" s="106">
        <v>-0.92</v>
      </c>
      <c r="G31" s="106">
        <v>0</v>
      </c>
    </row>
    <row r="32" spans="1:7" x14ac:dyDescent="0.25">
      <c r="A32" s="105">
        <v>22</v>
      </c>
      <c r="B32" s="106">
        <v>9.33</v>
      </c>
      <c r="C32" s="106">
        <v>0.48</v>
      </c>
      <c r="D32" s="106">
        <v>1.89</v>
      </c>
      <c r="E32" s="106">
        <v>-0.92</v>
      </c>
      <c r="F32" s="106">
        <v>-0.92</v>
      </c>
      <c r="G32" s="106">
        <v>0</v>
      </c>
    </row>
    <row r="33" spans="1:7" x14ac:dyDescent="0.25">
      <c r="A33" s="105">
        <v>23</v>
      </c>
      <c r="B33" s="106">
        <v>9.4600000000000009</v>
      </c>
      <c r="C33" s="106">
        <v>0.49</v>
      </c>
      <c r="D33" s="106">
        <v>1.92</v>
      </c>
      <c r="E33" s="106">
        <v>-0.92</v>
      </c>
      <c r="F33" s="106">
        <v>-0.92</v>
      </c>
      <c r="G33" s="106">
        <v>0</v>
      </c>
    </row>
    <row r="34" spans="1:7" x14ac:dyDescent="0.25">
      <c r="A34" s="105">
        <v>24</v>
      </c>
      <c r="B34" s="106">
        <v>9.6</v>
      </c>
      <c r="C34" s="106">
        <v>0.5</v>
      </c>
      <c r="D34" s="106">
        <v>1.95</v>
      </c>
      <c r="E34" s="106">
        <v>-0.92</v>
      </c>
      <c r="F34" s="106">
        <v>-0.92</v>
      </c>
      <c r="G34" s="106">
        <v>0</v>
      </c>
    </row>
    <row r="35" spans="1:7" x14ac:dyDescent="0.25">
      <c r="A35" s="105">
        <v>25</v>
      </c>
      <c r="B35" s="106">
        <v>9.74</v>
      </c>
      <c r="C35" s="106">
        <v>0.51</v>
      </c>
      <c r="D35" s="106">
        <v>1.98</v>
      </c>
      <c r="E35" s="106">
        <v>-0.92</v>
      </c>
      <c r="F35" s="106">
        <v>-0.92</v>
      </c>
      <c r="G35" s="106">
        <v>0</v>
      </c>
    </row>
    <row r="36" spans="1:7" x14ac:dyDescent="0.25">
      <c r="A36" s="105">
        <v>26</v>
      </c>
      <c r="B36" s="106">
        <v>9.8800000000000008</v>
      </c>
      <c r="C36" s="106">
        <v>0.51</v>
      </c>
      <c r="D36" s="106">
        <v>2.0099999999999998</v>
      </c>
      <c r="E36" s="106">
        <v>-0.92</v>
      </c>
      <c r="F36" s="106">
        <v>-0.92</v>
      </c>
      <c r="G36" s="106">
        <v>0</v>
      </c>
    </row>
    <row r="37" spans="1:7" x14ac:dyDescent="0.25">
      <c r="A37" s="105">
        <v>27</v>
      </c>
      <c r="B37" s="106">
        <v>10.02</v>
      </c>
      <c r="C37" s="106">
        <v>0.52</v>
      </c>
      <c r="D37" s="106">
        <v>2.04</v>
      </c>
      <c r="E37" s="106">
        <v>-0.92</v>
      </c>
      <c r="F37" s="106">
        <v>-0.92</v>
      </c>
      <c r="G37" s="106">
        <v>0</v>
      </c>
    </row>
    <row r="38" spans="1:7" x14ac:dyDescent="0.25">
      <c r="A38" s="105">
        <v>28</v>
      </c>
      <c r="B38" s="106">
        <v>10.17</v>
      </c>
      <c r="C38" s="106">
        <v>0.53</v>
      </c>
      <c r="D38" s="106">
        <v>2.0699999999999998</v>
      </c>
      <c r="E38" s="106">
        <v>-0.92</v>
      </c>
      <c r="F38" s="106">
        <v>-0.92</v>
      </c>
      <c r="G38" s="106">
        <v>0</v>
      </c>
    </row>
    <row r="39" spans="1:7" x14ac:dyDescent="0.25">
      <c r="A39" s="105">
        <v>29</v>
      </c>
      <c r="B39" s="106">
        <v>10.31</v>
      </c>
      <c r="C39" s="106">
        <v>0.54</v>
      </c>
      <c r="D39" s="106">
        <v>2.1</v>
      </c>
      <c r="E39" s="106">
        <v>-0.92</v>
      </c>
      <c r="F39" s="106">
        <v>-0.92</v>
      </c>
      <c r="G39" s="106">
        <v>0</v>
      </c>
    </row>
    <row r="40" spans="1:7" x14ac:dyDescent="0.25">
      <c r="A40" s="105">
        <v>30</v>
      </c>
      <c r="B40" s="106">
        <v>10.46</v>
      </c>
      <c r="C40" s="106">
        <v>0.55000000000000004</v>
      </c>
      <c r="D40" s="106">
        <v>2.13</v>
      </c>
      <c r="E40" s="106">
        <v>-0.91</v>
      </c>
      <c r="F40" s="106">
        <v>-0.91</v>
      </c>
      <c r="G40" s="106">
        <v>0</v>
      </c>
    </row>
    <row r="41" spans="1:7" x14ac:dyDescent="0.25">
      <c r="A41" s="105">
        <v>31</v>
      </c>
      <c r="B41" s="106">
        <v>10.61</v>
      </c>
      <c r="C41" s="106">
        <v>0.56000000000000005</v>
      </c>
      <c r="D41" s="106">
        <v>2.16</v>
      </c>
      <c r="E41" s="106">
        <v>-0.91</v>
      </c>
      <c r="F41" s="106">
        <v>-0.91</v>
      </c>
      <c r="G41" s="106">
        <v>0</v>
      </c>
    </row>
    <row r="42" spans="1:7" x14ac:dyDescent="0.25">
      <c r="A42" s="105">
        <v>32</v>
      </c>
      <c r="B42" s="106">
        <v>10.77</v>
      </c>
      <c r="C42" s="106">
        <v>0.56999999999999995</v>
      </c>
      <c r="D42" s="106">
        <v>2.19</v>
      </c>
      <c r="E42" s="106">
        <v>-0.91</v>
      </c>
      <c r="F42" s="106">
        <v>-0.91</v>
      </c>
      <c r="G42" s="106">
        <v>0</v>
      </c>
    </row>
    <row r="43" spans="1:7" x14ac:dyDescent="0.25">
      <c r="A43" s="105">
        <v>33</v>
      </c>
      <c r="B43" s="106">
        <v>10.92</v>
      </c>
      <c r="C43" s="106">
        <v>0.57999999999999996</v>
      </c>
      <c r="D43" s="106">
        <v>2.2200000000000002</v>
      </c>
      <c r="E43" s="106">
        <v>-0.91</v>
      </c>
      <c r="F43" s="106">
        <v>-0.91</v>
      </c>
      <c r="G43" s="106">
        <v>0</v>
      </c>
    </row>
    <row r="44" spans="1:7" x14ac:dyDescent="0.25">
      <c r="A44" s="105">
        <v>34</v>
      </c>
      <c r="B44" s="106">
        <v>11.08</v>
      </c>
      <c r="C44" s="106">
        <v>0.59</v>
      </c>
      <c r="D44" s="106">
        <v>2.25</v>
      </c>
      <c r="E44" s="106">
        <v>-0.91</v>
      </c>
      <c r="F44" s="106">
        <v>-0.91</v>
      </c>
      <c r="G44" s="106">
        <v>0</v>
      </c>
    </row>
    <row r="45" spans="1:7" x14ac:dyDescent="0.25">
      <c r="A45" s="105">
        <v>35</v>
      </c>
      <c r="B45" s="106">
        <v>11.24</v>
      </c>
      <c r="C45" s="106">
        <v>0.6</v>
      </c>
      <c r="D45" s="106">
        <v>2.2799999999999998</v>
      </c>
      <c r="E45" s="106">
        <v>-0.91</v>
      </c>
      <c r="F45" s="106">
        <v>-0.91</v>
      </c>
      <c r="G45" s="106">
        <v>0</v>
      </c>
    </row>
    <row r="46" spans="1:7" x14ac:dyDescent="0.25">
      <c r="A46" s="105">
        <v>36</v>
      </c>
      <c r="B46" s="106">
        <v>11.41</v>
      </c>
      <c r="C46" s="106">
        <v>0.61</v>
      </c>
      <c r="D46" s="106">
        <v>2.31</v>
      </c>
      <c r="E46" s="106">
        <v>-0.91</v>
      </c>
      <c r="F46" s="106">
        <v>-0.91</v>
      </c>
      <c r="G46" s="106">
        <v>0</v>
      </c>
    </row>
    <row r="47" spans="1:7" x14ac:dyDescent="0.25">
      <c r="A47" s="105">
        <v>37</v>
      </c>
      <c r="B47" s="106">
        <v>11.57</v>
      </c>
      <c r="C47" s="106">
        <v>0.62</v>
      </c>
      <c r="D47" s="106">
        <v>2.33</v>
      </c>
      <c r="E47" s="106">
        <v>-0.91</v>
      </c>
      <c r="F47" s="106">
        <v>-0.91</v>
      </c>
      <c r="G47" s="106">
        <v>0</v>
      </c>
    </row>
    <row r="48" spans="1:7" x14ac:dyDescent="0.25">
      <c r="A48" s="105">
        <v>38</v>
      </c>
      <c r="B48" s="106">
        <v>11.74</v>
      </c>
      <c r="C48" s="106">
        <v>0.63</v>
      </c>
      <c r="D48" s="106">
        <v>2.36</v>
      </c>
      <c r="E48" s="106">
        <v>-0.91</v>
      </c>
      <c r="F48" s="106">
        <v>-0.91</v>
      </c>
      <c r="G48" s="106">
        <v>0</v>
      </c>
    </row>
    <row r="49" spans="1:7" x14ac:dyDescent="0.25">
      <c r="A49" s="105">
        <v>39</v>
      </c>
      <c r="B49" s="106">
        <v>11.92</v>
      </c>
      <c r="C49" s="106">
        <v>0.64</v>
      </c>
      <c r="D49" s="106">
        <v>2.39</v>
      </c>
      <c r="E49" s="106">
        <v>-0.91</v>
      </c>
      <c r="F49" s="106">
        <v>-0.91</v>
      </c>
      <c r="G49" s="106">
        <v>0</v>
      </c>
    </row>
    <row r="50" spans="1:7" x14ac:dyDescent="0.25">
      <c r="A50" s="105">
        <v>40</v>
      </c>
      <c r="B50" s="106">
        <v>12.09</v>
      </c>
      <c r="C50" s="106">
        <v>0.65</v>
      </c>
      <c r="D50" s="106">
        <v>2.42</v>
      </c>
      <c r="E50" s="106">
        <v>-0.91</v>
      </c>
      <c r="F50" s="106">
        <v>-0.91</v>
      </c>
      <c r="G50" s="106">
        <v>0</v>
      </c>
    </row>
    <row r="51" spans="1:7" x14ac:dyDescent="0.25">
      <c r="A51" s="105">
        <v>41</v>
      </c>
      <c r="B51" s="106">
        <v>12.27</v>
      </c>
      <c r="C51" s="106">
        <v>0.66</v>
      </c>
      <c r="D51" s="106">
        <v>2.44</v>
      </c>
      <c r="E51" s="106">
        <v>-0.91</v>
      </c>
      <c r="F51" s="106">
        <v>-0.91</v>
      </c>
      <c r="G51" s="106">
        <v>0</v>
      </c>
    </row>
    <row r="52" spans="1:7" x14ac:dyDescent="0.25">
      <c r="A52" s="105">
        <v>42</v>
      </c>
      <c r="B52" s="106">
        <v>12.45</v>
      </c>
      <c r="C52" s="106">
        <v>0.67</v>
      </c>
      <c r="D52" s="106">
        <v>2.4700000000000002</v>
      </c>
      <c r="E52" s="106">
        <v>-0.91</v>
      </c>
      <c r="F52" s="106">
        <v>-0.91</v>
      </c>
      <c r="G52" s="106">
        <v>0</v>
      </c>
    </row>
    <row r="53" spans="1:7" x14ac:dyDescent="0.25">
      <c r="A53" s="105">
        <v>43</v>
      </c>
      <c r="B53" s="106">
        <v>12.64</v>
      </c>
      <c r="C53" s="106">
        <v>0.68</v>
      </c>
      <c r="D53" s="106">
        <v>2.4900000000000002</v>
      </c>
      <c r="E53" s="106">
        <v>-0.91</v>
      </c>
      <c r="F53" s="106">
        <v>-0.91</v>
      </c>
      <c r="G53" s="106">
        <v>0</v>
      </c>
    </row>
    <row r="54" spans="1:7" x14ac:dyDescent="0.25">
      <c r="A54" s="105">
        <v>44</v>
      </c>
      <c r="B54" s="106">
        <v>12.82</v>
      </c>
      <c r="C54" s="106">
        <v>0.7</v>
      </c>
      <c r="D54" s="106">
        <v>2.52</v>
      </c>
      <c r="E54" s="106">
        <v>-0.91</v>
      </c>
      <c r="F54" s="106">
        <v>-0.91</v>
      </c>
      <c r="G54" s="106">
        <v>0</v>
      </c>
    </row>
    <row r="55" spans="1:7" x14ac:dyDescent="0.25">
      <c r="A55" s="105">
        <v>45</v>
      </c>
      <c r="B55" s="106">
        <v>13.02</v>
      </c>
      <c r="C55" s="106">
        <v>0.71</v>
      </c>
      <c r="D55" s="106">
        <v>2.54</v>
      </c>
      <c r="E55" s="106">
        <v>-0.91</v>
      </c>
      <c r="F55" s="106">
        <v>-0.91</v>
      </c>
      <c r="G55" s="106">
        <v>0</v>
      </c>
    </row>
    <row r="56" spans="1:7" x14ac:dyDescent="0.25">
      <c r="A56" s="105">
        <v>46</v>
      </c>
      <c r="B56" s="106">
        <v>13.21</v>
      </c>
      <c r="C56" s="106">
        <v>0.72</v>
      </c>
      <c r="D56" s="106">
        <v>2.56</v>
      </c>
      <c r="E56" s="106">
        <v>-0.91</v>
      </c>
      <c r="F56" s="106">
        <v>-0.91</v>
      </c>
      <c r="G56" s="106">
        <v>0</v>
      </c>
    </row>
    <row r="57" spans="1:7" x14ac:dyDescent="0.25">
      <c r="A57" s="105">
        <v>47</v>
      </c>
      <c r="B57" s="106">
        <v>13.41</v>
      </c>
      <c r="C57" s="106">
        <v>0.73</v>
      </c>
      <c r="D57" s="106">
        <v>2.59</v>
      </c>
      <c r="E57" s="106">
        <v>-0.91</v>
      </c>
      <c r="F57" s="106">
        <v>-0.91</v>
      </c>
      <c r="G57" s="106">
        <v>0</v>
      </c>
    </row>
    <row r="58" spans="1:7" x14ac:dyDescent="0.25">
      <c r="A58" s="105">
        <v>48</v>
      </c>
      <c r="B58" s="106">
        <v>13.62</v>
      </c>
      <c r="C58" s="106">
        <v>0.74</v>
      </c>
      <c r="D58" s="106">
        <v>2.61</v>
      </c>
      <c r="E58" s="106">
        <v>-0.91</v>
      </c>
      <c r="F58" s="106">
        <v>-0.91</v>
      </c>
      <c r="G58" s="106">
        <v>0</v>
      </c>
    </row>
    <row r="59" spans="1:7" x14ac:dyDescent="0.25">
      <c r="A59" s="105">
        <v>49</v>
      </c>
      <c r="B59" s="106">
        <v>13.83</v>
      </c>
      <c r="C59" s="106">
        <v>0.76</v>
      </c>
      <c r="D59" s="106">
        <v>2.63</v>
      </c>
      <c r="E59" s="106">
        <v>-0.91</v>
      </c>
      <c r="F59" s="106">
        <v>-0.91</v>
      </c>
      <c r="G59" s="106">
        <v>0</v>
      </c>
    </row>
    <row r="60" spans="1:7" x14ac:dyDescent="0.25">
      <c r="A60" s="105">
        <v>50</v>
      </c>
      <c r="B60" s="106">
        <v>14.04</v>
      </c>
      <c r="C60" s="106">
        <v>0.77</v>
      </c>
      <c r="D60" s="106">
        <v>2.64</v>
      </c>
      <c r="E60" s="106">
        <v>-0.91</v>
      </c>
      <c r="F60" s="106">
        <v>-0.91</v>
      </c>
      <c r="G60" s="106">
        <v>0</v>
      </c>
    </row>
    <row r="61" spans="1:7" x14ac:dyDescent="0.25">
      <c r="A61" s="105">
        <v>51</v>
      </c>
      <c r="B61" s="106">
        <v>14.26</v>
      </c>
      <c r="C61" s="106">
        <v>0.78</v>
      </c>
      <c r="D61" s="106">
        <v>2.66</v>
      </c>
      <c r="E61" s="106">
        <v>-0.91</v>
      </c>
      <c r="F61" s="106">
        <v>-0.91</v>
      </c>
      <c r="G61" s="106">
        <v>0</v>
      </c>
    </row>
    <row r="62" spans="1:7" x14ac:dyDescent="0.25">
      <c r="A62" s="105">
        <v>52</v>
      </c>
      <c r="B62" s="106">
        <v>14.48</v>
      </c>
      <c r="C62" s="106">
        <v>0.8</v>
      </c>
      <c r="D62" s="106">
        <v>2.68</v>
      </c>
      <c r="E62" s="106">
        <v>-0.92</v>
      </c>
      <c r="F62" s="106">
        <v>-0.92</v>
      </c>
      <c r="G62" s="106">
        <v>0</v>
      </c>
    </row>
    <row r="63" spans="1:7" x14ac:dyDescent="0.25">
      <c r="A63" s="105">
        <v>53</v>
      </c>
      <c r="B63" s="106">
        <v>14.71</v>
      </c>
      <c r="C63" s="106">
        <v>0.81</v>
      </c>
      <c r="D63" s="106">
        <v>2.69</v>
      </c>
      <c r="E63" s="106">
        <v>-0.92</v>
      </c>
      <c r="F63" s="106">
        <v>-0.92</v>
      </c>
      <c r="G63" s="106">
        <v>0</v>
      </c>
    </row>
    <row r="64" spans="1:7" x14ac:dyDescent="0.25">
      <c r="A64" s="105">
        <v>54</v>
      </c>
      <c r="B64" s="106">
        <v>14.94</v>
      </c>
      <c r="C64" s="106">
        <v>0.82</v>
      </c>
      <c r="D64" s="106">
        <v>2.71</v>
      </c>
      <c r="E64" s="106">
        <v>-0.92</v>
      </c>
      <c r="F64" s="106">
        <v>-0.92</v>
      </c>
      <c r="G64" s="106">
        <v>0</v>
      </c>
    </row>
    <row r="65" spans="1:7" x14ac:dyDescent="0.25">
      <c r="A65" s="105">
        <v>55</v>
      </c>
      <c r="B65" s="106">
        <v>15.18</v>
      </c>
      <c r="C65" s="106">
        <v>0.84</v>
      </c>
      <c r="D65" s="106">
        <v>2.72</v>
      </c>
      <c r="E65" s="106">
        <v>-0.92</v>
      </c>
      <c r="F65" s="106">
        <v>-0.92</v>
      </c>
      <c r="G65" s="106">
        <v>0</v>
      </c>
    </row>
    <row r="66" spans="1:7" x14ac:dyDescent="0.25">
      <c r="A66" s="105">
        <v>56</v>
      </c>
      <c r="B66" s="106">
        <v>15.43</v>
      </c>
      <c r="C66" s="106">
        <v>0.85</v>
      </c>
      <c r="D66" s="106">
        <v>2.73</v>
      </c>
      <c r="E66" s="106">
        <v>-0.92</v>
      </c>
      <c r="F66" s="106">
        <v>-0.92</v>
      </c>
      <c r="G66" s="106">
        <v>0</v>
      </c>
    </row>
    <row r="67" spans="1:7" x14ac:dyDescent="0.25">
      <c r="A67" s="105">
        <v>57</v>
      </c>
      <c r="B67" s="106">
        <v>15.68</v>
      </c>
      <c r="C67" s="106">
        <v>0.87</v>
      </c>
      <c r="D67" s="106">
        <v>2.73</v>
      </c>
      <c r="E67" s="106">
        <v>-0.92</v>
      </c>
      <c r="F67" s="106">
        <v>-0.92</v>
      </c>
      <c r="G67" s="106">
        <v>0</v>
      </c>
    </row>
    <row r="68" spans="1:7" x14ac:dyDescent="0.25">
      <c r="A68" s="105">
        <v>58</v>
      </c>
      <c r="B68" s="106">
        <v>15.94</v>
      </c>
      <c r="C68" s="106">
        <v>0.88</v>
      </c>
      <c r="D68" s="106">
        <v>2.74</v>
      </c>
      <c r="E68" s="106">
        <v>-0.93</v>
      </c>
      <c r="F68" s="106">
        <v>-0.93</v>
      </c>
      <c r="G68" s="106">
        <v>0</v>
      </c>
    </row>
    <row r="69" spans="1:7" x14ac:dyDescent="0.25">
      <c r="A69" s="105">
        <v>59</v>
      </c>
      <c r="B69" s="106">
        <v>16.21</v>
      </c>
      <c r="C69" s="106">
        <v>0.9</v>
      </c>
      <c r="D69" s="106">
        <v>2.74</v>
      </c>
      <c r="E69" s="106">
        <v>-0.93</v>
      </c>
      <c r="F69" s="106">
        <v>-0.93</v>
      </c>
      <c r="G69" s="106">
        <v>0</v>
      </c>
    </row>
    <row r="70" spans="1:7" x14ac:dyDescent="0.25">
      <c r="A70" s="105">
        <v>60</v>
      </c>
      <c r="B70" s="106">
        <v>16.5</v>
      </c>
      <c r="C70" s="106">
        <v>0.91</v>
      </c>
      <c r="D70" s="106">
        <v>2.74</v>
      </c>
      <c r="E70" s="106">
        <v>-0.93</v>
      </c>
      <c r="F70" s="106">
        <v>-0.93</v>
      </c>
      <c r="G70" s="106">
        <v>0</v>
      </c>
    </row>
    <row r="71" spans="1:7" x14ac:dyDescent="0.25">
      <c r="A71" s="105">
        <v>61</v>
      </c>
      <c r="B71" s="106">
        <v>16.79</v>
      </c>
      <c r="C71" s="106">
        <v>0.93</v>
      </c>
      <c r="D71" s="106">
        <v>2.74</v>
      </c>
      <c r="E71" s="106">
        <v>-0.93</v>
      </c>
      <c r="F71" s="106">
        <v>-0.93</v>
      </c>
      <c r="G71" s="106">
        <v>0</v>
      </c>
    </row>
    <row r="72" spans="1:7" x14ac:dyDescent="0.25">
      <c r="A72" s="105">
        <v>62</v>
      </c>
      <c r="B72" s="106">
        <v>17.09</v>
      </c>
      <c r="C72" s="106">
        <v>0.94</v>
      </c>
      <c r="D72" s="106">
        <v>2.73</v>
      </c>
      <c r="E72" s="106">
        <v>-0.94</v>
      </c>
      <c r="F72" s="106">
        <v>-0.94</v>
      </c>
      <c r="G72" s="106">
        <v>0</v>
      </c>
    </row>
    <row r="73" spans="1:7" x14ac:dyDescent="0.25">
      <c r="A73" s="105">
        <v>63</v>
      </c>
      <c r="B73" s="106">
        <v>17.41</v>
      </c>
      <c r="C73" s="106">
        <v>0.96</v>
      </c>
      <c r="D73" s="106">
        <v>2.72</v>
      </c>
      <c r="E73" s="106">
        <v>-0.94</v>
      </c>
      <c r="F73" s="106">
        <v>-0.94</v>
      </c>
      <c r="G73" s="106">
        <v>0</v>
      </c>
    </row>
    <row r="74" spans="1:7" x14ac:dyDescent="0.25">
      <c r="A74" s="105">
        <v>64</v>
      </c>
      <c r="B74" s="106">
        <v>17.739999999999998</v>
      </c>
      <c r="C74" s="106">
        <v>0.98</v>
      </c>
      <c r="D74" s="106">
        <v>2.71</v>
      </c>
      <c r="E74" s="106">
        <v>-0.95</v>
      </c>
      <c r="F74" s="106">
        <v>-0.95</v>
      </c>
      <c r="G74" s="106">
        <v>0</v>
      </c>
    </row>
    <row r="75" spans="1:7" x14ac:dyDescent="0.25">
      <c r="A75" s="105">
        <v>65</v>
      </c>
      <c r="B75" s="106">
        <v>18.09</v>
      </c>
      <c r="C75" s="106">
        <v>0.99</v>
      </c>
      <c r="D75" s="106">
        <v>2.68</v>
      </c>
      <c r="E75" s="106">
        <v>-0.99</v>
      </c>
      <c r="F75" s="106">
        <v>-0.99</v>
      </c>
      <c r="G75" s="106">
        <v>0</v>
      </c>
    </row>
  </sheetData>
  <sheetProtection algorithmName="SHA-512" hashValue="g4OLARN4rSYmcU+6F9k5GFgCnaaN0XQRbN3UAlSDPvd8PVVSw3T2oqtBVOWUNdk0+juzLHhAi+pOR7sv67dGEQ==" saltValue="hfctzADgDeqCgrv6kkwTYg==" spinCount="100000" sheet="1" objects="1" scenarios="1"/>
  <conditionalFormatting sqref="A6:A16 A18:A20">
    <cfRule type="expression" dxfId="885" priority="21" stopIfTrue="1">
      <formula>MOD(ROW(),2)=0</formula>
    </cfRule>
    <cfRule type="expression" dxfId="884" priority="22" stopIfTrue="1">
      <formula>MOD(ROW(),2)&lt;&gt;0</formula>
    </cfRule>
  </conditionalFormatting>
  <conditionalFormatting sqref="B6:G17 C18:G20">
    <cfRule type="expression" dxfId="883" priority="23" stopIfTrue="1">
      <formula>MOD(ROW(),2)=0</formula>
    </cfRule>
    <cfRule type="expression" dxfId="882" priority="24" stopIfTrue="1">
      <formula>MOD(ROW(),2)&lt;&gt;0</formula>
    </cfRule>
  </conditionalFormatting>
  <conditionalFormatting sqref="A25:A75">
    <cfRule type="expression" dxfId="881" priority="5" stopIfTrue="1">
      <formula>MOD(ROW(),2)=0</formula>
    </cfRule>
    <cfRule type="expression" dxfId="880" priority="6" stopIfTrue="1">
      <formula>MOD(ROW(),2)&lt;&gt;0</formula>
    </cfRule>
  </conditionalFormatting>
  <conditionalFormatting sqref="B25:G75">
    <cfRule type="expression" dxfId="879" priority="7" stopIfTrue="1">
      <formula>MOD(ROW(),2)=0</formula>
    </cfRule>
    <cfRule type="expression" dxfId="878" priority="8" stopIfTrue="1">
      <formula>MOD(ROW(),2)&lt;&gt;0</formula>
    </cfRule>
  </conditionalFormatting>
  <conditionalFormatting sqref="B18:B20">
    <cfRule type="expression" dxfId="877" priority="3" stopIfTrue="1">
      <formula>MOD(ROW(),2)=0</formula>
    </cfRule>
    <cfRule type="expression" dxfId="876" priority="4" stopIfTrue="1">
      <formula>MOD(ROW(),2)&lt;&gt;0</formula>
    </cfRule>
  </conditionalFormatting>
  <conditionalFormatting sqref="A17">
    <cfRule type="expression" dxfId="875" priority="1" stopIfTrue="1">
      <formula>MOD(ROW(),2)=0</formula>
    </cfRule>
    <cfRule type="expression" dxfId="8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pageSetUpPr autoPageBreaks="0"/>
  </sheetPr>
  <dimension ref="A1:I75"/>
  <sheetViews>
    <sheetView showGridLines="0" zoomScale="85" zoomScaleNormal="85" zoomScaleSheetLayoutView="40"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x-204</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338</v>
      </c>
      <c r="C10" s="82"/>
      <c r="D10" s="82"/>
      <c r="E10" s="82"/>
      <c r="F10" s="82"/>
      <c r="G10" s="82"/>
    </row>
    <row r="11" spans="1:9" x14ac:dyDescent="0.25">
      <c r="A11" s="80" t="s">
        <v>22</v>
      </c>
      <c r="B11" s="82" t="s">
        <v>277</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204</v>
      </c>
      <c r="C14" s="82"/>
      <c r="D14" s="82"/>
      <c r="E14" s="82"/>
      <c r="F14" s="82"/>
      <c r="G14" s="82"/>
    </row>
    <row r="15" spans="1:9" x14ac:dyDescent="0.25">
      <c r="A15" s="80" t="s">
        <v>49</v>
      </c>
      <c r="B15" s="82" t="s">
        <v>282</v>
      </c>
      <c r="C15" s="82"/>
      <c r="D15" s="82"/>
      <c r="E15" s="82"/>
      <c r="F15" s="82"/>
      <c r="G15" s="82"/>
    </row>
    <row r="16" spans="1:9" x14ac:dyDescent="0.25">
      <c r="A16" s="80" t="s">
        <v>50</v>
      </c>
      <c r="B16" s="82" t="s">
        <v>283</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8.56</v>
      </c>
      <c r="C26" s="106">
        <v>0.43</v>
      </c>
      <c r="D26" s="106">
        <v>1.56</v>
      </c>
      <c r="E26" s="106">
        <v>-5.51</v>
      </c>
      <c r="F26" s="106">
        <v>-5.51</v>
      </c>
      <c r="G26" s="106">
        <v>0</v>
      </c>
    </row>
    <row r="27" spans="1:7" x14ac:dyDescent="0.25">
      <c r="A27" s="105">
        <v>17</v>
      </c>
      <c r="B27" s="106">
        <v>8.69</v>
      </c>
      <c r="C27" s="106">
        <v>0.44</v>
      </c>
      <c r="D27" s="106">
        <v>1.65</v>
      </c>
      <c r="E27" s="106">
        <v>-5.51</v>
      </c>
      <c r="F27" s="106">
        <v>-5.51</v>
      </c>
      <c r="G27" s="106">
        <v>0</v>
      </c>
    </row>
    <row r="28" spans="1:7" x14ac:dyDescent="0.25">
      <c r="A28" s="105">
        <v>18</v>
      </c>
      <c r="B28" s="106">
        <v>8.81</v>
      </c>
      <c r="C28" s="106">
        <v>0.45</v>
      </c>
      <c r="D28" s="106">
        <v>1.74</v>
      </c>
      <c r="E28" s="106">
        <v>-5.5</v>
      </c>
      <c r="F28" s="106">
        <v>-5.5</v>
      </c>
      <c r="G28" s="106">
        <v>0</v>
      </c>
    </row>
    <row r="29" spans="1:7" x14ac:dyDescent="0.25">
      <c r="A29" s="105">
        <v>19</v>
      </c>
      <c r="B29" s="106">
        <v>8.94</v>
      </c>
      <c r="C29" s="106">
        <v>0.46</v>
      </c>
      <c r="D29" s="106">
        <v>1.81</v>
      </c>
      <c r="E29" s="106">
        <v>-5.5</v>
      </c>
      <c r="F29" s="106">
        <v>-5.5</v>
      </c>
      <c r="G29" s="106">
        <v>0</v>
      </c>
    </row>
    <row r="30" spans="1:7" x14ac:dyDescent="0.25">
      <c r="A30" s="105">
        <v>20</v>
      </c>
      <c r="B30" s="106">
        <v>9.07</v>
      </c>
      <c r="C30" s="106">
        <v>0.46</v>
      </c>
      <c r="D30" s="106">
        <v>1.84</v>
      </c>
      <c r="E30" s="106">
        <v>-5.5</v>
      </c>
      <c r="F30" s="106">
        <v>-5.5</v>
      </c>
      <c r="G30" s="106">
        <v>0</v>
      </c>
    </row>
    <row r="31" spans="1:7" x14ac:dyDescent="0.25">
      <c r="A31" s="105">
        <v>21</v>
      </c>
      <c r="B31" s="106">
        <v>9.1999999999999993</v>
      </c>
      <c r="C31" s="106">
        <v>0.47</v>
      </c>
      <c r="D31" s="106">
        <v>1.86</v>
      </c>
      <c r="E31" s="106">
        <v>-5.49</v>
      </c>
      <c r="F31" s="106">
        <v>-5.49</v>
      </c>
      <c r="G31" s="106">
        <v>0</v>
      </c>
    </row>
    <row r="32" spans="1:7" x14ac:dyDescent="0.25">
      <c r="A32" s="105">
        <v>22</v>
      </c>
      <c r="B32" s="106">
        <v>9.33</v>
      </c>
      <c r="C32" s="106">
        <v>0.48</v>
      </c>
      <c r="D32" s="106">
        <v>1.89</v>
      </c>
      <c r="E32" s="106">
        <v>-5.49</v>
      </c>
      <c r="F32" s="106">
        <v>-5.49</v>
      </c>
      <c r="G32" s="106">
        <v>0</v>
      </c>
    </row>
    <row r="33" spans="1:7" x14ac:dyDescent="0.25">
      <c r="A33" s="105">
        <v>23</v>
      </c>
      <c r="B33" s="106">
        <v>9.4600000000000009</v>
      </c>
      <c r="C33" s="106">
        <v>0.49</v>
      </c>
      <c r="D33" s="106">
        <v>1.92</v>
      </c>
      <c r="E33" s="106">
        <v>-5.48</v>
      </c>
      <c r="F33" s="106">
        <v>-5.48</v>
      </c>
      <c r="G33" s="106">
        <v>0</v>
      </c>
    </row>
    <row r="34" spans="1:7" x14ac:dyDescent="0.25">
      <c r="A34" s="105">
        <v>24</v>
      </c>
      <c r="B34" s="106">
        <v>9.6</v>
      </c>
      <c r="C34" s="106">
        <v>0.5</v>
      </c>
      <c r="D34" s="106">
        <v>1.95</v>
      </c>
      <c r="E34" s="106">
        <v>-5.48</v>
      </c>
      <c r="F34" s="106">
        <v>-5.48</v>
      </c>
      <c r="G34" s="106">
        <v>0</v>
      </c>
    </row>
    <row r="35" spans="1:7" x14ac:dyDescent="0.25">
      <c r="A35" s="105">
        <v>25</v>
      </c>
      <c r="B35" s="106">
        <v>9.74</v>
      </c>
      <c r="C35" s="106">
        <v>0.51</v>
      </c>
      <c r="D35" s="106">
        <v>1.98</v>
      </c>
      <c r="E35" s="106">
        <v>-5.48</v>
      </c>
      <c r="F35" s="106">
        <v>-5.48</v>
      </c>
      <c r="G35" s="106">
        <v>0</v>
      </c>
    </row>
    <row r="36" spans="1:7" x14ac:dyDescent="0.25">
      <c r="A36" s="105">
        <v>26</v>
      </c>
      <c r="B36" s="106">
        <v>9.8800000000000008</v>
      </c>
      <c r="C36" s="106">
        <v>0.51</v>
      </c>
      <c r="D36" s="106">
        <v>2.0099999999999998</v>
      </c>
      <c r="E36" s="106">
        <v>-5.47</v>
      </c>
      <c r="F36" s="106">
        <v>-5.47</v>
      </c>
      <c r="G36" s="106">
        <v>0</v>
      </c>
    </row>
    <row r="37" spans="1:7" x14ac:dyDescent="0.25">
      <c r="A37" s="105">
        <v>27</v>
      </c>
      <c r="B37" s="106">
        <v>10.02</v>
      </c>
      <c r="C37" s="106">
        <v>0.52</v>
      </c>
      <c r="D37" s="106">
        <v>2.04</v>
      </c>
      <c r="E37" s="106">
        <v>-5.47</v>
      </c>
      <c r="F37" s="106">
        <v>-5.47</v>
      </c>
      <c r="G37" s="106">
        <v>0</v>
      </c>
    </row>
    <row r="38" spans="1:7" x14ac:dyDescent="0.25">
      <c r="A38" s="105">
        <v>28</v>
      </c>
      <c r="B38" s="106">
        <v>10.17</v>
      </c>
      <c r="C38" s="106">
        <v>0.53</v>
      </c>
      <c r="D38" s="106">
        <v>2.0699999999999998</v>
      </c>
      <c r="E38" s="106">
        <v>-5.46</v>
      </c>
      <c r="F38" s="106">
        <v>-5.46</v>
      </c>
      <c r="G38" s="106">
        <v>0</v>
      </c>
    </row>
    <row r="39" spans="1:7" x14ac:dyDescent="0.25">
      <c r="A39" s="105">
        <v>29</v>
      </c>
      <c r="B39" s="106">
        <v>10.31</v>
      </c>
      <c r="C39" s="106">
        <v>0.54</v>
      </c>
      <c r="D39" s="106">
        <v>2.1</v>
      </c>
      <c r="E39" s="106">
        <v>-5.46</v>
      </c>
      <c r="F39" s="106">
        <v>-5.46</v>
      </c>
      <c r="G39" s="106">
        <v>0</v>
      </c>
    </row>
    <row r="40" spans="1:7" x14ac:dyDescent="0.25">
      <c r="A40" s="105">
        <v>30</v>
      </c>
      <c r="B40" s="106">
        <v>10.46</v>
      </c>
      <c r="C40" s="106">
        <v>0.55000000000000004</v>
      </c>
      <c r="D40" s="106">
        <v>2.13</v>
      </c>
      <c r="E40" s="106">
        <v>-5.46</v>
      </c>
      <c r="F40" s="106">
        <v>-5.46</v>
      </c>
      <c r="G40" s="106">
        <v>0</v>
      </c>
    </row>
    <row r="41" spans="1:7" x14ac:dyDescent="0.25">
      <c r="A41" s="105">
        <v>31</v>
      </c>
      <c r="B41" s="106">
        <v>10.61</v>
      </c>
      <c r="C41" s="106">
        <v>0.56000000000000005</v>
      </c>
      <c r="D41" s="106">
        <v>2.16</v>
      </c>
      <c r="E41" s="106">
        <v>-5.45</v>
      </c>
      <c r="F41" s="106">
        <v>-5.45</v>
      </c>
      <c r="G41" s="106">
        <v>0</v>
      </c>
    </row>
    <row r="42" spans="1:7" x14ac:dyDescent="0.25">
      <c r="A42" s="105">
        <v>32</v>
      </c>
      <c r="B42" s="106">
        <v>10.77</v>
      </c>
      <c r="C42" s="106">
        <v>0.56999999999999995</v>
      </c>
      <c r="D42" s="106">
        <v>2.19</v>
      </c>
      <c r="E42" s="106">
        <v>-5.45</v>
      </c>
      <c r="F42" s="106">
        <v>-5.45</v>
      </c>
      <c r="G42" s="106">
        <v>0</v>
      </c>
    </row>
    <row r="43" spans="1:7" x14ac:dyDescent="0.25">
      <c r="A43" s="105">
        <v>33</v>
      </c>
      <c r="B43" s="106">
        <v>10.92</v>
      </c>
      <c r="C43" s="106">
        <v>0.57999999999999996</v>
      </c>
      <c r="D43" s="106">
        <v>2.2200000000000002</v>
      </c>
      <c r="E43" s="106">
        <v>-5.45</v>
      </c>
      <c r="F43" s="106">
        <v>-5.45</v>
      </c>
      <c r="G43" s="106">
        <v>0</v>
      </c>
    </row>
    <row r="44" spans="1:7" x14ac:dyDescent="0.25">
      <c r="A44" s="105">
        <v>34</v>
      </c>
      <c r="B44" s="106">
        <v>11.08</v>
      </c>
      <c r="C44" s="106">
        <v>0.59</v>
      </c>
      <c r="D44" s="106">
        <v>2.25</v>
      </c>
      <c r="E44" s="106">
        <v>-5.44</v>
      </c>
      <c r="F44" s="106">
        <v>-5.44</v>
      </c>
      <c r="G44" s="106">
        <v>0</v>
      </c>
    </row>
    <row r="45" spans="1:7" x14ac:dyDescent="0.25">
      <c r="A45" s="105">
        <v>35</v>
      </c>
      <c r="B45" s="106">
        <v>11.24</v>
      </c>
      <c r="C45" s="106">
        <v>0.6</v>
      </c>
      <c r="D45" s="106">
        <v>2.2799999999999998</v>
      </c>
      <c r="E45" s="106">
        <v>-5.44</v>
      </c>
      <c r="F45" s="106">
        <v>-5.44</v>
      </c>
      <c r="G45" s="106">
        <v>0</v>
      </c>
    </row>
    <row r="46" spans="1:7" x14ac:dyDescent="0.25">
      <c r="A46" s="105">
        <v>36</v>
      </c>
      <c r="B46" s="106">
        <v>11.41</v>
      </c>
      <c r="C46" s="106">
        <v>0.61</v>
      </c>
      <c r="D46" s="106">
        <v>2.31</v>
      </c>
      <c r="E46" s="106">
        <v>-5.44</v>
      </c>
      <c r="F46" s="106">
        <v>-5.44</v>
      </c>
      <c r="G46" s="106">
        <v>0</v>
      </c>
    </row>
    <row r="47" spans="1:7" x14ac:dyDescent="0.25">
      <c r="A47" s="105">
        <v>37</v>
      </c>
      <c r="B47" s="106">
        <v>11.57</v>
      </c>
      <c r="C47" s="106">
        <v>0.62</v>
      </c>
      <c r="D47" s="106">
        <v>2.33</v>
      </c>
      <c r="E47" s="106">
        <v>-5.43</v>
      </c>
      <c r="F47" s="106">
        <v>-5.43</v>
      </c>
      <c r="G47" s="106">
        <v>0</v>
      </c>
    </row>
    <row r="48" spans="1:7" x14ac:dyDescent="0.25">
      <c r="A48" s="105">
        <v>38</v>
      </c>
      <c r="B48" s="106">
        <v>11.74</v>
      </c>
      <c r="C48" s="106">
        <v>0.63</v>
      </c>
      <c r="D48" s="106">
        <v>2.36</v>
      </c>
      <c r="E48" s="106">
        <v>-5.43</v>
      </c>
      <c r="F48" s="106">
        <v>-5.43</v>
      </c>
      <c r="G48" s="106">
        <v>0</v>
      </c>
    </row>
    <row r="49" spans="1:7" x14ac:dyDescent="0.25">
      <c r="A49" s="105">
        <v>39</v>
      </c>
      <c r="B49" s="106">
        <v>11.92</v>
      </c>
      <c r="C49" s="106">
        <v>0.64</v>
      </c>
      <c r="D49" s="106">
        <v>2.39</v>
      </c>
      <c r="E49" s="106">
        <v>-5.43</v>
      </c>
      <c r="F49" s="106">
        <v>-5.43</v>
      </c>
      <c r="G49" s="106">
        <v>0</v>
      </c>
    </row>
    <row r="50" spans="1:7" x14ac:dyDescent="0.25">
      <c r="A50" s="105">
        <v>40</v>
      </c>
      <c r="B50" s="106">
        <v>12.09</v>
      </c>
      <c r="C50" s="106">
        <v>0.65</v>
      </c>
      <c r="D50" s="106">
        <v>2.42</v>
      </c>
      <c r="E50" s="106">
        <v>-5.42</v>
      </c>
      <c r="F50" s="106">
        <v>-5.42</v>
      </c>
      <c r="G50" s="106">
        <v>0</v>
      </c>
    </row>
    <row r="51" spans="1:7" x14ac:dyDescent="0.25">
      <c r="A51" s="105">
        <v>41</v>
      </c>
      <c r="B51" s="106">
        <v>12.27</v>
      </c>
      <c r="C51" s="106">
        <v>0.66</v>
      </c>
      <c r="D51" s="106">
        <v>2.44</v>
      </c>
      <c r="E51" s="106">
        <v>-5.42</v>
      </c>
      <c r="F51" s="106">
        <v>-5.42</v>
      </c>
      <c r="G51" s="106">
        <v>0</v>
      </c>
    </row>
    <row r="52" spans="1:7" x14ac:dyDescent="0.25">
      <c r="A52" s="105">
        <v>42</v>
      </c>
      <c r="B52" s="106">
        <v>12.45</v>
      </c>
      <c r="C52" s="106">
        <v>0.67</v>
      </c>
      <c r="D52" s="106">
        <v>2.4700000000000002</v>
      </c>
      <c r="E52" s="106">
        <v>-5.42</v>
      </c>
      <c r="F52" s="106">
        <v>-5.42</v>
      </c>
      <c r="G52" s="106">
        <v>0</v>
      </c>
    </row>
    <row r="53" spans="1:7" x14ac:dyDescent="0.25">
      <c r="A53" s="105">
        <v>43</v>
      </c>
      <c r="B53" s="106">
        <v>12.64</v>
      </c>
      <c r="C53" s="106">
        <v>0.68</v>
      </c>
      <c r="D53" s="106">
        <v>2.4900000000000002</v>
      </c>
      <c r="E53" s="106">
        <v>-5.42</v>
      </c>
      <c r="F53" s="106">
        <v>-5.42</v>
      </c>
      <c r="G53" s="106">
        <v>0</v>
      </c>
    </row>
    <row r="54" spans="1:7" x14ac:dyDescent="0.25">
      <c r="A54" s="105">
        <v>44</v>
      </c>
      <c r="B54" s="106">
        <v>12.82</v>
      </c>
      <c r="C54" s="106">
        <v>0.7</v>
      </c>
      <c r="D54" s="106">
        <v>2.52</v>
      </c>
      <c r="E54" s="106">
        <v>-5.42</v>
      </c>
      <c r="F54" s="106">
        <v>-5.42</v>
      </c>
      <c r="G54" s="106">
        <v>0</v>
      </c>
    </row>
    <row r="55" spans="1:7" x14ac:dyDescent="0.25">
      <c r="A55" s="105">
        <v>45</v>
      </c>
      <c r="B55" s="106">
        <v>13.02</v>
      </c>
      <c r="C55" s="106">
        <v>0.71</v>
      </c>
      <c r="D55" s="106">
        <v>2.54</v>
      </c>
      <c r="E55" s="106">
        <v>-5.41</v>
      </c>
      <c r="F55" s="106">
        <v>-5.41</v>
      </c>
      <c r="G55" s="106">
        <v>0</v>
      </c>
    </row>
    <row r="56" spans="1:7" x14ac:dyDescent="0.25">
      <c r="A56" s="105">
        <v>46</v>
      </c>
      <c r="B56" s="106">
        <v>13.21</v>
      </c>
      <c r="C56" s="106">
        <v>0.72</v>
      </c>
      <c r="D56" s="106">
        <v>2.56</v>
      </c>
      <c r="E56" s="106">
        <v>-5.41</v>
      </c>
      <c r="F56" s="106">
        <v>-5.41</v>
      </c>
      <c r="G56" s="106">
        <v>0</v>
      </c>
    </row>
    <row r="57" spans="1:7" x14ac:dyDescent="0.25">
      <c r="A57" s="105">
        <v>47</v>
      </c>
      <c r="B57" s="106">
        <v>13.41</v>
      </c>
      <c r="C57" s="106">
        <v>0.73</v>
      </c>
      <c r="D57" s="106">
        <v>2.59</v>
      </c>
      <c r="E57" s="106">
        <v>-5.41</v>
      </c>
      <c r="F57" s="106">
        <v>-5.41</v>
      </c>
      <c r="G57" s="106">
        <v>0</v>
      </c>
    </row>
    <row r="58" spans="1:7" x14ac:dyDescent="0.25">
      <c r="A58" s="105">
        <v>48</v>
      </c>
      <c r="B58" s="106">
        <v>13.62</v>
      </c>
      <c r="C58" s="106">
        <v>0.74</v>
      </c>
      <c r="D58" s="106">
        <v>2.61</v>
      </c>
      <c r="E58" s="106">
        <v>-5.41</v>
      </c>
      <c r="F58" s="106">
        <v>-5.41</v>
      </c>
      <c r="G58" s="106">
        <v>0</v>
      </c>
    </row>
    <row r="59" spans="1:7" x14ac:dyDescent="0.25">
      <c r="A59" s="105">
        <v>49</v>
      </c>
      <c r="B59" s="106">
        <v>13.83</v>
      </c>
      <c r="C59" s="106">
        <v>0.76</v>
      </c>
      <c r="D59" s="106">
        <v>2.63</v>
      </c>
      <c r="E59" s="106">
        <v>-5.41</v>
      </c>
      <c r="F59" s="106">
        <v>-5.41</v>
      </c>
      <c r="G59" s="106">
        <v>0</v>
      </c>
    </row>
    <row r="60" spans="1:7" x14ac:dyDescent="0.25">
      <c r="A60" s="105">
        <v>50</v>
      </c>
      <c r="B60" s="106">
        <v>14.04</v>
      </c>
      <c r="C60" s="106">
        <v>0.77</v>
      </c>
      <c r="D60" s="106">
        <v>2.64</v>
      </c>
      <c r="E60" s="106">
        <v>-5.41</v>
      </c>
      <c r="F60" s="106">
        <v>-5.41</v>
      </c>
      <c r="G60" s="106">
        <v>0</v>
      </c>
    </row>
    <row r="61" spans="1:7" x14ac:dyDescent="0.25">
      <c r="A61" s="105">
        <v>51</v>
      </c>
      <c r="B61" s="106">
        <v>14.26</v>
      </c>
      <c r="C61" s="106">
        <v>0.78</v>
      </c>
      <c r="D61" s="106">
        <v>2.66</v>
      </c>
      <c r="E61" s="106">
        <v>-5.41</v>
      </c>
      <c r="F61" s="106">
        <v>-5.41</v>
      </c>
      <c r="G61" s="106">
        <v>0</v>
      </c>
    </row>
    <row r="62" spans="1:7" x14ac:dyDescent="0.25">
      <c r="A62" s="105">
        <v>52</v>
      </c>
      <c r="B62" s="106">
        <v>14.48</v>
      </c>
      <c r="C62" s="106">
        <v>0.8</v>
      </c>
      <c r="D62" s="106">
        <v>2.68</v>
      </c>
      <c r="E62" s="106">
        <v>-5.41</v>
      </c>
      <c r="F62" s="106">
        <v>-5.41</v>
      </c>
      <c r="G62" s="106">
        <v>0</v>
      </c>
    </row>
    <row r="63" spans="1:7" x14ac:dyDescent="0.25">
      <c r="A63" s="105">
        <v>53</v>
      </c>
      <c r="B63" s="106">
        <v>14.71</v>
      </c>
      <c r="C63" s="106">
        <v>0.81</v>
      </c>
      <c r="D63" s="106">
        <v>2.69</v>
      </c>
      <c r="E63" s="106">
        <v>-5.41</v>
      </c>
      <c r="F63" s="106">
        <v>-5.41</v>
      </c>
      <c r="G63" s="106">
        <v>0</v>
      </c>
    </row>
    <row r="64" spans="1:7" x14ac:dyDescent="0.25">
      <c r="A64" s="105">
        <v>54</v>
      </c>
      <c r="B64" s="106">
        <v>14.94</v>
      </c>
      <c r="C64" s="106">
        <v>0.82</v>
      </c>
      <c r="D64" s="106">
        <v>2.71</v>
      </c>
      <c r="E64" s="106">
        <v>-5.42</v>
      </c>
      <c r="F64" s="106">
        <v>-5.42</v>
      </c>
      <c r="G64" s="106">
        <v>0</v>
      </c>
    </row>
    <row r="65" spans="1:7" x14ac:dyDescent="0.25">
      <c r="A65" s="105">
        <v>55</v>
      </c>
      <c r="B65" s="106">
        <v>15.18</v>
      </c>
      <c r="C65" s="106">
        <v>0.84</v>
      </c>
      <c r="D65" s="106">
        <v>2.72</v>
      </c>
      <c r="E65" s="106">
        <v>-5.42</v>
      </c>
      <c r="F65" s="106">
        <v>-5.42</v>
      </c>
      <c r="G65" s="106">
        <v>0</v>
      </c>
    </row>
    <row r="66" spans="1:7" x14ac:dyDescent="0.25">
      <c r="A66" s="105">
        <v>56</v>
      </c>
      <c r="B66" s="106">
        <v>15.43</v>
      </c>
      <c r="C66" s="106">
        <v>0.85</v>
      </c>
      <c r="D66" s="106">
        <v>2.73</v>
      </c>
      <c r="E66" s="106">
        <v>-5.42</v>
      </c>
      <c r="F66" s="106">
        <v>-5.42</v>
      </c>
      <c r="G66" s="106">
        <v>0</v>
      </c>
    </row>
    <row r="67" spans="1:7" x14ac:dyDescent="0.25">
      <c r="A67" s="105">
        <v>57</v>
      </c>
      <c r="B67" s="106">
        <v>15.68</v>
      </c>
      <c r="C67" s="106">
        <v>0.87</v>
      </c>
      <c r="D67" s="106">
        <v>2.73</v>
      </c>
      <c r="E67" s="106">
        <v>-5.43</v>
      </c>
      <c r="F67" s="106">
        <v>-5.43</v>
      </c>
      <c r="G67" s="106">
        <v>0</v>
      </c>
    </row>
    <row r="68" spans="1:7" x14ac:dyDescent="0.25">
      <c r="A68" s="105">
        <v>58</v>
      </c>
      <c r="B68" s="106">
        <v>15.94</v>
      </c>
      <c r="C68" s="106">
        <v>0.88</v>
      </c>
      <c r="D68" s="106">
        <v>2.74</v>
      </c>
      <c r="E68" s="106">
        <v>-5.43</v>
      </c>
      <c r="F68" s="106">
        <v>-5.43</v>
      </c>
      <c r="G68" s="106">
        <v>0</v>
      </c>
    </row>
    <row r="69" spans="1:7" x14ac:dyDescent="0.25">
      <c r="A69" s="105">
        <v>59</v>
      </c>
      <c r="B69" s="106">
        <v>16.21</v>
      </c>
      <c r="C69" s="106">
        <v>0.9</v>
      </c>
      <c r="D69" s="106">
        <v>2.74</v>
      </c>
      <c r="E69" s="106">
        <v>-5.44</v>
      </c>
      <c r="F69" s="106">
        <v>-5.44</v>
      </c>
      <c r="G69" s="106">
        <v>0</v>
      </c>
    </row>
    <row r="70" spans="1:7" x14ac:dyDescent="0.25">
      <c r="A70" s="105">
        <v>60</v>
      </c>
      <c r="B70" s="106">
        <v>16.5</v>
      </c>
      <c r="C70" s="106">
        <v>0.91</v>
      </c>
      <c r="D70" s="106">
        <v>2.74</v>
      </c>
      <c r="E70" s="106">
        <v>-5.66</v>
      </c>
      <c r="F70" s="106">
        <v>-5.66</v>
      </c>
      <c r="G70" s="106">
        <v>0</v>
      </c>
    </row>
    <row r="71" spans="1:7" x14ac:dyDescent="0.25">
      <c r="A71" s="105">
        <v>61</v>
      </c>
      <c r="B71" s="106">
        <v>16.79</v>
      </c>
      <c r="C71" s="106">
        <v>0.93</v>
      </c>
      <c r="D71" s="106">
        <v>2.74</v>
      </c>
      <c r="E71" s="106">
        <v>-4.76</v>
      </c>
      <c r="F71" s="106">
        <v>-4.76</v>
      </c>
      <c r="G71" s="106">
        <v>0</v>
      </c>
    </row>
    <row r="72" spans="1:7" x14ac:dyDescent="0.25">
      <c r="A72" s="105">
        <v>62</v>
      </c>
      <c r="B72" s="106">
        <v>17.09</v>
      </c>
      <c r="C72" s="106">
        <v>0.94</v>
      </c>
      <c r="D72" s="106">
        <v>2.73</v>
      </c>
      <c r="E72" s="106">
        <v>-3.84</v>
      </c>
      <c r="F72" s="106">
        <v>-3.84</v>
      </c>
      <c r="G72" s="106">
        <v>0</v>
      </c>
    </row>
    <row r="73" spans="1:7" x14ac:dyDescent="0.25">
      <c r="A73" s="105">
        <v>63</v>
      </c>
      <c r="B73" s="106">
        <v>17.41</v>
      </c>
      <c r="C73" s="106">
        <v>0.96</v>
      </c>
      <c r="D73" s="106">
        <v>2.72</v>
      </c>
      <c r="E73" s="106">
        <v>-2.91</v>
      </c>
      <c r="F73" s="106">
        <v>-2.91</v>
      </c>
      <c r="G73" s="106">
        <v>0</v>
      </c>
    </row>
    <row r="74" spans="1:7" x14ac:dyDescent="0.25">
      <c r="A74" s="105">
        <v>64</v>
      </c>
      <c r="B74" s="106">
        <v>17.739999999999998</v>
      </c>
      <c r="C74" s="106">
        <v>0.98</v>
      </c>
      <c r="D74" s="106">
        <v>2.71</v>
      </c>
      <c r="E74" s="106">
        <v>-1.96</v>
      </c>
      <c r="F74" s="106">
        <v>-1.96</v>
      </c>
      <c r="G74" s="106">
        <v>0</v>
      </c>
    </row>
    <row r="75" spans="1:7" x14ac:dyDescent="0.25">
      <c r="A75" s="105">
        <v>65</v>
      </c>
      <c r="B75" s="106">
        <v>18.09</v>
      </c>
      <c r="C75" s="106">
        <v>0.99</v>
      </c>
      <c r="D75" s="106">
        <v>2.68</v>
      </c>
      <c r="E75" s="106">
        <v>-0.99</v>
      </c>
      <c r="F75" s="106">
        <v>-0.99</v>
      </c>
      <c r="G75" s="106">
        <v>0</v>
      </c>
    </row>
  </sheetData>
  <sheetProtection algorithmName="SHA-512" hashValue="+OGHfOX/YQhbt+oCji/NXc+Qv6ckSK5ug3yrodo3+CkuMOmivxw0xvU4hyfDlCLB7P+Nrs8hX9WxjwM3x9vo/g==" saltValue="ewfo1A61pd2lA6h2b6RTnA==" spinCount="100000" sheet="1" objects="1" scenarios="1"/>
  <conditionalFormatting sqref="A6:A16 A18:A20">
    <cfRule type="expression" dxfId="873" priority="21" stopIfTrue="1">
      <formula>MOD(ROW(),2)=0</formula>
    </cfRule>
    <cfRule type="expression" dxfId="872" priority="22" stopIfTrue="1">
      <formula>MOD(ROW(),2)&lt;&gt;0</formula>
    </cfRule>
  </conditionalFormatting>
  <conditionalFormatting sqref="B6:G17 C18:G20">
    <cfRule type="expression" dxfId="871" priority="23" stopIfTrue="1">
      <formula>MOD(ROW(),2)=0</formula>
    </cfRule>
    <cfRule type="expression" dxfId="870" priority="24" stopIfTrue="1">
      <formula>MOD(ROW(),2)&lt;&gt;0</formula>
    </cfRule>
  </conditionalFormatting>
  <conditionalFormatting sqref="A25:A75">
    <cfRule type="expression" dxfId="869" priority="5" stopIfTrue="1">
      <formula>MOD(ROW(),2)=0</formula>
    </cfRule>
    <cfRule type="expression" dxfId="868" priority="6" stopIfTrue="1">
      <formula>MOD(ROW(),2)&lt;&gt;0</formula>
    </cfRule>
  </conditionalFormatting>
  <conditionalFormatting sqref="B25:G75">
    <cfRule type="expression" dxfId="867" priority="7" stopIfTrue="1">
      <formula>MOD(ROW(),2)=0</formula>
    </cfRule>
    <cfRule type="expression" dxfId="866" priority="8" stopIfTrue="1">
      <formula>MOD(ROW(),2)&lt;&gt;0</formula>
    </cfRule>
  </conditionalFormatting>
  <conditionalFormatting sqref="B18:B20">
    <cfRule type="expression" dxfId="865" priority="3" stopIfTrue="1">
      <formula>MOD(ROW(),2)=0</formula>
    </cfRule>
    <cfRule type="expression" dxfId="864" priority="4" stopIfTrue="1">
      <formula>MOD(ROW(),2)&lt;&gt;0</formula>
    </cfRule>
  </conditionalFormatting>
  <conditionalFormatting sqref="A17">
    <cfRule type="expression" dxfId="863" priority="1" stopIfTrue="1">
      <formula>MOD(ROW(),2)=0</formula>
    </cfRule>
    <cfRule type="expression" dxfId="8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autoPageBreaks="0"/>
  </sheetPr>
  <dimension ref="A1:I76"/>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x-205</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339</v>
      </c>
      <c r="C10" s="82"/>
      <c r="D10" s="82"/>
      <c r="E10" s="82"/>
      <c r="F10" s="82"/>
      <c r="G10" s="82"/>
    </row>
    <row r="11" spans="1:9" x14ac:dyDescent="0.25">
      <c r="A11" s="80" t="s">
        <v>22</v>
      </c>
      <c r="B11" s="82" t="s">
        <v>266</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205</v>
      </c>
      <c r="C14" s="82"/>
      <c r="D14" s="82"/>
      <c r="E14" s="82"/>
      <c r="F14" s="82"/>
      <c r="G14" s="82"/>
    </row>
    <row r="15" spans="1:9" x14ac:dyDescent="0.25">
      <c r="A15" s="80" t="s">
        <v>49</v>
      </c>
      <c r="B15" s="82" t="s">
        <v>284</v>
      </c>
      <c r="C15" s="82"/>
      <c r="D15" s="82"/>
      <c r="E15" s="82"/>
      <c r="F15" s="82"/>
      <c r="G15" s="82"/>
    </row>
    <row r="16" spans="1:9" x14ac:dyDescent="0.25">
      <c r="A16" s="80" t="s">
        <v>50</v>
      </c>
      <c r="B16" s="82" t="s">
        <v>285</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8.16</v>
      </c>
      <c r="C26" s="106">
        <v>0.43</v>
      </c>
      <c r="D26" s="106">
        <v>1.57</v>
      </c>
      <c r="E26" s="106">
        <v>-1.83</v>
      </c>
      <c r="F26" s="106">
        <v>-1.83</v>
      </c>
      <c r="G26" s="106">
        <v>0</v>
      </c>
    </row>
    <row r="27" spans="1:7" x14ac:dyDescent="0.25">
      <c r="A27" s="105">
        <v>17</v>
      </c>
      <c r="B27" s="106">
        <v>8.2799999999999994</v>
      </c>
      <c r="C27" s="106">
        <v>0.43</v>
      </c>
      <c r="D27" s="106">
        <v>1.66</v>
      </c>
      <c r="E27" s="106">
        <v>-1.83</v>
      </c>
      <c r="F27" s="106">
        <v>-1.83</v>
      </c>
      <c r="G27" s="106">
        <v>0</v>
      </c>
    </row>
    <row r="28" spans="1:7" x14ac:dyDescent="0.25">
      <c r="A28" s="105">
        <v>18</v>
      </c>
      <c r="B28" s="106">
        <v>8.39</v>
      </c>
      <c r="C28" s="106">
        <v>0.44</v>
      </c>
      <c r="D28" s="106">
        <v>1.75</v>
      </c>
      <c r="E28" s="106">
        <v>-1.83</v>
      </c>
      <c r="F28" s="106">
        <v>-1.83</v>
      </c>
      <c r="G28" s="106">
        <v>0</v>
      </c>
    </row>
    <row r="29" spans="1:7" x14ac:dyDescent="0.25">
      <c r="A29" s="105">
        <v>19</v>
      </c>
      <c r="B29" s="106">
        <v>8.51</v>
      </c>
      <c r="C29" s="106">
        <v>0.45</v>
      </c>
      <c r="D29" s="106">
        <v>1.82</v>
      </c>
      <c r="E29" s="106">
        <v>-1.83</v>
      </c>
      <c r="F29" s="106">
        <v>-1.83</v>
      </c>
      <c r="G29" s="106">
        <v>0</v>
      </c>
    </row>
    <row r="30" spans="1:7" x14ac:dyDescent="0.25">
      <c r="A30" s="105">
        <v>20</v>
      </c>
      <c r="B30" s="106">
        <v>8.64</v>
      </c>
      <c r="C30" s="106">
        <v>0.46</v>
      </c>
      <c r="D30" s="106">
        <v>1.85</v>
      </c>
      <c r="E30" s="106">
        <v>-1.83</v>
      </c>
      <c r="F30" s="106">
        <v>-1.83</v>
      </c>
      <c r="G30" s="106">
        <v>0</v>
      </c>
    </row>
    <row r="31" spans="1:7" x14ac:dyDescent="0.25">
      <c r="A31" s="105">
        <v>21</v>
      </c>
      <c r="B31" s="106">
        <v>8.76</v>
      </c>
      <c r="C31" s="106">
        <v>0.46</v>
      </c>
      <c r="D31" s="106">
        <v>1.88</v>
      </c>
      <c r="E31" s="106">
        <v>-1.82</v>
      </c>
      <c r="F31" s="106">
        <v>-1.82</v>
      </c>
      <c r="G31" s="106">
        <v>0</v>
      </c>
    </row>
    <row r="32" spans="1:7" x14ac:dyDescent="0.25">
      <c r="A32" s="105">
        <v>22</v>
      </c>
      <c r="B32" s="106">
        <v>8.8800000000000008</v>
      </c>
      <c r="C32" s="106">
        <v>0.47</v>
      </c>
      <c r="D32" s="106">
        <v>1.9</v>
      </c>
      <c r="E32" s="106">
        <v>-1.82</v>
      </c>
      <c r="F32" s="106">
        <v>-1.82</v>
      </c>
      <c r="G32" s="106">
        <v>0</v>
      </c>
    </row>
    <row r="33" spans="1:7" x14ac:dyDescent="0.25">
      <c r="A33" s="105">
        <v>23</v>
      </c>
      <c r="B33" s="106">
        <v>9.01</v>
      </c>
      <c r="C33" s="106">
        <v>0.48</v>
      </c>
      <c r="D33" s="106">
        <v>1.93</v>
      </c>
      <c r="E33" s="106">
        <v>-1.82</v>
      </c>
      <c r="F33" s="106">
        <v>-1.82</v>
      </c>
      <c r="G33" s="106">
        <v>0</v>
      </c>
    </row>
    <row r="34" spans="1:7" x14ac:dyDescent="0.25">
      <c r="A34" s="105">
        <v>24</v>
      </c>
      <c r="B34" s="106">
        <v>9.14</v>
      </c>
      <c r="C34" s="106">
        <v>0.49</v>
      </c>
      <c r="D34" s="106">
        <v>1.96</v>
      </c>
      <c r="E34" s="106">
        <v>-1.82</v>
      </c>
      <c r="F34" s="106">
        <v>-1.82</v>
      </c>
      <c r="G34" s="106">
        <v>0</v>
      </c>
    </row>
    <row r="35" spans="1:7" x14ac:dyDescent="0.25">
      <c r="A35" s="105">
        <v>25</v>
      </c>
      <c r="B35" s="106">
        <v>9.27</v>
      </c>
      <c r="C35" s="106">
        <v>0.5</v>
      </c>
      <c r="D35" s="106">
        <v>1.99</v>
      </c>
      <c r="E35" s="106">
        <v>-1.82</v>
      </c>
      <c r="F35" s="106">
        <v>-1.82</v>
      </c>
      <c r="G35" s="106">
        <v>0</v>
      </c>
    </row>
    <row r="36" spans="1:7" x14ac:dyDescent="0.25">
      <c r="A36" s="105">
        <v>26</v>
      </c>
      <c r="B36" s="106">
        <v>9.4</v>
      </c>
      <c r="C36" s="106">
        <v>0.51</v>
      </c>
      <c r="D36" s="106">
        <v>2.02</v>
      </c>
      <c r="E36" s="106">
        <v>-1.82</v>
      </c>
      <c r="F36" s="106">
        <v>-1.82</v>
      </c>
      <c r="G36" s="106">
        <v>0</v>
      </c>
    </row>
    <row r="37" spans="1:7" x14ac:dyDescent="0.25">
      <c r="A37" s="105">
        <v>27</v>
      </c>
      <c r="B37" s="106">
        <v>9.5399999999999991</v>
      </c>
      <c r="C37" s="106">
        <v>0.51</v>
      </c>
      <c r="D37" s="106">
        <v>2.0499999999999998</v>
      </c>
      <c r="E37" s="106">
        <v>-1.81</v>
      </c>
      <c r="F37" s="106">
        <v>-1.81</v>
      </c>
      <c r="G37" s="106">
        <v>0</v>
      </c>
    </row>
    <row r="38" spans="1:7" x14ac:dyDescent="0.25">
      <c r="A38" s="105">
        <v>28</v>
      </c>
      <c r="B38" s="106">
        <v>9.67</v>
      </c>
      <c r="C38" s="106">
        <v>0.52</v>
      </c>
      <c r="D38" s="106">
        <v>2.09</v>
      </c>
      <c r="E38" s="106">
        <v>-1.81</v>
      </c>
      <c r="F38" s="106">
        <v>-1.81</v>
      </c>
      <c r="G38" s="106">
        <v>0</v>
      </c>
    </row>
    <row r="39" spans="1:7" x14ac:dyDescent="0.25">
      <c r="A39" s="105">
        <v>29</v>
      </c>
      <c r="B39" s="106">
        <v>9.81</v>
      </c>
      <c r="C39" s="106">
        <v>0.53</v>
      </c>
      <c r="D39" s="106">
        <v>2.12</v>
      </c>
      <c r="E39" s="106">
        <v>-1.81</v>
      </c>
      <c r="F39" s="106">
        <v>-1.81</v>
      </c>
      <c r="G39" s="106">
        <v>0</v>
      </c>
    </row>
    <row r="40" spans="1:7" x14ac:dyDescent="0.25">
      <c r="A40" s="105">
        <v>30</v>
      </c>
      <c r="B40" s="106">
        <v>9.9499999999999993</v>
      </c>
      <c r="C40" s="106">
        <v>0.54</v>
      </c>
      <c r="D40" s="106">
        <v>2.15</v>
      </c>
      <c r="E40" s="106">
        <v>-1.81</v>
      </c>
      <c r="F40" s="106">
        <v>-1.81</v>
      </c>
      <c r="G40" s="106">
        <v>0</v>
      </c>
    </row>
    <row r="41" spans="1:7" x14ac:dyDescent="0.25">
      <c r="A41" s="105">
        <v>31</v>
      </c>
      <c r="B41" s="106">
        <v>10.1</v>
      </c>
      <c r="C41" s="106">
        <v>0.55000000000000004</v>
      </c>
      <c r="D41" s="106">
        <v>2.1800000000000002</v>
      </c>
      <c r="E41" s="106">
        <v>-1.81</v>
      </c>
      <c r="F41" s="106">
        <v>-1.81</v>
      </c>
      <c r="G41" s="106">
        <v>0</v>
      </c>
    </row>
    <row r="42" spans="1:7" x14ac:dyDescent="0.25">
      <c r="A42" s="105">
        <v>32</v>
      </c>
      <c r="B42" s="106">
        <v>10.24</v>
      </c>
      <c r="C42" s="106">
        <v>0.56000000000000005</v>
      </c>
      <c r="D42" s="106">
        <v>2.2000000000000002</v>
      </c>
      <c r="E42" s="106">
        <v>-1.81</v>
      </c>
      <c r="F42" s="106">
        <v>-1.81</v>
      </c>
      <c r="G42" s="106">
        <v>0</v>
      </c>
    </row>
    <row r="43" spans="1:7" x14ac:dyDescent="0.25">
      <c r="A43" s="105">
        <v>33</v>
      </c>
      <c r="B43" s="106">
        <v>10.39</v>
      </c>
      <c r="C43" s="106">
        <v>0.56999999999999995</v>
      </c>
      <c r="D43" s="106">
        <v>2.23</v>
      </c>
      <c r="E43" s="106">
        <v>-1.81</v>
      </c>
      <c r="F43" s="106">
        <v>-1.81</v>
      </c>
      <c r="G43" s="106">
        <v>0</v>
      </c>
    </row>
    <row r="44" spans="1:7" x14ac:dyDescent="0.25">
      <c r="A44" s="105">
        <v>34</v>
      </c>
      <c r="B44" s="106">
        <v>10.54</v>
      </c>
      <c r="C44" s="106">
        <v>0.57999999999999996</v>
      </c>
      <c r="D44" s="106">
        <v>2.2599999999999998</v>
      </c>
      <c r="E44" s="106">
        <v>-1.8</v>
      </c>
      <c r="F44" s="106">
        <v>-1.8</v>
      </c>
      <c r="G44" s="106">
        <v>0</v>
      </c>
    </row>
    <row r="45" spans="1:7" x14ac:dyDescent="0.25">
      <c r="A45" s="105">
        <v>35</v>
      </c>
      <c r="B45" s="106">
        <v>10.69</v>
      </c>
      <c r="C45" s="106">
        <v>0.59</v>
      </c>
      <c r="D45" s="106">
        <v>2.29</v>
      </c>
      <c r="E45" s="106">
        <v>-1.8</v>
      </c>
      <c r="F45" s="106">
        <v>-1.8</v>
      </c>
      <c r="G45" s="106">
        <v>0</v>
      </c>
    </row>
    <row r="46" spans="1:7" x14ac:dyDescent="0.25">
      <c r="A46" s="105">
        <v>36</v>
      </c>
      <c r="B46" s="106">
        <v>10.85</v>
      </c>
      <c r="C46" s="106">
        <v>0.6</v>
      </c>
      <c r="D46" s="106">
        <v>2.3199999999999998</v>
      </c>
      <c r="E46" s="106">
        <v>-1.8</v>
      </c>
      <c r="F46" s="106">
        <v>-1.8</v>
      </c>
      <c r="G46" s="106">
        <v>0</v>
      </c>
    </row>
    <row r="47" spans="1:7" x14ac:dyDescent="0.25">
      <c r="A47" s="105">
        <v>37</v>
      </c>
      <c r="B47" s="106">
        <v>11</v>
      </c>
      <c r="C47" s="106">
        <v>0.61</v>
      </c>
      <c r="D47" s="106">
        <v>2.35</v>
      </c>
      <c r="E47" s="106">
        <v>-1.8</v>
      </c>
      <c r="F47" s="106">
        <v>-1.8</v>
      </c>
      <c r="G47" s="106">
        <v>0</v>
      </c>
    </row>
    <row r="48" spans="1:7" x14ac:dyDescent="0.25">
      <c r="A48" s="105">
        <v>38</v>
      </c>
      <c r="B48" s="106">
        <v>11.16</v>
      </c>
      <c r="C48" s="106">
        <v>0.62</v>
      </c>
      <c r="D48" s="106">
        <v>2.38</v>
      </c>
      <c r="E48" s="106">
        <v>-1.8</v>
      </c>
      <c r="F48" s="106">
        <v>-1.8</v>
      </c>
      <c r="G48" s="106">
        <v>0</v>
      </c>
    </row>
    <row r="49" spans="1:7" x14ac:dyDescent="0.25">
      <c r="A49" s="105">
        <v>39</v>
      </c>
      <c r="B49" s="106">
        <v>11.33</v>
      </c>
      <c r="C49" s="106">
        <v>0.63</v>
      </c>
      <c r="D49" s="106">
        <v>2.41</v>
      </c>
      <c r="E49" s="106">
        <v>-1.8</v>
      </c>
      <c r="F49" s="106">
        <v>-1.8</v>
      </c>
      <c r="G49" s="106">
        <v>0</v>
      </c>
    </row>
    <row r="50" spans="1:7" x14ac:dyDescent="0.25">
      <c r="A50" s="105">
        <v>40</v>
      </c>
      <c r="B50" s="106">
        <v>11.49</v>
      </c>
      <c r="C50" s="106">
        <v>0.64</v>
      </c>
      <c r="D50" s="106">
        <v>2.4300000000000002</v>
      </c>
      <c r="E50" s="106">
        <v>-1.8</v>
      </c>
      <c r="F50" s="106">
        <v>-1.8</v>
      </c>
      <c r="G50" s="106">
        <v>0</v>
      </c>
    </row>
    <row r="51" spans="1:7" x14ac:dyDescent="0.25">
      <c r="A51" s="105">
        <v>41</v>
      </c>
      <c r="B51" s="106">
        <v>11.66</v>
      </c>
      <c r="C51" s="106">
        <v>0.65</v>
      </c>
      <c r="D51" s="106">
        <v>2.46</v>
      </c>
      <c r="E51" s="106">
        <v>-1.8</v>
      </c>
      <c r="F51" s="106">
        <v>-1.8</v>
      </c>
      <c r="G51" s="106">
        <v>0</v>
      </c>
    </row>
    <row r="52" spans="1:7" x14ac:dyDescent="0.25">
      <c r="A52" s="105">
        <v>42</v>
      </c>
      <c r="B52" s="106">
        <v>11.83</v>
      </c>
      <c r="C52" s="106">
        <v>0.66</v>
      </c>
      <c r="D52" s="106">
        <v>2.4900000000000002</v>
      </c>
      <c r="E52" s="106">
        <v>-1.8</v>
      </c>
      <c r="F52" s="106">
        <v>-1.8</v>
      </c>
      <c r="G52" s="106">
        <v>0</v>
      </c>
    </row>
    <row r="53" spans="1:7" x14ac:dyDescent="0.25">
      <c r="A53" s="105">
        <v>43</v>
      </c>
      <c r="B53" s="106">
        <v>12.01</v>
      </c>
      <c r="C53" s="106">
        <v>0.67</v>
      </c>
      <c r="D53" s="106">
        <v>2.5099999999999998</v>
      </c>
      <c r="E53" s="106">
        <v>-1.8</v>
      </c>
      <c r="F53" s="106">
        <v>-1.8</v>
      </c>
      <c r="G53" s="106">
        <v>0</v>
      </c>
    </row>
    <row r="54" spans="1:7" x14ac:dyDescent="0.25">
      <c r="A54" s="105">
        <v>44</v>
      </c>
      <c r="B54" s="106">
        <v>12.18</v>
      </c>
      <c r="C54" s="106">
        <v>0.68</v>
      </c>
      <c r="D54" s="106">
        <v>2.54</v>
      </c>
      <c r="E54" s="106">
        <v>-1.8</v>
      </c>
      <c r="F54" s="106">
        <v>-1.8</v>
      </c>
      <c r="G54" s="106">
        <v>0</v>
      </c>
    </row>
    <row r="55" spans="1:7" x14ac:dyDescent="0.25">
      <c r="A55" s="105">
        <v>45</v>
      </c>
      <c r="B55" s="106">
        <v>12.36</v>
      </c>
      <c r="C55" s="106">
        <v>0.7</v>
      </c>
      <c r="D55" s="106">
        <v>2.56</v>
      </c>
      <c r="E55" s="106">
        <v>-1.8</v>
      </c>
      <c r="F55" s="106">
        <v>-1.8</v>
      </c>
      <c r="G55" s="106">
        <v>0</v>
      </c>
    </row>
    <row r="56" spans="1:7" x14ac:dyDescent="0.25">
      <c r="A56" s="105">
        <v>46</v>
      </c>
      <c r="B56" s="106">
        <v>12.55</v>
      </c>
      <c r="C56" s="106">
        <v>0.71</v>
      </c>
      <c r="D56" s="106">
        <v>2.58</v>
      </c>
      <c r="E56" s="106">
        <v>-1.8</v>
      </c>
      <c r="F56" s="106">
        <v>-1.8</v>
      </c>
      <c r="G56" s="106">
        <v>0</v>
      </c>
    </row>
    <row r="57" spans="1:7" x14ac:dyDescent="0.25">
      <c r="A57" s="105">
        <v>47</v>
      </c>
      <c r="B57" s="106">
        <v>12.74</v>
      </c>
      <c r="C57" s="106">
        <v>0.72</v>
      </c>
      <c r="D57" s="106">
        <v>2.61</v>
      </c>
      <c r="E57" s="106">
        <v>-1.8</v>
      </c>
      <c r="F57" s="106">
        <v>-1.8</v>
      </c>
      <c r="G57" s="106">
        <v>0</v>
      </c>
    </row>
    <row r="58" spans="1:7" x14ac:dyDescent="0.25">
      <c r="A58" s="105">
        <v>48</v>
      </c>
      <c r="B58" s="106">
        <v>12.93</v>
      </c>
      <c r="C58" s="106">
        <v>0.73</v>
      </c>
      <c r="D58" s="106">
        <v>2.63</v>
      </c>
      <c r="E58" s="106">
        <v>-1.8</v>
      </c>
      <c r="F58" s="106">
        <v>-1.8</v>
      </c>
      <c r="G58" s="106">
        <v>0</v>
      </c>
    </row>
    <row r="59" spans="1:7" x14ac:dyDescent="0.25">
      <c r="A59" s="105">
        <v>49</v>
      </c>
      <c r="B59" s="106">
        <v>13.13</v>
      </c>
      <c r="C59" s="106">
        <v>0.74</v>
      </c>
      <c r="D59" s="106">
        <v>2.65</v>
      </c>
      <c r="E59" s="106">
        <v>-1.8</v>
      </c>
      <c r="F59" s="106">
        <v>-1.8</v>
      </c>
      <c r="G59" s="106">
        <v>0</v>
      </c>
    </row>
    <row r="60" spans="1:7" x14ac:dyDescent="0.25">
      <c r="A60" s="105">
        <v>50</v>
      </c>
      <c r="B60" s="106">
        <v>13.33</v>
      </c>
      <c r="C60" s="106">
        <v>0.76</v>
      </c>
      <c r="D60" s="106">
        <v>2.66</v>
      </c>
      <c r="E60" s="106">
        <v>-1.81</v>
      </c>
      <c r="F60" s="106">
        <v>-1.81</v>
      </c>
      <c r="G60" s="106">
        <v>0</v>
      </c>
    </row>
    <row r="61" spans="1:7" x14ac:dyDescent="0.25">
      <c r="A61" s="105">
        <v>51</v>
      </c>
      <c r="B61" s="106">
        <v>13.53</v>
      </c>
      <c r="C61" s="106">
        <v>0.77</v>
      </c>
      <c r="D61" s="106">
        <v>2.68</v>
      </c>
      <c r="E61" s="106">
        <v>-1.81</v>
      </c>
      <c r="F61" s="106">
        <v>-1.81</v>
      </c>
      <c r="G61" s="106">
        <v>0</v>
      </c>
    </row>
    <row r="62" spans="1:7" x14ac:dyDescent="0.25">
      <c r="A62" s="105">
        <v>52</v>
      </c>
      <c r="B62" s="106">
        <v>13.74</v>
      </c>
      <c r="C62" s="106">
        <v>0.78</v>
      </c>
      <c r="D62" s="106">
        <v>2.7</v>
      </c>
      <c r="E62" s="106">
        <v>-1.81</v>
      </c>
      <c r="F62" s="106">
        <v>-1.81</v>
      </c>
      <c r="G62" s="106">
        <v>0</v>
      </c>
    </row>
    <row r="63" spans="1:7" x14ac:dyDescent="0.25">
      <c r="A63" s="105">
        <v>53</v>
      </c>
      <c r="B63" s="106">
        <v>13.96</v>
      </c>
      <c r="C63" s="106">
        <v>0.8</v>
      </c>
      <c r="D63" s="106">
        <v>2.71</v>
      </c>
      <c r="E63" s="106">
        <v>-1.81</v>
      </c>
      <c r="F63" s="106">
        <v>-1.81</v>
      </c>
      <c r="G63" s="106">
        <v>0</v>
      </c>
    </row>
    <row r="64" spans="1:7" x14ac:dyDescent="0.25">
      <c r="A64" s="105">
        <v>54</v>
      </c>
      <c r="B64" s="106">
        <v>14.18</v>
      </c>
      <c r="C64" s="106">
        <v>0.81</v>
      </c>
      <c r="D64" s="106">
        <v>2.73</v>
      </c>
      <c r="E64" s="106">
        <v>-1.82</v>
      </c>
      <c r="F64" s="106">
        <v>-1.82</v>
      </c>
      <c r="G64" s="106">
        <v>0</v>
      </c>
    </row>
    <row r="65" spans="1:7" x14ac:dyDescent="0.25">
      <c r="A65" s="105">
        <v>55</v>
      </c>
      <c r="B65" s="106">
        <v>14.4</v>
      </c>
      <c r="C65" s="106">
        <v>0.82</v>
      </c>
      <c r="D65" s="106">
        <v>2.74</v>
      </c>
      <c r="E65" s="106">
        <v>-1.82</v>
      </c>
      <c r="F65" s="106">
        <v>-1.82</v>
      </c>
      <c r="G65" s="106">
        <v>0</v>
      </c>
    </row>
    <row r="66" spans="1:7" x14ac:dyDescent="0.25">
      <c r="A66" s="105">
        <v>56</v>
      </c>
      <c r="B66" s="106">
        <v>14.63</v>
      </c>
      <c r="C66" s="106">
        <v>0.84</v>
      </c>
      <c r="D66" s="106">
        <v>2.75</v>
      </c>
      <c r="E66" s="106">
        <v>-1.82</v>
      </c>
      <c r="F66" s="106">
        <v>-1.82</v>
      </c>
      <c r="G66" s="106">
        <v>0</v>
      </c>
    </row>
    <row r="67" spans="1:7" x14ac:dyDescent="0.25">
      <c r="A67" s="105">
        <v>57</v>
      </c>
      <c r="B67" s="106">
        <v>14.87</v>
      </c>
      <c r="C67" s="106">
        <v>0.85</v>
      </c>
      <c r="D67" s="106">
        <v>2.76</v>
      </c>
      <c r="E67" s="106">
        <v>-1.83</v>
      </c>
      <c r="F67" s="106">
        <v>-1.83</v>
      </c>
      <c r="G67" s="106">
        <v>0</v>
      </c>
    </row>
    <row r="68" spans="1:7" x14ac:dyDescent="0.25">
      <c r="A68" s="105">
        <v>58</v>
      </c>
      <c r="B68" s="106">
        <v>15.12</v>
      </c>
      <c r="C68" s="106">
        <v>0.87</v>
      </c>
      <c r="D68" s="106">
        <v>2.76</v>
      </c>
      <c r="E68" s="106">
        <v>-1.83</v>
      </c>
      <c r="F68" s="106">
        <v>-1.83</v>
      </c>
      <c r="G68" s="106">
        <v>0</v>
      </c>
    </row>
    <row r="69" spans="1:7" x14ac:dyDescent="0.25">
      <c r="A69" s="105">
        <v>59</v>
      </c>
      <c r="B69" s="106">
        <v>15.38</v>
      </c>
      <c r="C69" s="106">
        <v>0.88</v>
      </c>
      <c r="D69" s="106">
        <v>2.77</v>
      </c>
      <c r="E69" s="106">
        <v>-1.84</v>
      </c>
      <c r="F69" s="106">
        <v>-1.84</v>
      </c>
      <c r="G69" s="106">
        <v>0</v>
      </c>
    </row>
    <row r="70" spans="1:7" x14ac:dyDescent="0.25">
      <c r="A70" s="105">
        <v>60</v>
      </c>
      <c r="B70" s="106">
        <v>15.64</v>
      </c>
      <c r="C70" s="106">
        <v>0.9</v>
      </c>
      <c r="D70" s="106">
        <v>2.77</v>
      </c>
      <c r="E70" s="106">
        <v>-1.84</v>
      </c>
      <c r="F70" s="106">
        <v>-1.84</v>
      </c>
      <c r="G70" s="106">
        <v>0</v>
      </c>
    </row>
    <row r="71" spans="1:7" x14ac:dyDescent="0.25">
      <c r="A71" s="105">
        <v>61</v>
      </c>
      <c r="B71" s="106">
        <v>15.91</v>
      </c>
      <c r="C71" s="106">
        <v>0.91</v>
      </c>
      <c r="D71" s="106">
        <v>2.76</v>
      </c>
      <c r="E71" s="106">
        <v>-1.85</v>
      </c>
      <c r="F71" s="106">
        <v>-1.85</v>
      </c>
      <c r="G71" s="106">
        <v>0</v>
      </c>
    </row>
    <row r="72" spans="1:7" x14ac:dyDescent="0.25">
      <c r="A72" s="105">
        <v>62</v>
      </c>
      <c r="B72" s="106">
        <v>16.2</v>
      </c>
      <c r="C72" s="106">
        <v>0.93</v>
      </c>
      <c r="D72" s="106">
        <v>2.76</v>
      </c>
      <c r="E72" s="106">
        <v>-1.85</v>
      </c>
      <c r="F72" s="106">
        <v>-1.85</v>
      </c>
      <c r="G72" s="106">
        <v>0</v>
      </c>
    </row>
    <row r="73" spans="1:7" x14ac:dyDescent="0.25">
      <c r="A73" s="105">
        <v>63</v>
      </c>
      <c r="B73" s="106">
        <v>16.5</v>
      </c>
      <c r="C73" s="106">
        <v>0.94</v>
      </c>
      <c r="D73" s="106">
        <v>2.75</v>
      </c>
      <c r="E73" s="106">
        <v>-1.86</v>
      </c>
      <c r="F73" s="106">
        <v>-1.86</v>
      </c>
      <c r="G73" s="106">
        <v>0</v>
      </c>
    </row>
    <row r="74" spans="1:7" x14ac:dyDescent="0.25">
      <c r="A74" s="105">
        <v>64</v>
      </c>
      <c r="B74" s="106">
        <v>16.809999999999999</v>
      </c>
      <c r="C74" s="106">
        <v>0.96</v>
      </c>
      <c r="D74" s="106">
        <v>2.73</v>
      </c>
      <c r="E74" s="106">
        <v>-1.87</v>
      </c>
      <c r="F74" s="106">
        <v>-1.87</v>
      </c>
      <c r="G74" s="106">
        <v>0</v>
      </c>
    </row>
    <row r="75" spans="1:7" x14ac:dyDescent="0.25">
      <c r="A75" s="105">
        <v>65</v>
      </c>
      <c r="B75" s="106">
        <v>17.14</v>
      </c>
      <c r="C75" s="106">
        <v>0.98</v>
      </c>
      <c r="D75" s="106">
        <v>2.71</v>
      </c>
      <c r="E75" s="106">
        <v>-1.95</v>
      </c>
      <c r="F75" s="106">
        <v>-1.95</v>
      </c>
      <c r="G75" s="106">
        <v>0</v>
      </c>
    </row>
    <row r="76" spans="1:7" x14ac:dyDescent="0.25">
      <c r="A76" s="105">
        <v>66</v>
      </c>
      <c r="B76" s="106">
        <v>17.489999999999998</v>
      </c>
      <c r="C76" s="106">
        <v>0.99</v>
      </c>
      <c r="D76" s="106">
        <v>2.67</v>
      </c>
      <c r="E76" s="106">
        <v>-0.99</v>
      </c>
      <c r="F76" s="106">
        <v>-0.99</v>
      </c>
      <c r="G76" s="106">
        <v>0</v>
      </c>
    </row>
  </sheetData>
  <sheetProtection algorithmName="SHA-512" hashValue="bN2W945svuSkr3xSXedZT2uL12NgT10ydSpfJZ5CWAIwl3hEJblT3A3vpGoTeRoTkSn3KKBYV4Vi13/HIxWVpw==" saltValue="QRFo6S9ZGVBHDMqF4QECeg==" spinCount="100000" sheet="1" objects="1" scenarios="1"/>
  <conditionalFormatting sqref="A6:A16 A18:A20">
    <cfRule type="expression" dxfId="861" priority="21" stopIfTrue="1">
      <formula>MOD(ROW(),2)=0</formula>
    </cfRule>
    <cfRule type="expression" dxfId="860" priority="22" stopIfTrue="1">
      <formula>MOD(ROW(),2)&lt;&gt;0</formula>
    </cfRule>
  </conditionalFormatting>
  <conditionalFormatting sqref="B6:G17 C18:G20">
    <cfRule type="expression" dxfId="859" priority="23" stopIfTrue="1">
      <formula>MOD(ROW(),2)=0</formula>
    </cfRule>
    <cfRule type="expression" dxfId="858" priority="24" stopIfTrue="1">
      <formula>MOD(ROW(),2)&lt;&gt;0</formula>
    </cfRule>
  </conditionalFormatting>
  <conditionalFormatting sqref="A25:A76">
    <cfRule type="expression" dxfId="857" priority="5" stopIfTrue="1">
      <formula>MOD(ROW(),2)=0</formula>
    </cfRule>
    <cfRule type="expression" dxfId="856" priority="6" stopIfTrue="1">
      <formula>MOD(ROW(),2)&lt;&gt;0</formula>
    </cfRule>
  </conditionalFormatting>
  <conditionalFormatting sqref="B25:G76">
    <cfRule type="expression" dxfId="855" priority="7" stopIfTrue="1">
      <formula>MOD(ROW(),2)=0</formula>
    </cfRule>
    <cfRule type="expression" dxfId="854" priority="8" stopIfTrue="1">
      <formula>MOD(ROW(),2)&lt;&gt;0</formula>
    </cfRule>
  </conditionalFormatting>
  <conditionalFormatting sqref="B18:B20">
    <cfRule type="expression" dxfId="853" priority="3" stopIfTrue="1">
      <formula>MOD(ROW(),2)=0</formula>
    </cfRule>
    <cfRule type="expression" dxfId="852" priority="4" stopIfTrue="1">
      <formula>MOD(ROW(),2)&lt;&gt;0</formula>
    </cfRule>
  </conditionalFormatting>
  <conditionalFormatting sqref="A17">
    <cfRule type="expression" dxfId="851" priority="1" stopIfTrue="1">
      <formula>MOD(ROW(),2)=0</formula>
    </cfRule>
    <cfRule type="expression" dxfId="8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pageSetUpPr autoPageBreaks="0"/>
  </sheetPr>
  <dimension ref="A1:I76"/>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x-206</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339</v>
      </c>
      <c r="C10" s="82"/>
      <c r="D10" s="82"/>
      <c r="E10" s="82"/>
      <c r="F10" s="82"/>
      <c r="G10" s="82"/>
    </row>
    <row r="11" spans="1:9" x14ac:dyDescent="0.25">
      <c r="A11" s="80" t="s">
        <v>22</v>
      </c>
      <c r="B11" s="82" t="s">
        <v>277</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206</v>
      </c>
      <c r="C14" s="82"/>
      <c r="D14" s="82"/>
      <c r="E14" s="82"/>
      <c r="F14" s="82"/>
      <c r="G14" s="82"/>
    </row>
    <row r="15" spans="1:9" x14ac:dyDescent="0.25">
      <c r="A15" s="80" t="s">
        <v>49</v>
      </c>
      <c r="B15" s="82" t="s">
        <v>286</v>
      </c>
      <c r="C15" s="82"/>
      <c r="D15" s="82"/>
      <c r="E15" s="82"/>
      <c r="F15" s="82"/>
      <c r="G15" s="82"/>
    </row>
    <row r="16" spans="1:9" x14ac:dyDescent="0.25">
      <c r="A16" s="80" t="s">
        <v>50</v>
      </c>
      <c r="B16" s="82" t="s">
        <v>287</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8.16</v>
      </c>
      <c r="C26" s="106">
        <v>0.43</v>
      </c>
      <c r="D26" s="106">
        <v>1.57</v>
      </c>
      <c r="E26" s="106">
        <v>-6.37</v>
      </c>
      <c r="F26" s="106">
        <v>-6.37</v>
      </c>
      <c r="G26" s="106">
        <v>0</v>
      </c>
    </row>
    <row r="27" spans="1:7" x14ac:dyDescent="0.25">
      <c r="A27" s="105">
        <v>17</v>
      </c>
      <c r="B27" s="106">
        <v>8.2799999999999994</v>
      </c>
      <c r="C27" s="106">
        <v>0.43</v>
      </c>
      <c r="D27" s="106">
        <v>1.66</v>
      </c>
      <c r="E27" s="106">
        <v>-6.37</v>
      </c>
      <c r="F27" s="106">
        <v>-6.37</v>
      </c>
      <c r="G27" s="106">
        <v>0</v>
      </c>
    </row>
    <row r="28" spans="1:7" x14ac:dyDescent="0.25">
      <c r="A28" s="105">
        <v>18</v>
      </c>
      <c r="B28" s="106">
        <v>8.39</v>
      </c>
      <c r="C28" s="106">
        <v>0.44</v>
      </c>
      <c r="D28" s="106">
        <v>1.75</v>
      </c>
      <c r="E28" s="106">
        <v>-6.36</v>
      </c>
      <c r="F28" s="106">
        <v>-6.36</v>
      </c>
      <c r="G28" s="106">
        <v>0</v>
      </c>
    </row>
    <row r="29" spans="1:7" x14ac:dyDescent="0.25">
      <c r="A29" s="105">
        <v>19</v>
      </c>
      <c r="B29" s="106">
        <v>8.51</v>
      </c>
      <c r="C29" s="106">
        <v>0.45</v>
      </c>
      <c r="D29" s="106">
        <v>1.82</v>
      </c>
      <c r="E29" s="106">
        <v>-6.36</v>
      </c>
      <c r="F29" s="106">
        <v>-6.36</v>
      </c>
      <c r="G29" s="106">
        <v>0</v>
      </c>
    </row>
    <row r="30" spans="1:7" x14ac:dyDescent="0.25">
      <c r="A30" s="105">
        <v>20</v>
      </c>
      <c r="B30" s="106">
        <v>8.64</v>
      </c>
      <c r="C30" s="106">
        <v>0.46</v>
      </c>
      <c r="D30" s="106">
        <v>1.85</v>
      </c>
      <c r="E30" s="106">
        <v>-6.35</v>
      </c>
      <c r="F30" s="106">
        <v>-6.35</v>
      </c>
      <c r="G30" s="106">
        <v>0</v>
      </c>
    </row>
    <row r="31" spans="1:7" x14ac:dyDescent="0.25">
      <c r="A31" s="105">
        <v>21</v>
      </c>
      <c r="B31" s="106">
        <v>8.76</v>
      </c>
      <c r="C31" s="106">
        <v>0.46</v>
      </c>
      <c r="D31" s="106">
        <v>1.88</v>
      </c>
      <c r="E31" s="106">
        <v>-6.35</v>
      </c>
      <c r="F31" s="106">
        <v>-6.35</v>
      </c>
      <c r="G31" s="106">
        <v>0</v>
      </c>
    </row>
    <row r="32" spans="1:7" x14ac:dyDescent="0.25">
      <c r="A32" s="105">
        <v>22</v>
      </c>
      <c r="B32" s="106">
        <v>8.8800000000000008</v>
      </c>
      <c r="C32" s="106">
        <v>0.47</v>
      </c>
      <c r="D32" s="106">
        <v>1.9</v>
      </c>
      <c r="E32" s="106">
        <v>-6.34</v>
      </c>
      <c r="F32" s="106">
        <v>-6.34</v>
      </c>
      <c r="G32" s="106">
        <v>0</v>
      </c>
    </row>
    <row r="33" spans="1:7" x14ac:dyDescent="0.25">
      <c r="A33" s="105">
        <v>23</v>
      </c>
      <c r="B33" s="106">
        <v>9.01</v>
      </c>
      <c r="C33" s="106">
        <v>0.48</v>
      </c>
      <c r="D33" s="106">
        <v>1.93</v>
      </c>
      <c r="E33" s="106">
        <v>-6.34</v>
      </c>
      <c r="F33" s="106">
        <v>-6.34</v>
      </c>
      <c r="G33" s="106">
        <v>0</v>
      </c>
    </row>
    <row r="34" spans="1:7" x14ac:dyDescent="0.25">
      <c r="A34" s="105">
        <v>24</v>
      </c>
      <c r="B34" s="106">
        <v>9.14</v>
      </c>
      <c r="C34" s="106">
        <v>0.49</v>
      </c>
      <c r="D34" s="106">
        <v>1.96</v>
      </c>
      <c r="E34" s="106">
        <v>-6.33</v>
      </c>
      <c r="F34" s="106">
        <v>-6.33</v>
      </c>
      <c r="G34" s="106">
        <v>0</v>
      </c>
    </row>
    <row r="35" spans="1:7" x14ac:dyDescent="0.25">
      <c r="A35" s="105">
        <v>25</v>
      </c>
      <c r="B35" s="106">
        <v>9.27</v>
      </c>
      <c r="C35" s="106">
        <v>0.5</v>
      </c>
      <c r="D35" s="106">
        <v>1.99</v>
      </c>
      <c r="E35" s="106">
        <v>-6.33</v>
      </c>
      <c r="F35" s="106">
        <v>-6.33</v>
      </c>
      <c r="G35" s="106">
        <v>0</v>
      </c>
    </row>
    <row r="36" spans="1:7" x14ac:dyDescent="0.25">
      <c r="A36" s="105">
        <v>26</v>
      </c>
      <c r="B36" s="106">
        <v>9.4</v>
      </c>
      <c r="C36" s="106">
        <v>0.51</v>
      </c>
      <c r="D36" s="106">
        <v>2.02</v>
      </c>
      <c r="E36" s="106">
        <v>-6.32</v>
      </c>
      <c r="F36" s="106">
        <v>-6.32</v>
      </c>
      <c r="G36" s="106">
        <v>0</v>
      </c>
    </row>
    <row r="37" spans="1:7" x14ac:dyDescent="0.25">
      <c r="A37" s="105">
        <v>27</v>
      </c>
      <c r="B37" s="106">
        <v>9.5399999999999991</v>
      </c>
      <c r="C37" s="106">
        <v>0.51</v>
      </c>
      <c r="D37" s="106">
        <v>2.0499999999999998</v>
      </c>
      <c r="E37" s="106">
        <v>-6.32</v>
      </c>
      <c r="F37" s="106">
        <v>-6.32</v>
      </c>
      <c r="G37" s="106">
        <v>0</v>
      </c>
    </row>
    <row r="38" spans="1:7" x14ac:dyDescent="0.25">
      <c r="A38" s="105">
        <v>28</v>
      </c>
      <c r="B38" s="106">
        <v>9.67</v>
      </c>
      <c r="C38" s="106">
        <v>0.52</v>
      </c>
      <c r="D38" s="106">
        <v>2.09</v>
      </c>
      <c r="E38" s="106">
        <v>-6.31</v>
      </c>
      <c r="F38" s="106">
        <v>-6.31</v>
      </c>
      <c r="G38" s="106">
        <v>0</v>
      </c>
    </row>
    <row r="39" spans="1:7" x14ac:dyDescent="0.25">
      <c r="A39" s="105">
        <v>29</v>
      </c>
      <c r="B39" s="106">
        <v>9.81</v>
      </c>
      <c r="C39" s="106">
        <v>0.53</v>
      </c>
      <c r="D39" s="106">
        <v>2.12</v>
      </c>
      <c r="E39" s="106">
        <v>-6.31</v>
      </c>
      <c r="F39" s="106">
        <v>-6.31</v>
      </c>
      <c r="G39" s="106">
        <v>0</v>
      </c>
    </row>
    <row r="40" spans="1:7" x14ac:dyDescent="0.25">
      <c r="A40" s="105">
        <v>30</v>
      </c>
      <c r="B40" s="106">
        <v>9.9499999999999993</v>
      </c>
      <c r="C40" s="106">
        <v>0.54</v>
      </c>
      <c r="D40" s="106">
        <v>2.15</v>
      </c>
      <c r="E40" s="106">
        <v>-6.3</v>
      </c>
      <c r="F40" s="106">
        <v>-6.3</v>
      </c>
      <c r="G40" s="106">
        <v>0</v>
      </c>
    </row>
    <row r="41" spans="1:7" x14ac:dyDescent="0.25">
      <c r="A41" s="105">
        <v>31</v>
      </c>
      <c r="B41" s="106">
        <v>10.1</v>
      </c>
      <c r="C41" s="106">
        <v>0.55000000000000004</v>
      </c>
      <c r="D41" s="106">
        <v>2.1800000000000002</v>
      </c>
      <c r="E41" s="106">
        <v>-6.3</v>
      </c>
      <c r="F41" s="106">
        <v>-6.3</v>
      </c>
      <c r="G41" s="106">
        <v>0</v>
      </c>
    </row>
    <row r="42" spans="1:7" x14ac:dyDescent="0.25">
      <c r="A42" s="105">
        <v>32</v>
      </c>
      <c r="B42" s="106">
        <v>10.24</v>
      </c>
      <c r="C42" s="106">
        <v>0.56000000000000005</v>
      </c>
      <c r="D42" s="106">
        <v>2.2000000000000002</v>
      </c>
      <c r="E42" s="106">
        <v>-6.3</v>
      </c>
      <c r="F42" s="106">
        <v>-6.3</v>
      </c>
      <c r="G42" s="106">
        <v>0</v>
      </c>
    </row>
    <row r="43" spans="1:7" x14ac:dyDescent="0.25">
      <c r="A43" s="105">
        <v>33</v>
      </c>
      <c r="B43" s="106">
        <v>10.39</v>
      </c>
      <c r="C43" s="106">
        <v>0.56999999999999995</v>
      </c>
      <c r="D43" s="106">
        <v>2.23</v>
      </c>
      <c r="E43" s="106">
        <v>-6.29</v>
      </c>
      <c r="F43" s="106">
        <v>-6.29</v>
      </c>
      <c r="G43" s="106">
        <v>0</v>
      </c>
    </row>
    <row r="44" spans="1:7" x14ac:dyDescent="0.25">
      <c r="A44" s="105">
        <v>34</v>
      </c>
      <c r="B44" s="106">
        <v>10.54</v>
      </c>
      <c r="C44" s="106">
        <v>0.57999999999999996</v>
      </c>
      <c r="D44" s="106">
        <v>2.2599999999999998</v>
      </c>
      <c r="E44" s="106">
        <v>-6.29</v>
      </c>
      <c r="F44" s="106">
        <v>-6.29</v>
      </c>
      <c r="G44" s="106">
        <v>0</v>
      </c>
    </row>
    <row r="45" spans="1:7" x14ac:dyDescent="0.25">
      <c r="A45" s="105">
        <v>35</v>
      </c>
      <c r="B45" s="106">
        <v>10.69</v>
      </c>
      <c r="C45" s="106">
        <v>0.59</v>
      </c>
      <c r="D45" s="106">
        <v>2.29</v>
      </c>
      <c r="E45" s="106">
        <v>-6.28</v>
      </c>
      <c r="F45" s="106">
        <v>-6.28</v>
      </c>
      <c r="G45" s="106">
        <v>0</v>
      </c>
    </row>
    <row r="46" spans="1:7" x14ac:dyDescent="0.25">
      <c r="A46" s="105">
        <v>36</v>
      </c>
      <c r="B46" s="106">
        <v>10.85</v>
      </c>
      <c r="C46" s="106">
        <v>0.6</v>
      </c>
      <c r="D46" s="106">
        <v>2.3199999999999998</v>
      </c>
      <c r="E46" s="106">
        <v>-6.28</v>
      </c>
      <c r="F46" s="106">
        <v>-6.28</v>
      </c>
      <c r="G46" s="106">
        <v>0</v>
      </c>
    </row>
    <row r="47" spans="1:7" x14ac:dyDescent="0.25">
      <c r="A47" s="105">
        <v>37</v>
      </c>
      <c r="B47" s="106">
        <v>11</v>
      </c>
      <c r="C47" s="106">
        <v>0.61</v>
      </c>
      <c r="D47" s="106">
        <v>2.35</v>
      </c>
      <c r="E47" s="106">
        <v>-6.28</v>
      </c>
      <c r="F47" s="106">
        <v>-6.28</v>
      </c>
      <c r="G47" s="106">
        <v>0</v>
      </c>
    </row>
    <row r="48" spans="1:7" x14ac:dyDescent="0.25">
      <c r="A48" s="105">
        <v>38</v>
      </c>
      <c r="B48" s="106">
        <v>11.16</v>
      </c>
      <c r="C48" s="106">
        <v>0.62</v>
      </c>
      <c r="D48" s="106">
        <v>2.38</v>
      </c>
      <c r="E48" s="106">
        <v>-6.27</v>
      </c>
      <c r="F48" s="106">
        <v>-6.27</v>
      </c>
      <c r="G48" s="106">
        <v>0</v>
      </c>
    </row>
    <row r="49" spans="1:7" x14ac:dyDescent="0.25">
      <c r="A49" s="105">
        <v>39</v>
      </c>
      <c r="B49" s="106">
        <v>11.33</v>
      </c>
      <c r="C49" s="106">
        <v>0.63</v>
      </c>
      <c r="D49" s="106">
        <v>2.41</v>
      </c>
      <c r="E49" s="106">
        <v>-6.27</v>
      </c>
      <c r="F49" s="106">
        <v>-6.27</v>
      </c>
      <c r="G49" s="106">
        <v>0</v>
      </c>
    </row>
    <row r="50" spans="1:7" x14ac:dyDescent="0.25">
      <c r="A50" s="105">
        <v>40</v>
      </c>
      <c r="B50" s="106">
        <v>11.49</v>
      </c>
      <c r="C50" s="106">
        <v>0.64</v>
      </c>
      <c r="D50" s="106">
        <v>2.4300000000000002</v>
      </c>
      <c r="E50" s="106">
        <v>-6.27</v>
      </c>
      <c r="F50" s="106">
        <v>-6.27</v>
      </c>
      <c r="G50" s="106">
        <v>0</v>
      </c>
    </row>
    <row r="51" spans="1:7" x14ac:dyDescent="0.25">
      <c r="A51" s="105">
        <v>41</v>
      </c>
      <c r="B51" s="106">
        <v>11.66</v>
      </c>
      <c r="C51" s="106">
        <v>0.65</v>
      </c>
      <c r="D51" s="106">
        <v>2.46</v>
      </c>
      <c r="E51" s="106">
        <v>-6.26</v>
      </c>
      <c r="F51" s="106">
        <v>-6.26</v>
      </c>
      <c r="G51" s="106">
        <v>0</v>
      </c>
    </row>
    <row r="52" spans="1:7" x14ac:dyDescent="0.25">
      <c r="A52" s="105">
        <v>42</v>
      </c>
      <c r="B52" s="106">
        <v>11.83</v>
      </c>
      <c r="C52" s="106">
        <v>0.66</v>
      </c>
      <c r="D52" s="106">
        <v>2.4900000000000002</v>
      </c>
      <c r="E52" s="106">
        <v>-6.26</v>
      </c>
      <c r="F52" s="106">
        <v>-6.26</v>
      </c>
      <c r="G52" s="106">
        <v>0</v>
      </c>
    </row>
    <row r="53" spans="1:7" x14ac:dyDescent="0.25">
      <c r="A53" s="105">
        <v>43</v>
      </c>
      <c r="B53" s="106">
        <v>12.01</v>
      </c>
      <c r="C53" s="106">
        <v>0.67</v>
      </c>
      <c r="D53" s="106">
        <v>2.5099999999999998</v>
      </c>
      <c r="E53" s="106">
        <v>-6.26</v>
      </c>
      <c r="F53" s="106">
        <v>-6.26</v>
      </c>
      <c r="G53" s="106">
        <v>0</v>
      </c>
    </row>
    <row r="54" spans="1:7" x14ac:dyDescent="0.25">
      <c r="A54" s="105">
        <v>44</v>
      </c>
      <c r="B54" s="106">
        <v>12.18</v>
      </c>
      <c r="C54" s="106">
        <v>0.68</v>
      </c>
      <c r="D54" s="106">
        <v>2.54</v>
      </c>
      <c r="E54" s="106">
        <v>-6.26</v>
      </c>
      <c r="F54" s="106">
        <v>-6.26</v>
      </c>
      <c r="G54" s="106">
        <v>0</v>
      </c>
    </row>
    <row r="55" spans="1:7" x14ac:dyDescent="0.25">
      <c r="A55" s="105">
        <v>45</v>
      </c>
      <c r="B55" s="106">
        <v>12.36</v>
      </c>
      <c r="C55" s="106">
        <v>0.7</v>
      </c>
      <c r="D55" s="106">
        <v>2.56</v>
      </c>
      <c r="E55" s="106">
        <v>-6.25</v>
      </c>
      <c r="F55" s="106">
        <v>-6.25</v>
      </c>
      <c r="G55" s="106">
        <v>0</v>
      </c>
    </row>
    <row r="56" spans="1:7" x14ac:dyDescent="0.25">
      <c r="A56" s="105">
        <v>46</v>
      </c>
      <c r="B56" s="106">
        <v>12.55</v>
      </c>
      <c r="C56" s="106">
        <v>0.71</v>
      </c>
      <c r="D56" s="106">
        <v>2.58</v>
      </c>
      <c r="E56" s="106">
        <v>-6.25</v>
      </c>
      <c r="F56" s="106">
        <v>-6.25</v>
      </c>
      <c r="G56" s="106">
        <v>0</v>
      </c>
    </row>
    <row r="57" spans="1:7" x14ac:dyDescent="0.25">
      <c r="A57" s="105">
        <v>47</v>
      </c>
      <c r="B57" s="106">
        <v>12.74</v>
      </c>
      <c r="C57" s="106">
        <v>0.72</v>
      </c>
      <c r="D57" s="106">
        <v>2.61</v>
      </c>
      <c r="E57" s="106">
        <v>-6.25</v>
      </c>
      <c r="F57" s="106">
        <v>-6.25</v>
      </c>
      <c r="G57" s="106">
        <v>0</v>
      </c>
    </row>
    <row r="58" spans="1:7" x14ac:dyDescent="0.25">
      <c r="A58" s="105">
        <v>48</v>
      </c>
      <c r="B58" s="106">
        <v>12.93</v>
      </c>
      <c r="C58" s="106">
        <v>0.73</v>
      </c>
      <c r="D58" s="106">
        <v>2.63</v>
      </c>
      <c r="E58" s="106">
        <v>-6.25</v>
      </c>
      <c r="F58" s="106">
        <v>-6.25</v>
      </c>
      <c r="G58" s="106">
        <v>0</v>
      </c>
    </row>
    <row r="59" spans="1:7" x14ac:dyDescent="0.25">
      <c r="A59" s="105">
        <v>49</v>
      </c>
      <c r="B59" s="106">
        <v>13.13</v>
      </c>
      <c r="C59" s="106">
        <v>0.74</v>
      </c>
      <c r="D59" s="106">
        <v>2.65</v>
      </c>
      <c r="E59" s="106">
        <v>-6.25</v>
      </c>
      <c r="F59" s="106">
        <v>-6.25</v>
      </c>
      <c r="G59" s="106">
        <v>0</v>
      </c>
    </row>
    <row r="60" spans="1:7" x14ac:dyDescent="0.25">
      <c r="A60" s="105">
        <v>50</v>
      </c>
      <c r="B60" s="106">
        <v>13.33</v>
      </c>
      <c r="C60" s="106">
        <v>0.76</v>
      </c>
      <c r="D60" s="106">
        <v>2.66</v>
      </c>
      <c r="E60" s="106">
        <v>-6.25</v>
      </c>
      <c r="F60" s="106">
        <v>-6.25</v>
      </c>
      <c r="G60" s="106">
        <v>0</v>
      </c>
    </row>
    <row r="61" spans="1:7" x14ac:dyDescent="0.25">
      <c r="A61" s="105">
        <v>51</v>
      </c>
      <c r="B61" s="106">
        <v>13.53</v>
      </c>
      <c r="C61" s="106">
        <v>0.77</v>
      </c>
      <c r="D61" s="106">
        <v>2.68</v>
      </c>
      <c r="E61" s="106">
        <v>-6.25</v>
      </c>
      <c r="F61" s="106">
        <v>-6.25</v>
      </c>
      <c r="G61" s="106">
        <v>0</v>
      </c>
    </row>
    <row r="62" spans="1:7" x14ac:dyDescent="0.25">
      <c r="A62" s="105">
        <v>52</v>
      </c>
      <c r="B62" s="106">
        <v>13.74</v>
      </c>
      <c r="C62" s="106">
        <v>0.78</v>
      </c>
      <c r="D62" s="106">
        <v>2.7</v>
      </c>
      <c r="E62" s="106">
        <v>-6.25</v>
      </c>
      <c r="F62" s="106">
        <v>-6.25</v>
      </c>
      <c r="G62" s="106">
        <v>0</v>
      </c>
    </row>
    <row r="63" spans="1:7" x14ac:dyDescent="0.25">
      <c r="A63" s="105">
        <v>53</v>
      </c>
      <c r="B63" s="106">
        <v>13.96</v>
      </c>
      <c r="C63" s="106">
        <v>0.8</v>
      </c>
      <c r="D63" s="106">
        <v>2.71</v>
      </c>
      <c r="E63" s="106">
        <v>-6.25</v>
      </c>
      <c r="F63" s="106">
        <v>-6.25</v>
      </c>
      <c r="G63" s="106">
        <v>0</v>
      </c>
    </row>
    <row r="64" spans="1:7" x14ac:dyDescent="0.25">
      <c r="A64" s="105">
        <v>54</v>
      </c>
      <c r="B64" s="106">
        <v>14.18</v>
      </c>
      <c r="C64" s="106">
        <v>0.81</v>
      </c>
      <c r="D64" s="106">
        <v>2.73</v>
      </c>
      <c r="E64" s="106">
        <v>-6.26</v>
      </c>
      <c r="F64" s="106">
        <v>-6.26</v>
      </c>
      <c r="G64" s="106">
        <v>0</v>
      </c>
    </row>
    <row r="65" spans="1:7" x14ac:dyDescent="0.25">
      <c r="A65" s="105">
        <v>55</v>
      </c>
      <c r="B65" s="106">
        <v>14.4</v>
      </c>
      <c r="C65" s="106">
        <v>0.82</v>
      </c>
      <c r="D65" s="106">
        <v>2.74</v>
      </c>
      <c r="E65" s="106">
        <v>-6.26</v>
      </c>
      <c r="F65" s="106">
        <v>-6.26</v>
      </c>
      <c r="G65" s="106">
        <v>0</v>
      </c>
    </row>
    <row r="66" spans="1:7" x14ac:dyDescent="0.25">
      <c r="A66" s="105">
        <v>56</v>
      </c>
      <c r="B66" s="106">
        <v>14.63</v>
      </c>
      <c r="C66" s="106">
        <v>0.84</v>
      </c>
      <c r="D66" s="106">
        <v>2.75</v>
      </c>
      <c r="E66" s="106">
        <v>-6.26</v>
      </c>
      <c r="F66" s="106">
        <v>-6.26</v>
      </c>
      <c r="G66" s="106">
        <v>0</v>
      </c>
    </row>
    <row r="67" spans="1:7" x14ac:dyDescent="0.25">
      <c r="A67" s="105">
        <v>57</v>
      </c>
      <c r="B67" s="106">
        <v>14.87</v>
      </c>
      <c r="C67" s="106">
        <v>0.85</v>
      </c>
      <c r="D67" s="106">
        <v>2.76</v>
      </c>
      <c r="E67" s="106">
        <v>-6.27</v>
      </c>
      <c r="F67" s="106">
        <v>-6.27</v>
      </c>
      <c r="G67" s="106">
        <v>0</v>
      </c>
    </row>
    <row r="68" spans="1:7" x14ac:dyDescent="0.25">
      <c r="A68" s="105">
        <v>58</v>
      </c>
      <c r="B68" s="106">
        <v>15.12</v>
      </c>
      <c r="C68" s="106">
        <v>0.87</v>
      </c>
      <c r="D68" s="106">
        <v>2.76</v>
      </c>
      <c r="E68" s="106">
        <v>-6.27</v>
      </c>
      <c r="F68" s="106">
        <v>-6.27</v>
      </c>
      <c r="G68" s="106">
        <v>0</v>
      </c>
    </row>
    <row r="69" spans="1:7" x14ac:dyDescent="0.25">
      <c r="A69" s="105">
        <v>59</v>
      </c>
      <c r="B69" s="106">
        <v>15.38</v>
      </c>
      <c r="C69" s="106">
        <v>0.88</v>
      </c>
      <c r="D69" s="106">
        <v>2.77</v>
      </c>
      <c r="E69" s="106">
        <v>-6.28</v>
      </c>
      <c r="F69" s="106">
        <v>-6.28</v>
      </c>
      <c r="G69" s="106">
        <v>0</v>
      </c>
    </row>
    <row r="70" spans="1:7" x14ac:dyDescent="0.25">
      <c r="A70" s="105">
        <v>60</v>
      </c>
      <c r="B70" s="106">
        <v>15.64</v>
      </c>
      <c r="C70" s="106">
        <v>0.9</v>
      </c>
      <c r="D70" s="106">
        <v>2.77</v>
      </c>
      <c r="E70" s="106">
        <v>-6.53</v>
      </c>
      <c r="F70" s="106">
        <v>-6.53</v>
      </c>
      <c r="G70" s="106">
        <v>0</v>
      </c>
    </row>
    <row r="71" spans="1:7" x14ac:dyDescent="0.25">
      <c r="A71" s="105">
        <v>61</v>
      </c>
      <c r="B71" s="106">
        <v>15.91</v>
      </c>
      <c r="C71" s="106">
        <v>0.91</v>
      </c>
      <c r="D71" s="106">
        <v>2.76</v>
      </c>
      <c r="E71" s="106">
        <v>-5.65</v>
      </c>
      <c r="F71" s="106">
        <v>-5.65</v>
      </c>
      <c r="G71" s="106">
        <v>0</v>
      </c>
    </row>
    <row r="72" spans="1:7" x14ac:dyDescent="0.25">
      <c r="A72" s="105">
        <v>62</v>
      </c>
      <c r="B72" s="106">
        <v>16.2</v>
      </c>
      <c r="C72" s="106">
        <v>0.93</v>
      </c>
      <c r="D72" s="106">
        <v>2.76</v>
      </c>
      <c r="E72" s="106">
        <v>-4.75</v>
      </c>
      <c r="F72" s="106">
        <v>-4.75</v>
      </c>
      <c r="G72" s="106">
        <v>0</v>
      </c>
    </row>
    <row r="73" spans="1:7" x14ac:dyDescent="0.25">
      <c r="A73" s="105">
        <v>63</v>
      </c>
      <c r="B73" s="106">
        <v>16.5</v>
      </c>
      <c r="C73" s="106">
        <v>0.94</v>
      </c>
      <c r="D73" s="106">
        <v>2.75</v>
      </c>
      <c r="E73" s="106">
        <v>-3.84</v>
      </c>
      <c r="F73" s="106">
        <v>-3.84</v>
      </c>
      <c r="G73" s="106">
        <v>0</v>
      </c>
    </row>
    <row r="74" spans="1:7" x14ac:dyDescent="0.25">
      <c r="A74" s="105">
        <v>64</v>
      </c>
      <c r="B74" s="106">
        <v>16.809999999999999</v>
      </c>
      <c r="C74" s="106">
        <v>0.96</v>
      </c>
      <c r="D74" s="106">
        <v>2.73</v>
      </c>
      <c r="E74" s="106">
        <v>-2.91</v>
      </c>
      <c r="F74" s="106">
        <v>-2.91</v>
      </c>
      <c r="G74" s="106">
        <v>0</v>
      </c>
    </row>
    <row r="75" spans="1:7" x14ac:dyDescent="0.25">
      <c r="A75" s="105">
        <v>65</v>
      </c>
      <c r="B75" s="106">
        <v>17.14</v>
      </c>
      <c r="C75" s="106">
        <v>0.98</v>
      </c>
      <c r="D75" s="106">
        <v>2.71</v>
      </c>
      <c r="E75" s="106">
        <v>-1.96</v>
      </c>
      <c r="F75" s="106">
        <v>-1.96</v>
      </c>
      <c r="G75" s="106">
        <v>0</v>
      </c>
    </row>
    <row r="76" spans="1:7" x14ac:dyDescent="0.25">
      <c r="A76" s="105">
        <v>66</v>
      </c>
      <c r="B76" s="106">
        <v>17.489999999999998</v>
      </c>
      <c r="C76" s="106">
        <v>0.99</v>
      </c>
      <c r="D76" s="106">
        <v>2.67</v>
      </c>
      <c r="E76" s="106">
        <v>-0.99</v>
      </c>
      <c r="F76" s="106">
        <v>-0.99</v>
      </c>
      <c r="G76" s="106">
        <v>0</v>
      </c>
    </row>
  </sheetData>
  <sheetProtection algorithmName="SHA-512" hashValue="jJWCSFh99k1isZqdeDudnpqk26okRYYcx0sNNkPXhdp+2WofrqJQU/muP4+izMLyQXmvOeq2IncHHd4JC2U29w==" saltValue="ezpybIAOXdITmpFMFvzoDw==" spinCount="100000" sheet="1" objects="1" scenarios="1"/>
  <conditionalFormatting sqref="A6:A16 A18:A20">
    <cfRule type="expression" dxfId="849" priority="21" stopIfTrue="1">
      <formula>MOD(ROW(),2)=0</formula>
    </cfRule>
    <cfRule type="expression" dxfId="848" priority="22" stopIfTrue="1">
      <formula>MOD(ROW(),2)&lt;&gt;0</formula>
    </cfRule>
  </conditionalFormatting>
  <conditionalFormatting sqref="B6:G17 C18:G20">
    <cfRule type="expression" dxfId="847" priority="23" stopIfTrue="1">
      <formula>MOD(ROW(),2)=0</formula>
    </cfRule>
    <cfRule type="expression" dxfId="846" priority="24" stopIfTrue="1">
      <formula>MOD(ROW(),2)&lt;&gt;0</formula>
    </cfRule>
  </conditionalFormatting>
  <conditionalFormatting sqref="A25:A76">
    <cfRule type="expression" dxfId="845" priority="5" stopIfTrue="1">
      <formula>MOD(ROW(),2)=0</formula>
    </cfRule>
    <cfRule type="expression" dxfId="844" priority="6" stopIfTrue="1">
      <formula>MOD(ROW(),2)&lt;&gt;0</formula>
    </cfRule>
  </conditionalFormatting>
  <conditionalFormatting sqref="B25:G76">
    <cfRule type="expression" dxfId="843" priority="7" stopIfTrue="1">
      <formula>MOD(ROW(),2)=0</formula>
    </cfRule>
    <cfRule type="expression" dxfId="842" priority="8" stopIfTrue="1">
      <formula>MOD(ROW(),2)&lt;&gt;0</formula>
    </cfRule>
  </conditionalFormatting>
  <conditionalFormatting sqref="B18:B20">
    <cfRule type="expression" dxfId="841" priority="3" stopIfTrue="1">
      <formula>MOD(ROW(),2)=0</formula>
    </cfRule>
    <cfRule type="expression" dxfId="840" priority="4" stopIfTrue="1">
      <formula>MOD(ROW(),2)&lt;&gt;0</formula>
    </cfRule>
  </conditionalFormatting>
  <conditionalFormatting sqref="A17">
    <cfRule type="expression" dxfId="839" priority="1" stopIfTrue="1">
      <formula>MOD(ROW(),2)=0</formula>
    </cfRule>
    <cfRule type="expression" dxfId="8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5">
    <pageSetUpPr autoPageBreaks="0"/>
  </sheetPr>
  <dimension ref="A1:I77"/>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x-207</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340</v>
      </c>
      <c r="C10" s="82"/>
      <c r="D10" s="82"/>
      <c r="E10" s="82"/>
      <c r="F10" s="82"/>
      <c r="G10" s="82"/>
    </row>
    <row r="11" spans="1:9" x14ac:dyDescent="0.25">
      <c r="A11" s="80" t="s">
        <v>22</v>
      </c>
      <c r="B11" s="82" t="s">
        <v>266</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207</v>
      </c>
      <c r="C14" s="82"/>
      <c r="D14" s="82"/>
      <c r="E14" s="82"/>
      <c r="F14" s="82"/>
      <c r="G14" s="82"/>
    </row>
    <row r="15" spans="1:9" x14ac:dyDescent="0.25">
      <c r="A15" s="80" t="s">
        <v>49</v>
      </c>
      <c r="B15" s="82" t="s">
        <v>288</v>
      </c>
      <c r="C15" s="82"/>
      <c r="D15" s="82"/>
      <c r="E15" s="82"/>
      <c r="F15" s="82"/>
      <c r="G15" s="82"/>
    </row>
    <row r="16" spans="1:9" x14ac:dyDescent="0.25">
      <c r="A16" s="80" t="s">
        <v>50</v>
      </c>
      <c r="B16" s="82" t="s">
        <v>289</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7.77</v>
      </c>
      <c r="C26" s="106">
        <v>0.42</v>
      </c>
      <c r="D26" s="106">
        <v>1.57</v>
      </c>
      <c r="E26" s="106">
        <v>-2.72</v>
      </c>
      <c r="F26" s="106">
        <v>-2.72</v>
      </c>
      <c r="G26" s="106">
        <v>0</v>
      </c>
    </row>
    <row r="27" spans="1:7" x14ac:dyDescent="0.25">
      <c r="A27" s="105">
        <v>17</v>
      </c>
      <c r="B27" s="106">
        <v>7.88</v>
      </c>
      <c r="C27" s="106">
        <v>0.43</v>
      </c>
      <c r="D27" s="106">
        <v>1.67</v>
      </c>
      <c r="E27" s="106">
        <v>-2.72</v>
      </c>
      <c r="F27" s="106">
        <v>-2.72</v>
      </c>
      <c r="G27" s="106">
        <v>0</v>
      </c>
    </row>
    <row r="28" spans="1:7" x14ac:dyDescent="0.25">
      <c r="A28" s="105">
        <v>18</v>
      </c>
      <c r="B28" s="106">
        <v>7.99</v>
      </c>
      <c r="C28" s="106">
        <v>0.43</v>
      </c>
      <c r="D28" s="106">
        <v>1.76</v>
      </c>
      <c r="E28" s="106">
        <v>-2.72</v>
      </c>
      <c r="F28" s="106">
        <v>-2.72</v>
      </c>
      <c r="G28" s="106">
        <v>0</v>
      </c>
    </row>
    <row r="29" spans="1:7" x14ac:dyDescent="0.25">
      <c r="A29" s="105">
        <v>19</v>
      </c>
      <c r="B29" s="106">
        <v>8.1</v>
      </c>
      <c r="C29" s="106">
        <v>0.44</v>
      </c>
      <c r="D29" s="106">
        <v>1.83</v>
      </c>
      <c r="E29" s="106">
        <v>-2.71</v>
      </c>
      <c r="F29" s="106">
        <v>-2.71</v>
      </c>
      <c r="G29" s="106">
        <v>0</v>
      </c>
    </row>
    <row r="30" spans="1:7" x14ac:dyDescent="0.25">
      <c r="A30" s="105">
        <v>20</v>
      </c>
      <c r="B30" s="106">
        <v>8.2100000000000009</v>
      </c>
      <c r="C30" s="106">
        <v>0.45</v>
      </c>
      <c r="D30" s="106">
        <v>1.86</v>
      </c>
      <c r="E30" s="106">
        <v>-2.71</v>
      </c>
      <c r="F30" s="106">
        <v>-2.71</v>
      </c>
      <c r="G30" s="106">
        <v>0</v>
      </c>
    </row>
    <row r="31" spans="1:7" x14ac:dyDescent="0.25">
      <c r="A31" s="105">
        <v>21</v>
      </c>
      <c r="B31" s="106">
        <v>8.33</v>
      </c>
      <c r="C31" s="106">
        <v>0.46</v>
      </c>
      <c r="D31" s="106">
        <v>1.89</v>
      </c>
      <c r="E31" s="106">
        <v>-2.71</v>
      </c>
      <c r="F31" s="106">
        <v>-2.71</v>
      </c>
      <c r="G31" s="106">
        <v>0</v>
      </c>
    </row>
    <row r="32" spans="1:7" x14ac:dyDescent="0.25">
      <c r="A32" s="105">
        <v>22</v>
      </c>
      <c r="B32" s="106">
        <v>8.4499999999999993</v>
      </c>
      <c r="C32" s="106">
        <v>0.46</v>
      </c>
      <c r="D32" s="106">
        <v>1.92</v>
      </c>
      <c r="E32" s="106">
        <v>-2.7</v>
      </c>
      <c r="F32" s="106">
        <v>-2.7</v>
      </c>
      <c r="G32" s="106">
        <v>0</v>
      </c>
    </row>
    <row r="33" spans="1:7" x14ac:dyDescent="0.25">
      <c r="A33" s="105">
        <v>23</v>
      </c>
      <c r="B33" s="106">
        <v>8.57</v>
      </c>
      <c r="C33" s="106">
        <v>0.47</v>
      </c>
      <c r="D33" s="106">
        <v>1.95</v>
      </c>
      <c r="E33" s="106">
        <v>-2.7</v>
      </c>
      <c r="F33" s="106">
        <v>-2.7</v>
      </c>
      <c r="G33" s="106">
        <v>0</v>
      </c>
    </row>
    <row r="34" spans="1:7" x14ac:dyDescent="0.25">
      <c r="A34" s="105">
        <v>24</v>
      </c>
      <c r="B34" s="106">
        <v>8.69</v>
      </c>
      <c r="C34" s="106">
        <v>0.48</v>
      </c>
      <c r="D34" s="106">
        <v>1.98</v>
      </c>
      <c r="E34" s="106">
        <v>-2.7</v>
      </c>
      <c r="F34" s="106">
        <v>-2.7</v>
      </c>
      <c r="G34" s="106">
        <v>0</v>
      </c>
    </row>
    <row r="35" spans="1:7" x14ac:dyDescent="0.25">
      <c r="A35" s="105">
        <v>25</v>
      </c>
      <c r="B35" s="106">
        <v>8.81</v>
      </c>
      <c r="C35" s="106">
        <v>0.49</v>
      </c>
      <c r="D35" s="106">
        <v>2.0099999999999998</v>
      </c>
      <c r="E35" s="106">
        <v>-2.7</v>
      </c>
      <c r="F35" s="106">
        <v>-2.7</v>
      </c>
      <c r="G35" s="106">
        <v>0</v>
      </c>
    </row>
    <row r="36" spans="1:7" x14ac:dyDescent="0.25">
      <c r="A36" s="105">
        <v>26</v>
      </c>
      <c r="B36" s="106">
        <v>8.94</v>
      </c>
      <c r="C36" s="106">
        <v>0.5</v>
      </c>
      <c r="D36" s="106">
        <v>2.04</v>
      </c>
      <c r="E36" s="106">
        <v>-2.69</v>
      </c>
      <c r="F36" s="106">
        <v>-2.69</v>
      </c>
      <c r="G36" s="106">
        <v>0</v>
      </c>
    </row>
    <row r="37" spans="1:7" x14ac:dyDescent="0.25">
      <c r="A37" s="105">
        <v>27</v>
      </c>
      <c r="B37" s="106">
        <v>9.07</v>
      </c>
      <c r="C37" s="106">
        <v>0.51</v>
      </c>
      <c r="D37" s="106">
        <v>2.0699999999999998</v>
      </c>
      <c r="E37" s="106">
        <v>-2.69</v>
      </c>
      <c r="F37" s="106">
        <v>-2.69</v>
      </c>
      <c r="G37" s="106">
        <v>0</v>
      </c>
    </row>
    <row r="38" spans="1:7" x14ac:dyDescent="0.25">
      <c r="A38" s="105">
        <v>28</v>
      </c>
      <c r="B38" s="106">
        <v>9.19</v>
      </c>
      <c r="C38" s="106">
        <v>0.51</v>
      </c>
      <c r="D38" s="106">
        <v>2.1</v>
      </c>
      <c r="E38" s="106">
        <v>-2.69</v>
      </c>
      <c r="F38" s="106">
        <v>-2.69</v>
      </c>
      <c r="G38" s="106">
        <v>0</v>
      </c>
    </row>
    <row r="39" spans="1:7" x14ac:dyDescent="0.25">
      <c r="A39" s="105">
        <v>29</v>
      </c>
      <c r="B39" s="106">
        <v>9.33</v>
      </c>
      <c r="C39" s="106">
        <v>0.52</v>
      </c>
      <c r="D39" s="106">
        <v>2.13</v>
      </c>
      <c r="E39" s="106">
        <v>-2.69</v>
      </c>
      <c r="F39" s="106">
        <v>-2.69</v>
      </c>
      <c r="G39" s="106">
        <v>0</v>
      </c>
    </row>
    <row r="40" spans="1:7" x14ac:dyDescent="0.25">
      <c r="A40" s="105">
        <v>30</v>
      </c>
      <c r="B40" s="106">
        <v>9.4600000000000009</v>
      </c>
      <c r="C40" s="106">
        <v>0.53</v>
      </c>
      <c r="D40" s="106">
        <v>2.16</v>
      </c>
      <c r="E40" s="106">
        <v>-2.68</v>
      </c>
      <c r="F40" s="106">
        <v>-2.68</v>
      </c>
      <c r="G40" s="106">
        <v>0</v>
      </c>
    </row>
    <row r="41" spans="1:7" x14ac:dyDescent="0.25">
      <c r="A41" s="105">
        <v>31</v>
      </c>
      <c r="B41" s="106">
        <v>9.59</v>
      </c>
      <c r="C41" s="106">
        <v>0.54</v>
      </c>
      <c r="D41" s="106">
        <v>2.19</v>
      </c>
      <c r="E41" s="106">
        <v>-2.68</v>
      </c>
      <c r="F41" s="106">
        <v>-2.68</v>
      </c>
      <c r="G41" s="106">
        <v>0</v>
      </c>
    </row>
    <row r="42" spans="1:7" x14ac:dyDescent="0.25">
      <c r="A42" s="105">
        <v>32</v>
      </c>
      <c r="B42" s="106">
        <v>9.73</v>
      </c>
      <c r="C42" s="106">
        <v>0.55000000000000004</v>
      </c>
      <c r="D42" s="106">
        <v>2.2200000000000002</v>
      </c>
      <c r="E42" s="106">
        <v>-2.68</v>
      </c>
      <c r="F42" s="106">
        <v>-2.68</v>
      </c>
      <c r="G42" s="106">
        <v>0</v>
      </c>
    </row>
    <row r="43" spans="1:7" x14ac:dyDescent="0.25">
      <c r="A43" s="105">
        <v>33</v>
      </c>
      <c r="B43" s="106">
        <v>9.8699999999999992</v>
      </c>
      <c r="C43" s="106">
        <v>0.56000000000000005</v>
      </c>
      <c r="D43" s="106">
        <v>2.25</v>
      </c>
      <c r="E43" s="106">
        <v>-2.68</v>
      </c>
      <c r="F43" s="106">
        <v>-2.68</v>
      </c>
      <c r="G43" s="106">
        <v>0</v>
      </c>
    </row>
    <row r="44" spans="1:7" x14ac:dyDescent="0.25">
      <c r="A44" s="105">
        <v>34</v>
      </c>
      <c r="B44" s="106">
        <v>10.01</v>
      </c>
      <c r="C44" s="106">
        <v>0.56999999999999995</v>
      </c>
      <c r="D44" s="106">
        <v>2.2799999999999998</v>
      </c>
      <c r="E44" s="106">
        <v>-2.68</v>
      </c>
      <c r="F44" s="106">
        <v>-2.68</v>
      </c>
      <c r="G44" s="106">
        <v>0</v>
      </c>
    </row>
    <row r="45" spans="1:7" x14ac:dyDescent="0.25">
      <c r="A45" s="105">
        <v>35</v>
      </c>
      <c r="B45" s="106">
        <v>10.15</v>
      </c>
      <c r="C45" s="106">
        <v>0.57999999999999996</v>
      </c>
      <c r="D45" s="106">
        <v>2.31</v>
      </c>
      <c r="E45" s="106">
        <v>-2.68</v>
      </c>
      <c r="F45" s="106">
        <v>-2.68</v>
      </c>
      <c r="G45" s="106">
        <v>0</v>
      </c>
    </row>
    <row r="46" spans="1:7" x14ac:dyDescent="0.25">
      <c r="A46" s="105">
        <v>36</v>
      </c>
      <c r="B46" s="106">
        <v>10.3</v>
      </c>
      <c r="C46" s="106">
        <v>0.59</v>
      </c>
      <c r="D46" s="106">
        <v>2.34</v>
      </c>
      <c r="E46" s="106">
        <v>-2.67</v>
      </c>
      <c r="F46" s="106">
        <v>-2.67</v>
      </c>
      <c r="G46" s="106">
        <v>0</v>
      </c>
    </row>
    <row r="47" spans="1:7" x14ac:dyDescent="0.25">
      <c r="A47" s="105">
        <v>37</v>
      </c>
      <c r="B47" s="106">
        <v>10.45</v>
      </c>
      <c r="C47" s="106">
        <v>0.6</v>
      </c>
      <c r="D47" s="106">
        <v>2.37</v>
      </c>
      <c r="E47" s="106">
        <v>-2.67</v>
      </c>
      <c r="F47" s="106">
        <v>-2.67</v>
      </c>
      <c r="G47" s="106">
        <v>0</v>
      </c>
    </row>
    <row r="48" spans="1:7" x14ac:dyDescent="0.25">
      <c r="A48" s="105">
        <v>38</v>
      </c>
      <c r="B48" s="106">
        <v>10.6</v>
      </c>
      <c r="C48" s="106">
        <v>0.61</v>
      </c>
      <c r="D48" s="106">
        <v>2.39</v>
      </c>
      <c r="E48" s="106">
        <v>-2.67</v>
      </c>
      <c r="F48" s="106">
        <v>-2.67</v>
      </c>
      <c r="G48" s="106">
        <v>0</v>
      </c>
    </row>
    <row r="49" spans="1:7" x14ac:dyDescent="0.25">
      <c r="A49" s="105">
        <v>39</v>
      </c>
      <c r="B49" s="106">
        <v>10.75</v>
      </c>
      <c r="C49" s="106">
        <v>0.62</v>
      </c>
      <c r="D49" s="106">
        <v>2.42</v>
      </c>
      <c r="E49" s="106">
        <v>-2.67</v>
      </c>
      <c r="F49" s="106">
        <v>-2.67</v>
      </c>
      <c r="G49" s="106">
        <v>0</v>
      </c>
    </row>
    <row r="50" spans="1:7" x14ac:dyDescent="0.25">
      <c r="A50" s="105">
        <v>40</v>
      </c>
      <c r="B50" s="106">
        <v>10.91</v>
      </c>
      <c r="C50" s="106">
        <v>0.63</v>
      </c>
      <c r="D50" s="106">
        <v>2.4500000000000002</v>
      </c>
      <c r="E50" s="106">
        <v>-2.67</v>
      </c>
      <c r="F50" s="106">
        <v>-2.67</v>
      </c>
      <c r="G50" s="106">
        <v>0</v>
      </c>
    </row>
    <row r="51" spans="1:7" x14ac:dyDescent="0.25">
      <c r="A51" s="105">
        <v>41</v>
      </c>
      <c r="B51" s="106">
        <v>11.07</v>
      </c>
      <c r="C51" s="106">
        <v>0.64</v>
      </c>
      <c r="D51" s="106">
        <v>2.48</v>
      </c>
      <c r="E51" s="106">
        <v>-2.67</v>
      </c>
      <c r="F51" s="106">
        <v>-2.67</v>
      </c>
      <c r="G51" s="106">
        <v>0</v>
      </c>
    </row>
    <row r="52" spans="1:7" x14ac:dyDescent="0.25">
      <c r="A52" s="105">
        <v>42</v>
      </c>
      <c r="B52" s="106">
        <v>11.23</v>
      </c>
      <c r="C52" s="106">
        <v>0.65</v>
      </c>
      <c r="D52" s="106">
        <v>2.5099999999999998</v>
      </c>
      <c r="E52" s="106">
        <v>-2.67</v>
      </c>
      <c r="F52" s="106">
        <v>-2.67</v>
      </c>
      <c r="G52" s="106">
        <v>0</v>
      </c>
    </row>
    <row r="53" spans="1:7" x14ac:dyDescent="0.25">
      <c r="A53" s="105">
        <v>43</v>
      </c>
      <c r="B53" s="106">
        <v>11.39</v>
      </c>
      <c r="C53" s="106">
        <v>0.66</v>
      </c>
      <c r="D53" s="106">
        <v>2.5299999999999998</v>
      </c>
      <c r="E53" s="106">
        <v>-2.67</v>
      </c>
      <c r="F53" s="106">
        <v>-2.67</v>
      </c>
      <c r="G53" s="106">
        <v>0</v>
      </c>
    </row>
    <row r="54" spans="1:7" x14ac:dyDescent="0.25">
      <c r="A54" s="105">
        <v>44</v>
      </c>
      <c r="B54" s="106">
        <v>11.56</v>
      </c>
      <c r="C54" s="106">
        <v>0.67</v>
      </c>
      <c r="D54" s="106">
        <v>2.56</v>
      </c>
      <c r="E54" s="106">
        <v>-2.67</v>
      </c>
      <c r="F54" s="106">
        <v>-2.67</v>
      </c>
      <c r="G54" s="106">
        <v>0</v>
      </c>
    </row>
    <row r="55" spans="1:7" x14ac:dyDescent="0.25">
      <c r="A55" s="105">
        <v>45</v>
      </c>
      <c r="B55" s="106">
        <v>11.73</v>
      </c>
      <c r="C55" s="106">
        <v>0.68</v>
      </c>
      <c r="D55" s="106">
        <v>2.58</v>
      </c>
      <c r="E55" s="106">
        <v>-2.67</v>
      </c>
      <c r="F55" s="106">
        <v>-2.67</v>
      </c>
      <c r="G55" s="106">
        <v>0</v>
      </c>
    </row>
    <row r="56" spans="1:7" x14ac:dyDescent="0.25">
      <c r="A56" s="105">
        <v>46</v>
      </c>
      <c r="B56" s="106">
        <v>11.9</v>
      </c>
      <c r="C56" s="106">
        <v>0.7</v>
      </c>
      <c r="D56" s="106">
        <v>2.6</v>
      </c>
      <c r="E56" s="106">
        <v>-2.67</v>
      </c>
      <c r="F56" s="106">
        <v>-2.67</v>
      </c>
      <c r="G56" s="106">
        <v>0</v>
      </c>
    </row>
    <row r="57" spans="1:7" x14ac:dyDescent="0.25">
      <c r="A57" s="105">
        <v>47</v>
      </c>
      <c r="B57" s="106">
        <v>12.08</v>
      </c>
      <c r="C57" s="106">
        <v>0.71</v>
      </c>
      <c r="D57" s="106">
        <v>2.63</v>
      </c>
      <c r="E57" s="106">
        <v>-2.67</v>
      </c>
      <c r="F57" s="106">
        <v>-2.67</v>
      </c>
      <c r="G57" s="106">
        <v>0</v>
      </c>
    </row>
    <row r="58" spans="1:7" x14ac:dyDescent="0.25">
      <c r="A58" s="105">
        <v>48</v>
      </c>
      <c r="B58" s="106">
        <v>12.26</v>
      </c>
      <c r="C58" s="106">
        <v>0.72</v>
      </c>
      <c r="D58" s="106">
        <v>2.65</v>
      </c>
      <c r="E58" s="106">
        <v>-2.67</v>
      </c>
      <c r="F58" s="106">
        <v>-2.67</v>
      </c>
      <c r="G58" s="106">
        <v>0</v>
      </c>
    </row>
    <row r="59" spans="1:7" x14ac:dyDescent="0.25">
      <c r="A59" s="105">
        <v>49</v>
      </c>
      <c r="B59" s="106">
        <v>12.44</v>
      </c>
      <c r="C59" s="106">
        <v>0.73</v>
      </c>
      <c r="D59" s="106">
        <v>2.67</v>
      </c>
      <c r="E59" s="106">
        <v>-2.68</v>
      </c>
      <c r="F59" s="106">
        <v>-2.68</v>
      </c>
      <c r="G59" s="106">
        <v>0</v>
      </c>
    </row>
    <row r="60" spans="1:7" x14ac:dyDescent="0.25">
      <c r="A60" s="105">
        <v>50</v>
      </c>
      <c r="B60" s="106">
        <v>12.63</v>
      </c>
      <c r="C60" s="106">
        <v>0.74</v>
      </c>
      <c r="D60" s="106">
        <v>2.69</v>
      </c>
      <c r="E60" s="106">
        <v>-2.68</v>
      </c>
      <c r="F60" s="106">
        <v>-2.68</v>
      </c>
      <c r="G60" s="106">
        <v>0</v>
      </c>
    </row>
    <row r="61" spans="1:7" x14ac:dyDescent="0.25">
      <c r="A61" s="105">
        <v>51</v>
      </c>
      <c r="B61" s="106">
        <v>12.83</v>
      </c>
      <c r="C61" s="106">
        <v>0.76</v>
      </c>
      <c r="D61" s="106">
        <v>2.71</v>
      </c>
      <c r="E61" s="106">
        <v>-2.68</v>
      </c>
      <c r="F61" s="106">
        <v>-2.68</v>
      </c>
      <c r="G61" s="106">
        <v>0</v>
      </c>
    </row>
    <row r="62" spans="1:7" x14ac:dyDescent="0.25">
      <c r="A62" s="105">
        <v>52</v>
      </c>
      <c r="B62" s="106">
        <v>13.02</v>
      </c>
      <c r="C62" s="106">
        <v>0.77</v>
      </c>
      <c r="D62" s="106">
        <v>2.72</v>
      </c>
      <c r="E62" s="106">
        <v>-2.68</v>
      </c>
      <c r="F62" s="106">
        <v>-2.68</v>
      </c>
      <c r="G62" s="106">
        <v>0</v>
      </c>
    </row>
    <row r="63" spans="1:7" x14ac:dyDescent="0.25">
      <c r="A63" s="105">
        <v>53</v>
      </c>
      <c r="B63" s="106">
        <v>13.22</v>
      </c>
      <c r="C63" s="106">
        <v>0.78</v>
      </c>
      <c r="D63" s="106">
        <v>2.74</v>
      </c>
      <c r="E63" s="106">
        <v>-2.69</v>
      </c>
      <c r="F63" s="106">
        <v>-2.69</v>
      </c>
      <c r="G63" s="106">
        <v>0</v>
      </c>
    </row>
    <row r="64" spans="1:7" x14ac:dyDescent="0.25">
      <c r="A64" s="105">
        <v>54</v>
      </c>
      <c r="B64" s="106">
        <v>13.43</v>
      </c>
      <c r="C64" s="106">
        <v>0.8</v>
      </c>
      <c r="D64" s="106">
        <v>2.75</v>
      </c>
      <c r="E64" s="106">
        <v>-2.69</v>
      </c>
      <c r="F64" s="106">
        <v>-2.69</v>
      </c>
      <c r="G64" s="106">
        <v>0</v>
      </c>
    </row>
    <row r="65" spans="1:7" x14ac:dyDescent="0.25">
      <c r="A65" s="105">
        <v>55</v>
      </c>
      <c r="B65" s="106">
        <v>13.64</v>
      </c>
      <c r="C65" s="106">
        <v>0.81</v>
      </c>
      <c r="D65" s="106">
        <v>2.76</v>
      </c>
      <c r="E65" s="106">
        <v>-2.7</v>
      </c>
      <c r="F65" s="106">
        <v>-2.7</v>
      </c>
      <c r="G65" s="106">
        <v>0</v>
      </c>
    </row>
    <row r="66" spans="1:7" x14ac:dyDescent="0.25">
      <c r="A66" s="105">
        <v>56</v>
      </c>
      <c r="B66" s="106">
        <v>13.86</v>
      </c>
      <c r="C66" s="106">
        <v>0.82</v>
      </c>
      <c r="D66" s="106">
        <v>2.78</v>
      </c>
      <c r="E66" s="106">
        <v>-2.7</v>
      </c>
      <c r="F66" s="106">
        <v>-2.7</v>
      </c>
      <c r="G66" s="106">
        <v>0</v>
      </c>
    </row>
    <row r="67" spans="1:7" x14ac:dyDescent="0.25">
      <c r="A67" s="105">
        <v>57</v>
      </c>
      <c r="B67" s="106">
        <v>14.09</v>
      </c>
      <c r="C67" s="106">
        <v>0.84</v>
      </c>
      <c r="D67" s="106">
        <v>2.78</v>
      </c>
      <c r="E67" s="106">
        <v>-2.71</v>
      </c>
      <c r="F67" s="106">
        <v>-2.71</v>
      </c>
      <c r="G67" s="106">
        <v>0</v>
      </c>
    </row>
    <row r="68" spans="1:7" x14ac:dyDescent="0.25">
      <c r="A68" s="105">
        <v>58</v>
      </c>
      <c r="B68" s="106">
        <v>14.32</v>
      </c>
      <c r="C68" s="106">
        <v>0.85</v>
      </c>
      <c r="D68" s="106">
        <v>2.79</v>
      </c>
      <c r="E68" s="106">
        <v>-2.71</v>
      </c>
      <c r="F68" s="106">
        <v>-2.71</v>
      </c>
      <c r="G68" s="106">
        <v>0</v>
      </c>
    </row>
    <row r="69" spans="1:7" x14ac:dyDescent="0.25">
      <c r="A69" s="105">
        <v>59</v>
      </c>
      <c r="B69" s="106">
        <v>14.56</v>
      </c>
      <c r="C69" s="106">
        <v>0.87</v>
      </c>
      <c r="D69" s="106">
        <v>2.79</v>
      </c>
      <c r="E69" s="106">
        <v>-2.72</v>
      </c>
      <c r="F69" s="106">
        <v>-2.72</v>
      </c>
      <c r="G69" s="106">
        <v>0</v>
      </c>
    </row>
    <row r="70" spans="1:7" x14ac:dyDescent="0.25">
      <c r="A70" s="105">
        <v>60</v>
      </c>
      <c r="B70" s="106">
        <v>14.81</v>
      </c>
      <c r="C70" s="106">
        <v>0.88</v>
      </c>
      <c r="D70" s="106">
        <v>2.79</v>
      </c>
      <c r="E70" s="106">
        <v>-2.73</v>
      </c>
      <c r="F70" s="106">
        <v>-2.73</v>
      </c>
      <c r="G70" s="106">
        <v>0</v>
      </c>
    </row>
    <row r="71" spans="1:7" x14ac:dyDescent="0.25">
      <c r="A71" s="105">
        <v>61</v>
      </c>
      <c r="B71" s="106">
        <v>15.06</v>
      </c>
      <c r="C71" s="106">
        <v>0.9</v>
      </c>
      <c r="D71" s="106">
        <v>2.79</v>
      </c>
      <c r="E71" s="106">
        <v>-2.74</v>
      </c>
      <c r="F71" s="106">
        <v>-2.74</v>
      </c>
      <c r="G71" s="106">
        <v>0</v>
      </c>
    </row>
    <row r="72" spans="1:7" x14ac:dyDescent="0.25">
      <c r="A72" s="105">
        <v>62</v>
      </c>
      <c r="B72" s="106">
        <v>15.33</v>
      </c>
      <c r="C72" s="106">
        <v>0.91</v>
      </c>
      <c r="D72" s="106">
        <v>2.78</v>
      </c>
      <c r="E72" s="106">
        <v>-2.75</v>
      </c>
      <c r="F72" s="106">
        <v>-2.75</v>
      </c>
      <c r="G72" s="106">
        <v>0</v>
      </c>
    </row>
    <row r="73" spans="1:7" x14ac:dyDescent="0.25">
      <c r="A73" s="105">
        <v>63</v>
      </c>
      <c r="B73" s="106">
        <v>15.61</v>
      </c>
      <c r="C73" s="106">
        <v>0.93</v>
      </c>
      <c r="D73" s="106">
        <v>2.77</v>
      </c>
      <c r="E73" s="106">
        <v>-2.76</v>
      </c>
      <c r="F73" s="106">
        <v>-2.76</v>
      </c>
      <c r="G73" s="106">
        <v>0</v>
      </c>
    </row>
    <row r="74" spans="1:7" x14ac:dyDescent="0.25">
      <c r="A74" s="105">
        <v>64</v>
      </c>
      <c r="B74" s="106">
        <v>15.91</v>
      </c>
      <c r="C74" s="106">
        <v>0.94</v>
      </c>
      <c r="D74" s="106">
        <v>2.76</v>
      </c>
      <c r="E74" s="106">
        <v>-2.77</v>
      </c>
      <c r="F74" s="106">
        <v>-2.77</v>
      </c>
      <c r="G74" s="106">
        <v>0</v>
      </c>
    </row>
    <row r="75" spans="1:7" x14ac:dyDescent="0.25">
      <c r="A75" s="105">
        <v>65</v>
      </c>
      <c r="B75" s="106">
        <v>16.22</v>
      </c>
      <c r="C75" s="106">
        <v>0.96</v>
      </c>
      <c r="D75" s="106">
        <v>2.73</v>
      </c>
      <c r="E75" s="106">
        <v>-2.89</v>
      </c>
      <c r="F75" s="106">
        <v>-2.89</v>
      </c>
      <c r="G75" s="106">
        <v>0</v>
      </c>
    </row>
    <row r="76" spans="1:7" x14ac:dyDescent="0.25">
      <c r="A76" s="105">
        <v>66</v>
      </c>
      <c r="B76" s="106">
        <v>16.54</v>
      </c>
      <c r="C76" s="106">
        <v>0.98</v>
      </c>
      <c r="D76" s="106">
        <v>2.69</v>
      </c>
      <c r="E76" s="106">
        <v>-1.95</v>
      </c>
      <c r="F76" s="106">
        <v>-1.95</v>
      </c>
      <c r="G76" s="106">
        <v>0</v>
      </c>
    </row>
    <row r="77" spans="1:7" x14ac:dyDescent="0.25">
      <c r="A77" s="105">
        <v>67</v>
      </c>
      <c r="B77" s="106">
        <v>16.89</v>
      </c>
      <c r="C77" s="106">
        <v>0.99</v>
      </c>
      <c r="D77" s="106">
        <v>2.65</v>
      </c>
      <c r="E77" s="106">
        <v>-0.99</v>
      </c>
      <c r="F77" s="106">
        <v>-0.99</v>
      </c>
      <c r="G77" s="106">
        <v>0</v>
      </c>
    </row>
  </sheetData>
  <sheetProtection algorithmName="SHA-512" hashValue="VG3nNUb3axzShi72RC+GgE8VGrVZqXdZ1ENeuRI9sVHsDSck1X9HPUtOPb97ZeBWlinkB+xcrfTd/UmsDzkEKg==" saltValue="pr4J2vCJWx/egoqrGetrgA==" spinCount="100000" sheet="1" objects="1" scenarios="1"/>
  <conditionalFormatting sqref="A6:A16 A18:A20">
    <cfRule type="expression" dxfId="837" priority="21" stopIfTrue="1">
      <formula>MOD(ROW(),2)=0</formula>
    </cfRule>
    <cfRule type="expression" dxfId="836" priority="22" stopIfTrue="1">
      <formula>MOD(ROW(),2)&lt;&gt;0</formula>
    </cfRule>
  </conditionalFormatting>
  <conditionalFormatting sqref="B6:G17 C18:G20">
    <cfRule type="expression" dxfId="835" priority="23" stopIfTrue="1">
      <formula>MOD(ROW(),2)=0</formula>
    </cfRule>
    <cfRule type="expression" dxfId="834" priority="24" stopIfTrue="1">
      <formula>MOD(ROW(),2)&lt;&gt;0</formula>
    </cfRule>
  </conditionalFormatting>
  <conditionalFormatting sqref="A25:A77">
    <cfRule type="expression" dxfId="833" priority="5" stopIfTrue="1">
      <formula>MOD(ROW(),2)=0</formula>
    </cfRule>
    <cfRule type="expression" dxfId="832" priority="6" stopIfTrue="1">
      <formula>MOD(ROW(),2)&lt;&gt;0</formula>
    </cfRule>
  </conditionalFormatting>
  <conditionalFormatting sqref="B25:G77">
    <cfRule type="expression" dxfId="831" priority="7" stopIfTrue="1">
      <formula>MOD(ROW(),2)=0</formula>
    </cfRule>
    <cfRule type="expression" dxfId="830" priority="8" stopIfTrue="1">
      <formula>MOD(ROW(),2)&lt;&gt;0</formula>
    </cfRule>
  </conditionalFormatting>
  <conditionalFormatting sqref="B18:B20">
    <cfRule type="expression" dxfId="829" priority="3" stopIfTrue="1">
      <formula>MOD(ROW(),2)=0</formula>
    </cfRule>
    <cfRule type="expression" dxfId="828" priority="4" stopIfTrue="1">
      <formula>MOD(ROW(),2)&lt;&gt;0</formula>
    </cfRule>
  </conditionalFormatting>
  <conditionalFormatting sqref="A17">
    <cfRule type="expression" dxfId="827" priority="1" stopIfTrue="1">
      <formula>MOD(ROW(),2)=0</formula>
    </cfRule>
    <cfRule type="expression" dxfId="8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E20" sqref="E20"/>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LGPS (Northern Ireland) - Consolidated Factor Spreadsheet</v>
      </c>
      <c r="B2" s="5"/>
      <c r="C2" s="5"/>
      <c r="D2" s="5"/>
      <c r="E2" s="5"/>
      <c r="F2" s="5"/>
      <c r="G2" s="5"/>
      <c r="H2" s="5"/>
      <c r="I2" s="5"/>
      <c r="J2" s="5"/>
      <c r="K2" s="5"/>
      <c r="L2" s="5"/>
    </row>
    <row r="3" spans="1:13" ht="15.6" x14ac:dyDescent="0.3">
      <c r="A3" s="6" t="s">
        <v>37</v>
      </c>
      <c r="B3" s="6"/>
      <c r="C3" s="6"/>
      <c r="D3" s="6"/>
      <c r="E3" s="6"/>
      <c r="F3" s="6"/>
      <c r="G3" s="6"/>
      <c r="H3" s="6"/>
      <c r="I3" s="6"/>
      <c r="J3" s="6"/>
      <c r="K3" s="6"/>
      <c r="L3" s="6"/>
    </row>
    <row r="4" spans="1:13" x14ac:dyDescent="0.25">
      <c r="A4" s="30"/>
      <c r="B4" s="30"/>
    </row>
    <row r="5" spans="1:13" x14ac:dyDescent="0.25">
      <c r="E5" s="8"/>
      <c r="F5" s="8"/>
      <c r="G5" s="8"/>
    </row>
    <row r="7" spans="1:13" x14ac:dyDescent="0.25">
      <c r="A7" s="156" t="s">
        <v>345</v>
      </c>
      <c r="B7" s="157"/>
      <c r="C7" s="157"/>
      <c r="D7" s="157"/>
      <c r="E7" s="157"/>
      <c r="F7" s="157"/>
      <c r="G7" s="157"/>
      <c r="H7" s="157"/>
      <c r="I7" s="157"/>
      <c r="J7" s="157"/>
      <c r="K7" s="157"/>
      <c r="L7" s="157"/>
      <c r="M7" s="158"/>
    </row>
    <row r="8" spans="1:13" x14ac:dyDescent="0.25">
      <c r="A8" s="31"/>
      <c r="M8" s="18"/>
    </row>
    <row r="9" spans="1:13" x14ac:dyDescent="0.25">
      <c r="A9" s="159" t="s">
        <v>346</v>
      </c>
      <c r="B9" s="160"/>
      <c r="C9" s="160"/>
      <c r="D9" s="160"/>
      <c r="E9" s="160"/>
      <c r="F9" s="160"/>
      <c r="G9" s="160"/>
      <c r="H9" s="160"/>
      <c r="I9" s="160"/>
      <c r="J9" s="160"/>
      <c r="K9" s="160"/>
      <c r="L9" s="160"/>
      <c r="M9" s="161"/>
    </row>
    <row r="10" spans="1:13" ht="22.5" customHeight="1" x14ac:dyDescent="0.25">
      <c r="A10" s="162"/>
      <c r="B10" s="160"/>
      <c r="C10" s="160"/>
      <c r="D10" s="160"/>
      <c r="E10" s="160"/>
      <c r="F10" s="160"/>
      <c r="G10" s="160"/>
      <c r="H10" s="160"/>
      <c r="I10" s="160"/>
      <c r="J10" s="160"/>
      <c r="K10" s="160"/>
      <c r="L10" s="160"/>
      <c r="M10" s="161"/>
    </row>
    <row r="11" spans="1:13" ht="31.5" customHeight="1" x14ac:dyDescent="0.25">
      <c r="A11" s="162"/>
      <c r="B11" s="160"/>
      <c r="C11" s="160"/>
      <c r="D11" s="160"/>
      <c r="E11" s="160"/>
      <c r="F11" s="160"/>
      <c r="G11" s="160"/>
      <c r="H11" s="160"/>
      <c r="I11" s="160"/>
      <c r="J11" s="160"/>
      <c r="K11" s="160"/>
      <c r="L11" s="160"/>
      <c r="M11" s="161"/>
    </row>
    <row r="12" spans="1:13" ht="135" customHeight="1" x14ac:dyDescent="0.25">
      <c r="A12" s="163"/>
      <c r="B12" s="164"/>
      <c r="C12" s="164"/>
      <c r="D12" s="164"/>
      <c r="E12" s="164"/>
      <c r="F12" s="164"/>
      <c r="G12" s="164"/>
      <c r="H12" s="164"/>
      <c r="I12" s="164"/>
      <c r="J12" s="164"/>
      <c r="K12" s="164"/>
      <c r="L12" s="164"/>
      <c r="M12" s="165"/>
    </row>
  </sheetData>
  <sheetProtection algorithmName="SHA-512" hashValue="ukbDPU+dU5DdDJYcxEqSXGTpHT8nNYfPxt3FKH4tYHnS201jjASVg3r/i4pm85eUkM4oIaLi8kZblgTlyZnGIw==" saltValue="65KQb9jcpZ/izeiL4LtuW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pageSetUpPr autoPageBreaks="0"/>
  </sheetPr>
  <dimension ref="A1:I77"/>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x-208</v>
      </c>
      <c r="B3" s="44"/>
      <c r="C3" s="44"/>
      <c r="D3" s="44"/>
      <c r="E3" s="44"/>
      <c r="F3" s="44"/>
      <c r="G3" s="44"/>
      <c r="H3" s="44"/>
      <c r="I3" s="44"/>
    </row>
    <row r="4" spans="1:9" x14ac:dyDescent="0.25">
      <c r="A4" s="46"/>
    </row>
    <row r="6" spans="1:9" x14ac:dyDescent="0.25">
      <c r="A6" s="79" t="s">
        <v>23</v>
      </c>
      <c r="B6" s="81" t="s">
        <v>25</v>
      </c>
      <c r="C6" s="81"/>
      <c r="D6" s="81"/>
      <c r="E6" s="81"/>
      <c r="F6" s="81"/>
      <c r="G6" s="81"/>
    </row>
    <row r="7" spans="1:9" x14ac:dyDescent="0.25">
      <c r="A7" s="80" t="s">
        <v>334</v>
      </c>
      <c r="B7" s="82" t="s">
        <v>44</v>
      </c>
      <c r="C7" s="82"/>
      <c r="D7" s="82"/>
      <c r="E7" s="82"/>
      <c r="F7" s="82"/>
      <c r="G7" s="82"/>
    </row>
    <row r="8" spans="1:9" x14ac:dyDescent="0.25">
      <c r="A8" s="80" t="s">
        <v>45</v>
      </c>
      <c r="B8" s="82" t="s">
        <v>335</v>
      </c>
      <c r="C8" s="82"/>
      <c r="D8" s="82"/>
      <c r="E8" s="82"/>
      <c r="F8" s="82"/>
      <c r="G8" s="82"/>
    </row>
    <row r="9" spans="1:9" x14ac:dyDescent="0.25">
      <c r="A9" s="80" t="s">
        <v>16</v>
      </c>
      <c r="B9" s="82" t="s">
        <v>265</v>
      </c>
      <c r="C9" s="82"/>
      <c r="D9" s="82"/>
      <c r="E9" s="82"/>
      <c r="F9" s="82"/>
      <c r="G9" s="82"/>
    </row>
    <row r="10" spans="1:9" x14ac:dyDescent="0.25">
      <c r="A10" s="80" t="s">
        <v>2</v>
      </c>
      <c r="B10" s="82" t="s">
        <v>340</v>
      </c>
      <c r="C10" s="82"/>
      <c r="D10" s="82"/>
      <c r="E10" s="82"/>
      <c r="F10" s="82"/>
      <c r="G10" s="82"/>
    </row>
    <row r="11" spans="1:9" x14ac:dyDescent="0.25">
      <c r="A11" s="80" t="s">
        <v>22</v>
      </c>
      <c r="B11" s="82" t="s">
        <v>277</v>
      </c>
      <c r="C11" s="82"/>
      <c r="D11" s="82"/>
      <c r="E11" s="82"/>
      <c r="F11" s="82"/>
      <c r="G11" s="82"/>
    </row>
    <row r="12" spans="1:9" x14ac:dyDescent="0.25">
      <c r="A12" s="80" t="s">
        <v>262</v>
      </c>
      <c r="B12" s="82" t="s">
        <v>267</v>
      </c>
      <c r="C12" s="82"/>
      <c r="D12" s="82"/>
      <c r="E12" s="82"/>
      <c r="F12" s="82"/>
      <c r="G12" s="82"/>
    </row>
    <row r="13" spans="1:9" x14ac:dyDescent="0.25">
      <c r="A13" s="80" t="s">
        <v>48</v>
      </c>
      <c r="B13" s="82">
        <v>0</v>
      </c>
      <c r="C13" s="82"/>
      <c r="D13" s="82"/>
      <c r="E13" s="82"/>
      <c r="F13" s="82"/>
      <c r="G13" s="82"/>
    </row>
    <row r="14" spans="1:9" x14ac:dyDescent="0.25">
      <c r="A14" s="80" t="s">
        <v>17</v>
      </c>
      <c r="B14" s="82">
        <v>208</v>
      </c>
      <c r="C14" s="82"/>
      <c r="D14" s="82"/>
      <c r="E14" s="82"/>
      <c r="F14" s="82"/>
      <c r="G14" s="82"/>
    </row>
    <row r="15" spans="1:9" x14ac:dyDescent="0.25">
      <c r="A15" s="80" t="s">
        <v>49</v>
      </c>
      <c r="B15" s="82" t="s">
        <v>290</v>
      </c>
      <c r="C15" s="82"/>
      <c r="D15" s="82"/>
      <c r="E15" s="82"/>
      <c r="F15" s="82"/>
      <c r="G15" s="82"/>
    </row>
    <row r="16" spans="1:9" x14ac:dyDescent="0.25">
      <c r="A16" s="80" t="s">
        <v>50</v>
      </c>
      <c r="B16" s="82" t="s">
        <v>291</v>
      </c>
      <c r="C16" s="82"/>
      <c r="D16" s="82"/>
      <c r="E16" s="82"/>
      <c r="F16" s="82"/>
      <c r="G16" s="82"/>
    </row>
    <row r="17" spans="1:7" ht="39.6" x14ac:dyDescent="0.25">
      <c r="A17" s="80" t="s">
        <v>638</v>
      </c>
      <c r="B17" s="82" t="s">
        <v>956</v>
      </c>
      <c r="C17" s="82"/>
      <c r="D17" s="82"/>
      <c r="E17" s="82"/>
      <c r="F17" s="82"/>
      <c r="G17" s="82"/>
    </row>
    <row r="18" spans="1:7" x14ac:dyDescent="0.25">
      <c r="A18" s="80" t="s">
        <v>18</v>
      </c>
      <c r="B18" s="85">
        <v>45072</v>
      </c>
      <c r="C18" s="82"/>
      <c r="D18" s="82"/>
      <c r="E18" s="82"/>
      <c r="F18" s="82"/>
      <c r="G18" s="82"/>
    </row>
    <row r="19" spans="1:7" x14ac:dyDescent="0.25">
      <c r="A19" s="80" t="s">
        <v>19</v>
      </c>
      <c r="B19" s="85">
        <v>45015</v>
      </c>
      <c r="C19" s="82"/>
      <c r="D19" s="82"/>
      <c r="E19" s="82"/>
      <c r="F19" s="82"/>
      <c r="G19" s="82"/>
    </row>
    <row r="20" spans="1:7" x14ac:dyDescent="0.25">
      <c r="A20" s="80" t="s">
        <v>260</v>
      </c>
      <c r="B20" s="82" t="s">
        <v>351</v>
      </c>
      <c r="C20" s="82"/>
      <c r="D20" s="82"/>
      <c r="E20" s="82"/>
      <c r="F20" s="82"/>
      <c r="G20" s="82"/>
    </row>
    <row r="22" spans="1:7" x14ac:dyDescent="0.25">
      <c r="B22" s="103" t="str">
        <f>HYPERLINK("#'Factor List'!A1","Back to Factor List")</f>
        <v>Back to Factor List</v>
      </c>
    </row>
    <row r="23" spans="1:7" x14ac:dyDescent="0.25">
      <c r="A23" s="103"/>
    </row>
    <row r="25" spans="1:7" ht="26.4" x14ac:dyDescent="0.25">
      <c r="A25" s="104" t="s">
        <v>270</v>
      </c>
      <c r="B25" s="104" t="s">
        <v>271</v>
      </c>
      <c r="C25" s="104" t="s">
        <v>272</v>
      </c>
      <c r="D25" s="104" t="s">
        <v>273</v>
      </c>
      <c r="E25" s="104" t="s">
        <v>274</v>
      </c>
      <c r="F25" s="104" t="s">
        <v>275</v>
      </c>
      <c r="G25" s="104" t="s">
        <v>276</v>
      </c>
    </row>
    <row r="26" spans="1:7" x14ac:dyDescent="0.25">
      <c r="A26" s="105">
        <v>16</v>
      </c>
      <c r="B26" s="106">
        <v>7.77</v>
      </c>
      <c r="C26" s="106">
        <v>0.42</v>
      </c>
      <c r="D26" s="106">
        <v>1.57</v>
      </c>
      <c r="E26" s="106">
        <v>-7.21</v>
      </c>
      <c r="F26" s="106">
        <v>-7.21</v>
      </c>
      <c r="G26" s="106">
        <v>0</v>
      </c>
    </row>
    <row r="27" spans="1:7" x14ac:dyDescent="0.25">
      <c r="A27" s="105">
        <v>17</v>
      </c>
      <c r="B27" s="106">
        <v>7.88</v>
      </c>
      <c r="C27" s="106">
        <v>0.43</v>
      </c>
      <c r="D27" s="106">
        <v>1.67</v>
      </c>
      <c r="E27" s="106">
        <v>-7.21</v>
      </c>
      <c r="F27" s="106">
        <v>-7.21</v>
      </c>
      <c r="G27" s="106">
        <v>0</v>
      </c>
    </row>
    <row r="28" spans="1:7" x14ac:dyDescent="0.25">
      <c r="A28" s="105">
        <v>18</v>
      </c>
      <c r="B28" s="106">
        <v>7.99</v>
      </c>
      <c r="C28" s="106">
        <v>0.43</v>
      </c>
      <c r="D28" s="106">
        <v>1.76</v>
      </c>
      <c r="E28" s="106">
        <v>-7.2</v>
      </c>
      <c r="F28" s="106">
        <v>-7.2</v>
      </c>
      <c r="G28" s="106">
        <v>0</v>
      </c>
    </row>
    <row r="29" spans="1:7" x14ac:dyDescent="0.25">
      <c r="A29" s="105">
        <v>19</v>
      </c>
      <c r="B29" s="106">
        <v>8.1</v>
      </c>
      <c r="C29" s="106">
        <v>0.44</v>
      </c>
      <c r="D29" s="106">
        <v>1.83</v>
      </c>
      <c r="E29" s="106">
        <v>-7.2</v>
      </c>
      <c r="F29" s="106">
        <v>-7.2</v>
      </c>
      <c r="G29" s="106">
        <v>0</v>
      </c>
    </row>
    <row r="30" spans="1:7" x14ac:dyDescent="0.25">
      <c r="A30" s="105">
        <v>20</v>
      </c>
      <c r="B30" s="106">
        <v>8.2100000000000009</v>
      </c>
      <c r="C30" s="106">
        <v>0.45</v>
      </c>
      <c r="D30" s="106">
        <v>1.86</v>
      </c>
      <c r="E30" s="106">
        <v>-7.19</v>
      </c>
      <c r="F30" s="106">
        <v>-7.19</v>
      </c>
      <c r="G30" s="106">
        <v>0</v>
      </c>
    </row>
    <row r="31" spans="1:7" x14ac:dyDescent="0.25">
      <c r="A31" s="105">
        <v>21</v>
      </c>
      <c r="B31" s="106">
        <v>8.33</v>
      </c>
      <c r="C31" s="106">
        <v>0.46</v>
      </c>
      <c r="D31" s="106">
        <v>1.89</v>
      </c>
      <c r="E31" s="106">
        <v>-7.18</v>
      </c>
      <c r="F31" s="106">
        <v>-7.18</v>
      </c>
      <c r="G31" s="106">
        <v>0</v>
      </c>
    </row>
    <row r="32" spans="1:7" x14ac:dyDescent="0.25">
      <c r="A32" s="105">
        <v>22</v>
      </c>
      <c r="B32" s="106">
        <v>8.4499999999999993</v>
      </c>
      <c r="C32" s="106">
        <v>0.46</v>
      </c>
      <c r="D32" s="106">
        <v>1.92</v>
      </c>
      <c r="E32" s="106">
        <v>-7.18</v>
      </c>
      <c r="F32" s="106">
        <v>-7.18</v>
      </c>
      <c r="G32" s="106">
        <v>0</v>
      </c>
    </row>
    <row r="33" spans="1:7" x14ac:dyDescent="0.25">
      <c r="A33" s="105">
        <v>23</v>
      </c>
      <c r="B33" s="106">
        <v>8.57</v>
      </c>
      <c r="C33" s="106">
        <v>0.47</v>
      </c>
      <c r="D33" s="106">
        <v>1.95</v>
      </c>
      <c r="E33" s="106">
        <v>-7.17</v>
      </c>
      <c r="F33" s="106">
        <v>-7.17</v>
      </c>
      <c r="G33" s="106">
        <v>0</v>
      </c>
    </row>
    <row r="34" spans="1:7" x14ac:dyDescent="0.25">
      <c r="A34" s="105">
        <v>24</v>
      </c>
      <c r="B34" s="106">
        <v>8.69</v>
      </c>
      <c r="C34" s="106">
        <v>0.48</v>
      </c>
      <c r="D34" s="106">
        <v>1.98</v>
      </c>
      <c r="E34" s="106">
        <v>-7.17</v>
      </c>
      <c r="F34" s="106">
        <v>-7.17</v>
      </c>
      <c r="G34" s="106">
        <v>0</v>
      </c>
    </row>
    <row r="35" spans="1:7" x14ac:dyDescent="0.25">
      <c r="A35" s="105">
        <v>25</v>
      </c>
      <c r="B35" s="106">
        <v>8.81</v>
      </c>
      <c r="C35" s="106">
        <v>0.49</v>
      </c>
      <c r="D35" s="106">
        <v>2.0099999999999998</v>
      </c>
      <c r="E35" s="106">
        <v>-7.16</v>
      </c>
      <c r="F35" s="106">
        <v>-7.16</v>
      </c>
      <c r="G35" s="106">
        <v>0</v>
      </c>
    </row>
    <row r="36" spans="1:7" x14ac:dyDescent="0.25">
      <c r="A36" s="105">
        <v>26</v>
      </c>
      <c r="B36" s="106">
        <v>8.94</v>
      </c>
      <c r="C36" s="106">
        <v>0.5</v>
      </c>
      <c r="D36" s="106">
        <v>2.04</v>
      </c>
      <c r="E36" s="106">
        <v>-7.16</v>
      </c>
      <c r="F36" s="106">
        <v>-7.16</v>
      </c>
      <c r="G36" s="106">
        <v>0</v>
      </c>
    </row>
    <row r="37" spans="1:7" x14ac:dyDescent="0.25">
      <c r="A37" s="105">
        <v>27</v>
      </c>
      <c r="B37" s="106">
        <v>9.07</v>
      </c>
      <c r="C37" s="106">
        <v>0.51</v>
      </c>
      <c r="D37" s="106">
        <v>2.0699999999999998</v>
      </c>
      <c r="E37" s="106">
        <v>-7.15</v>
      </c>
      <c r="F37" s="106">
        <v>-7.15</v>
      </c>
      <c r="G37" s="106">
        <v>0</v>
      </c>
    </row>
    <row r="38" spans="1:7" x14ac:dyDescent="0.25">
      <c r="A38" s="105">
        <v>28</v>
      </c>
      <c r="B38" s="106">
        <v>9.19</v>
      </c>
      <c r="C38" s="106">
        <v>0.51</v>
      </c>
      <c r="D38" s="106">
        <v>2.1</v>
      </c>
      <c r="E38" s="106">
        <v>-7.15</v>
      </c>
      <c r="F38" s="106">
        <v>-7.15</v>
      </c>
      <c r="G38" s="106">
        <v>0</v>
      </c>
    </row>
    <row r="39" spans="1:7" x14ac:dyDescent="0.25">
      <c r="A39" s="105">
        <v>29</v>
      </c>
      <c r="B39" s="106">
        <v>9.33</v>
      </c>
      <c r="C39" s="106">
        <v>0.52</v>
      </c>
      <c r="D39" s="106">
        <v>2.13</v>
      </c>
      <c r="E39" s="106">
        <v>-7.14</v>
      </c>
      <c r="F39" s="106">
        <v>-7.14</v>
      </c>
      <c r="G39" s="106">
        <v>0</v>
      </c>
    </row>
    <row r="40" spans="1:7" x14ac:dyDescent="0.25">
      <c r="A40" s="105">
        <v>30</v>
      </c>
      <c r="B40" s="106">
        <v>9.4600000000000009</v>
      </c>
      <c r="C40" s="106">
        <v>0.53</v>
      </c>
      <c r="D40" s="106">
        <v>2.16</v>
      </c>
      <c r="E40" s="106">
        <v>-7.14</v>
      </c>
      <c r="F40" s="106">
        <v>-7.14</v>
      </c>
      <c r="G40" s="106">
        <v>0</v>
      </c>
    </row>
    <row r="41" spans="1:7" x14ac:dyDescent="0.25">
      <c r="A41" s="105">
        <v>31</v>
      </c>
      <c r="B41" s="106">
        <v>9.59</v>
      </c>
      <c r="C41" s="106">
        <v>0.54</v>
      </c>
      <c r="D41" s="106">
        <v>2.19</v>
      </c>
      <c r="E41" s="106">
        <v>-7.13</v>
      </c>
      <c r="F41" s="106">
        <v>-7.13</v>
      </c>
      <c r="G41" s="106">
        <v>0</v>
      </c>
    </row>
    <row r="42" spans="1:7" x14ac:dyDescent="0.25">
      <c r="A42" s="105">
        <v>32</v>
      </c>
      <c r="B42" s="106">
        <v>9.73</v>
      </c>
      <c r="C42" s="106">
        <v>0.55000000000000004</v>
      </c>
      <c r="D42" s="106">
        <v>2.2200000000000002</v>
      </c>
      <c r="E42" s="106">
        <v>-7.13</v>
      </c>
      <c r="F42" s="106">
        <v>-7.13</v>
      </c>
      <c r="G42" s="106">
        <v>0</v>
      </c>
    </row>
    <row r="43" spans="1:7" x14ac:dyDescent="0.25">
      <c r="A43" s="105">
        <v>33</v>
      </c>
      <c r="B43" s="106">
        <v>9.8699999999999992</v>
      </c>
      <c r="C43" s="106">
        <v>0.56000000000000005</v>
      </c>
      <c r="D43" s="106">
        <v>2.25</v>
      </c>
      <c r="E43" s="106">
        <v>-7.12</v>
      </c>
      <c r="F43" s="106">
        <v>-7.12</v>
      </c>
      <c r="G43" s="106">
        <v>0</v>
      </c>
    </row>
    <row r="44" spans="1:7" x14ac:dyDescent="0.25">
      <c r="A44" s="105">
        <v>34</v>
      </c>
      <c r="B44" s="106">
        <v>10.01</v>
      </c>
      <c r="C44" s="106">
        <v>0.56999999999999995</v>
      </c>
      <c r="D44" s="106">
        <v>2.2799999999999998</v>
      </c>
      <c r="E44" s="106">
        <v>-7.12</v>
      </c>
      <c r="F44" s="106">
        <v>-7.12</v>
      </c>
      <c r="G44" s="106">
        <v>0</v>
      </c>
    </row>
    <row r="45" spans="1:7" x14ac:dyDescent="0.25">
      <c r="A45" s="105">
        <v>35</v>
      </c>
      <c r="B45" s="106">
        <v>10.15</v>
      </c>
      <c r="C45" s="106">
        <v>0.57999999999999996</v>
      </c>
      <c r="D45" s="106">
        <v>2.31</v>
      </c>
      <c r="E45" s="106">
        <v>-7.11</v>
      </c>
      <c r="F45" s="106">
        <v>-7.11</v>
      </c>
      <c r="G45" s="106">
        <v>0</v>
      </c>
    </row>
    <row r="46" spans="1:7" x14ac:dyDescent="0.25">
      <c r="A46" s="105">
        <v>36</v>
      </c>
      <c r="B46" s="106">
        <v>10.3</v>
      </c>
      <c r="C46" s="106">
        <v>0.59</v>
      </c>
      <c r="D46" s="106">
        <v>2.34</v>
      </c>
      <c r="E46" s="106">
        <v>-7.11</v>
      </c>
      <c r="F46" s="106">
        <v>-7.11</v>
      </c>
      <c r="G46" s="106">
        <v>0</v>
      </c>
    </row>
    <row r="47" spans="1:7" x14ac:dyDescent="0.25">
      <c r="A47" s="105">
        <v>37</v>
      </c>
      <c r="B47" s="106">
        <v>10.45</v>
      </c>
      <c r="C47" s="106">
        <v>0.6</v>
      </c>
      <c r="D47" s="106">
        <v>2.37</v>
      </c>
      <c r="E47" s="106">
        <v>-7.1</v>
      </c>
      <c r="F47" s="106">
        <v>-7.1</v>
      </c>
      <c r="G47" s="106">
        <v>0</v>
      </c>
    </row>
    <row r="48" spans="1:7" x14ac:dyDescent="0.25">
      <c r="A48" s="105">
        <v>38</v>
      </c>
      <c r="B48" s="106">
        <v>10.6</v>
      </c>
      <c r="C48" s="106">
        <v>0.61</v>
      </c>
      <c r="D48" s="106">
        <v>2.39</v>
      </c>
      <c r="E48" s="106">
        <v>-7.1</v>
      </c>
      <c r="F48" s="106">
        <v>-7.1</v>
      </c>
      <c r="G48" s="106">
        <v>0</v>
      </c>
    </row>
    <row r="49" spans="1:7" x14ac:dyDescent="0.25">
      <c r="A49" s="105">
        <v>39</v>
      </c>
      <c r="B49" s="106">
        <v>10.75</v>
      </c>
      <c r="C49" s="106">
        <v>0.62</v>
      </c>
      <c r="D49" s="106">
        <v>2.42</v>
      </c>
      <c r="E49" s="106">
        <v>-7.1</v>
      </c>
      <c r="F49" s="106">
        <v>-7.1</v>
      </c>
      <c r="G49" s="106">
        <v>0</v>
      </c>
    </row>
    <row r="50" spans="1:7" x14ac:dyDescent="0.25">
      <c r="A50" s="105">
        <v>40</v>
      </c>
      <c r="B50" s="106">
        <v>10.91</v>
      </c>
      <c r="C50" s="106">
        <v>0.63</v>
      </c>
      <c r="D50" s="106">
        <v>2.4500000000000002</v>
      </c>
      <c r="E50" s="106">
        <v>-7.09</v>
      </c>
      <c r="F50" s="106">
        <v>-7.09</v>
      </c>
      <c r="G50" s="106">
        <v>0</v>
      </c>
    </row>
    <row r="51" spans="1:7" x14ac:dyDescent="0.25">
      <c r="A51" s="105">
        <v>41</v>
      </c>
      <c r="B51" s="106">
        <v>11.07</v>
      </c>
      <c r="C51" s="106">
        <v>0.64</v>
      </c>
      <c r="D51" s="106">
        <v>2.48</v>
      </c>
      <c r="E51" s="106">
        <v>-7.09</v>
      </c>
      <c r="F51" s="106">
        <v>-7.09</v>
      </c>
      <c r="G51" s="106">
        <v>0</v>
      </c>
    </row>
    <row r="52" spans="1:7" x14ac:dyDescent="0.25">
      <c r="A52" s="105">
        <v>42</v>
      </c>
      <c r="B52" s="106">
        <v>11.23</v>
      </c>
      <c r="C52" s="106">
        <v>0.65</v>
      </c>
      <c r="D52" s="106">
        <v>2.5099999999999998</v>
      </c>
      <c r="E52" s="106">
        <v>-7.09</v>
      </c>
      <c r="F52" s="106">
        <v>-7.09</v>
      </c>
      <c r="G52" s="106">
        <v>0</v>
      </c>
    </row>
    <row r="53" spans="1:7" x14ac:dyDescent="0.25">
      <c r="A53" s="105">
        <v>43</v>
      </c>
      <c r="B53" s="106">
        <v>11.39</v>
      </c>
      <c r="C53" s="106">
        <v>0.66</v>
      </c>
      <c r="D53" s="106">
        <v>2.5299999999999998</v>
      </c>
      <c r="E53" s="106">
        <v>-7.08</v>
      </c>
      <c r="F53" s="106">
        <v>-7.08</v>
      </c>
      <c r="G53" s="106">
        <v>0</v>
      </c>
    </row>
    <row r="54" spans="1:7" x14ac:dyDescent="0.25">
      <c r="A54" s="105">
        <v>44</v>
      </c>
      <c r="B54" s="106">
        <v>11.56</v>
      </c>
      <c r="C54" s="106">
        <v>0.67</v>
      </c>
      <c r="D54" s="106">
        <v>2.56</v>
      </c>
      <c r="E54" s="106">
        <v>-7.08</v>
      </c>
      <c r="F54" s="106">
        <v>-7.08</v>
      </c>
      <c r="G54" s="106">
        <v>0</v>
      </c>
    </row>
    <row r="55" spans="1:7" x14ac:dyDescent="0.25">
      <c r="A55" s="105">
        <v>45</v>
      </c>
      <c r="B55" s="106">
        <v>11.73</v>
      </c>
      <c r="C55" s="106">
        <v>0.68</v>
      </c>
      <c r="D55" s="106">
        <v>2.58</v>
      </c>
      <c r="E55" s="106">
        <v>-7.08</v>
      </c>
      <c r="F55" s="106">
        <v>-7.08</v>
      </c>
      <c r="G55" s="106">
        <v>0</v>
      </c>
    </row>
    <row r="56" spans="1:7" x14ac:dyDescent="0.25">
      <c r="A56" s="105">
        <v>46</v>
      </c>
      <c r="B56" s="106">
        <v>11.9</v>
      </c>
      <c r="C56" s="106">
        <v>0.7</v>
      </c>
      <c r="D56" s="106">
        <v>2.6</v>
      </c>
      <c r="E56" s="106">
        <v>-7.08</v>
      </c>
      <c r="F56" s="106">
        <v>-7.08</v>
      </c>
      <c r="G56" s="106">
        <v>0</v>
      </c>
    </row>
    <row r="57" spans="1:7" x14ac:dyDescent="0.25">
      <c r="A57" s="105">
        <v>47</v>
      </c>
      <c r="B57" s="106">
        <v>12.08</v>
      </c>
      <c r="C57" s="106">
        <v>0.71</v>
      </c>
      <c r="D57" s="106">
        <v>2.63</v>
      </c>
      <c r="E57" s="106">
        <v>-7.07</v>
      </c>
      <c r="F57" s="106">
        <v>-7.07</v>
      </c>
      <c r="G57" s="106">
        <v>0</v>
      </c>
    </row>
    <row r="58" spans="1:7" x14ac:dyDescent="0.25">
      <c r="A58" s="105">
        <v>48</v>
      </c>
      <c r="B58" s="106">
        <v>12.26</v>
      </c>
      <c r="C58" s="106">
        <v>0.72</v>
      </c>
      <c r="D58" s="106">
        <v>2.65</v>
      </c>
      <c r="E58" s="106">
        <v>-7.07</v>
      </c>
      <c r="F58" s="106">
        <v>-7.07</v>
      </c>
      <c r="G58" s="106">
        <v>0</v>
      </c>
    </row>
    <row r="59" spans="1:7" x14ac:dyDescent="0.25">
      <c r="A59" s="105">
        <v>49</v>
      </c>
      <c r="B59" s="106">
        <v>12.44</v>
      </c>
      <c r="C59" s="106">
        <v>0.73</v>
      </c>
      <c r="D59" s="106">
        <v>2.67</v>
      </c>
      <c r="E59" s="106">
        <v>-7.07</v>
      </c>
      <c r="F59" s="106">
        <v>-7.07</v>
      </c>
      <c r="G59" s="106">
        <v>0</v>
      </c>
    </row>
    <row r="60" spans="1:7" x14ac:dyDescent="0.25">
      <c r="A60" s="105">
        <v>50</v>
      </c>
      <c r="B60" s="106">
        <v>12.63</v>
      </c>
      <c r="C60" s="106">
        <v>0.74</v>
      </c>
      <c r="D60" s="106">
        <v>2.69</v>
      </c>
      <c r="E60" s="106">
        <v>-7.07</v>
      </c>
      <c r="F60" s="106">
        <v>-7.07</v>
      </c>
      <c r="G60" s="106">
        <v>0</v>
      </c>
    </row>
    <row r="61" spans="1:7" x14ac:dyDescent="0.25">
      <c r="A61" s="105">
        <v>51</v>
      </c>
      <c r="B61" s="106">
        <v>12.83</v>
      </c>
      <c r="C61" s="106">
        <v>0.76</v>
      </c>
      <c r="D61" s="106">
        <v>2.71</v>
      </c>
      <c r="E61" s="106">
        <v>-7.07</v>
      </c>
      <c r="F61" s="106">
        <v>-7.07</v>
      </c>
      <c r="G61" s="106">
        <v>0</v>
      </c>
    </row>
    <row r="62" spans="1:7" x14ac:dyDescent="0.25">
      <c r="A62" s="105">
        <v>52</v>
      </c>
      <c r="B62" s="106">
        <v>13.02</v>
      </c>
      <c r="C62" s="106">
        <v>0.77</v>
      </c>
      <c r="D62" s="106">
        <v>2.72</v>
      </c>
      <c r="E62" s="106">
        <v>-7.07</v>
      </c>
      <c r="F62" s="106">
        <v>-7.07</v>
      </c>
      <c r="G62" s="106">
        <v>0</v>
      </c>
    </row>
    <row r="63" spans="1:7" x14ac:dyDescent="0.25">
      <c r="A63" s="105">
        <v>53</v>
      </c>
      <c r="B63" s="106">
        <v>13.22</v>
      </c>
      <c r="C63" s="106">
        <v>0.78</v>
      </c>
      <c r="D63" s="106">
        <v>2.74</v>
      </c>
      <c r="E63" s="106">
        <v>-7.07</v>
      </c>
      <c r="F63" s="106">
        <v>-7.07</v>
      </c>
      <c r="G63" s="106">
        <v>0</v>
      </c>
    </row>
    <row r="64" spans="1:7" x14ac:dyDescent="0.25">
      <c r="A64" s="105">
        <v>54</v>
      </c>
      <c r="B64" s="106">
        <v>13.43</v>
      </c>
      <c r="C64" s="106">
        <v>0.8</v>
      </c>
      <c r="D64" s="106">
        <v>2.75</v>
      </c>
      <c r="E64" s="106">
        <v>-7.08</v>
      </c>
      <c r="F64" s="106">
        <v>-7.08</v>
      </c>
      <c r="G64" s="106">
        <v>0</v>
      </c>
    </row>
    <row r="65" spans="1:7" x14ac:dyDescent="0.25">
      <c r="A65" s="105">
        <v>55</v>
      </c>
      <c r="B65" s="106">
        <v>13.64</v>
      </c>
      <c r="C65" s="106">
        <v>0.81</v>
      </c>
      <c r="D65" s="106">
        <v>2.76</v>
      </c>
      <c r="E65" s="106">
        <v>-7.08</v>
      </c>
      <c r="F65" s="106">
        <v>-7.08</v>
      </c>
      <c r="G65" s="106">
        <v>0</v>
      </c>
    </row>
    <row r="66" spans="1:7" x14ac:dyDescent="0.25">
      <c r="A66" s="105">
        <v>56</v>
      </c>
      <c r="B66" s="106">
        <v>13.86</v>
      </c>
      <c r="C66" s="106">
        <v>0.82</v>
      </c>
      <c r="D66" s="106">
        <v>2.78</v>
      </c>
      <c r="E66" s="106">
        <v>-7.09</v>
      </c>
      <c r="F66" s="106">
        <v>-7.09</v>
      </c>
      <c r="G66" s="106">
        <v>0</v>
      </c>
    </row>
    <row r="67" spans="1:7" x14ac:dyDescent="0.25">
      <c r="A67" s="105">
        <v>57</v>
      </c>
      <c r="B67" s="106">
        <v>14.09</v>
      </c>
      <c r="C67" s="106">
        <v>0.84</v>
      </c>
      <c r="D67" s="106">
        <v>2.78</v>
      </c>
      <c r="E67" s="106">
        <v>-7.09</v>
      </c>
      <c r="F67" s="106">
        <v>-7.09</v>
      </c>
      <c r="G67" s="106">
        <v>0</v>
      </c>
    </row>
    <row r="68" spans="1:7" x14ac:dyDescent="0.25">
      <c r="A68" s="105">
        <v>58</v>
      </c>
      <c r="B68" s="106">
        <v>14.32</v>
      </c>
      <c r="C68" s="106">
        <v>0.85</v>
      </c>
      <c r="D68" s="106">
        <v>2.79</v>
      </c>
      <c r="E68" s="106">
        <v>-7.1</v>
      </c>
      <c r="F68" s="106">
        <v>-7.1</v>
      </c>
      <c r="G68" s="106">
        <v>0</v>
      </c>
    </row>
    <row r="69" spans="1:7" x14ac:dyDescent="0.25">
      <c r="A69" s="105">
        <v>59</v>
      </c>
      <c r="B69" s="106">
        <v>14.56</v>
      </c>
      <c r="C69" s="106">
        <v>0.87</v>
      </c>
      <c r="D69" s="106">
        <v>2.79</v>
      </c>
      <c r="E69" s="106">
        <v>-7.11</v>
      </c>
      <c r="F69" s="106">
        <v>-7.11</v>
      </c>
      <c r="G69" s="106">
        <v>0</v>
      </c>
    </row>
    <row r="70" spans="1:7" x14ac:dyDescent="0.25">
      <c r="A70" s="105">
        <v>60</v>
      </c>
      <c r="B70" s="106">
        <v>14.81</v>
      </c>
      <c r="C70" s="106">
        <v>0.88</v>
      </c>
      <c r="D70" s="106">
        <v>2.79</v>
      </c>
      <c r="E70" s="106">
        <v>-7.39</v>
      </c>
      <c r="F70" s="106">
        <v>-7.39</v>
      </c>
      <c r="G70" s="106">
        <v>0</v>
      </c>
    </row>
    <row r="71" spans="1:7" x14ac:dyDescent="0.25">
      <c r="A71" s="105">
        <v>61</v>
      </c>
      <c r="B71" s="106">
        <v>15.06</v>
      </c>
      <c r="C71" s="106">
        <v>0.9</v>
      </c>
      <c r="D71" s="106">
        <v>2.79</v>
      </c>
      <c r="E71" s="106">
        <v>-6.52</v>
      </c>
      <c r="F71" s="106">
        <v>-6.52</v>
      </c>
      <c r="G71" s="106">
        <v>0</v>
      </c>
    </row>
    <row r="72" spans="1:7" x14ac:dyDescent="0.25">
      <c r="A72" s="105">
        <v>62</v>
      </c>
      <c r="B72" s="106">
        <v>15.33</v>
      </c>
      <c r="C72" s="106">
        <v>0.91</v>
      </c>
      <c r="D72" s="106">
        <v>2.78</v>
      </c>
      <c r="E72" s="106">
        <v>-5.64</v>
      </c>
      <c r="F72" s="106">
        <v>-5.64</v>
      </c>
      <c r="G72" s="106">
        <v>0</v>
      </c>
    </row>
    <row r="73" spans="1:7" x14ac:dyDescent="0.25">
      <c r="A73" s="105">
        <v>63</v>
      </c>
      <c r="B73" s="106">
        <v>15.61</v>
      </c>
      <c r="C73" s="106">
        <v>0.93</v>
      </c>
      <c r="D73" s="106">
        <v>2.77</v>
      </c>
      <c r="E73" s="106">
        <v>-4.75</v>
      </c>
      <c r="F73" s="106">
        <v>-4.75</v>
      </c>
      <c r="G73" s="106">
        <v>0</v>
      </c>
    </row>
    <row r="74" spans="1:7" x14ac:dyDescent="0.25">
      <c r="A74" s="105">
        <v>64</v>
      </c>
      <c r="B74" s="106">
        <v>15.91</v>
      </c>
      <c r="C74" s="106">
        <v>0.94</v>
      </c>
      <c r="D74" s="106">
        <v>2.76</v>
      </c>
      <c r="E74" s="106">
        <v>-3.84</v>
      </c>
      <c r="F74" s="106">
        <v>-3.84</v>
      </c>
      <c r="G74" s="106">
        <v>0</v>
      </c>
    </row>
    <row r="75" spans="1:7" x14ac:dyDescent="0.25">
      <c r="A75" s="105">
        <v>65</v>
      </c>
      <c r="B75" s="106">
        <v>16.22</v>
      </c>
      <c r="C75" s="106">
        <v>0.96</v>
      </c>
      <c r="D75" s="106">
        <v>2.73</v>
      </c>
      <c r="E75" s="106">
        <v>-2.91</v>
      </c>
      <c r="F75" s="106">
        <v>-2.91</v>
      </c>
      <c r="G75" s="106">
        <v>0</v>
      </c>
    </row>
    <row r="76" spans="1:7" x14ac:dyDescent="0.25">
      <c r="A76" s="105">
        <v>66</v>
      </c>
      <c r="B76" s="106">
        <v>16.54</v>
      </c>
      <c r="C76" s="106">
        <v>0.98</v>
      </c>
      <c r="D76" s="106">
        <v>2.69</v>
      </c>
      <c r="E76" s="106">
        <v>-1.96</v>
      </c>
      <c r="F76" s="106">
        <v>-1.96</v>
      </c>
      <c r="G76" s="106">
        <v>0</v>
      </c>
    </row>
    <row r="77" spans="1:7" x14ac:dyDescent="0.25">
      <c r="A77" s="105">
        <v>67</v>
      </c>
      <c r="B77" s="106">
        <v>16.89</v>
      </c>
      <c r="C77" s="106">
        <v>0.99</v>
      </c>
      <c r="D77" s="106">
        <v>2.65</v>
      </c>
      <c r="E77" s="106">
        <v>-0.99</v>
      </c>
      <c r="F77" s="106">
        <v>-0.99</v>
      </c>
      <c r="G77" s="106">
        <v>0</v>
      </c>
    </row>
  </sheetData>
  <sheetProtection algorithmName="SHA-512" hashValue="SMNo05iFd/8wamFlE5W7SXkPz32YUzEgQ+6PMzXNPytV/WbBnKiW7yrMnQZMcCAsVHzmtOWW16+3c+/qTz/99g==" saltValue="x8xeprqR9Le4cdE7abkySQ==" spinCount="100000" sheet="1" objects="1" scenarios="1"/>
  <conditionalFormatting sqref="A6:A16 A18:A20">
    <cfRule type="expression" dxfId="825" priority="21" stopIfTrue="1">
      <formula>MOD(ROW(),2)=0</formula>
    </cfRule>
    <cfRule type="expression" dxfId="824" priority="22" stopIfTrue="1">
      <formula>MOD(ROW(),2)&lt;&gt;0</formula>
    </cfRule>
  </conditionalFormatting>
  <conditionalFormatting sqref="B6:G17 C18:G20">
    <cfRule type="expression" dxfId="823" priority="23" stopIfTrue="1">
      <formula>MOD(ROW(),2)=0</formula>
    </cfRule>
    <cfRule type="expression" dxfId="822" priority="24" stopIfTrue="1">
      <formula>MOD(ROW(),2)&lt;&gt;0</formula>
    </cfRule>
  </conditionalFormatting>
  <conditionalFormatting sqref="A25:A77">
    <cfRule type="expression" dxfId="821" priority="5" stopIfTrue="1">
      <formula>MOD(ROW(),2)=0</formula>
    </cfRule>
    <cfRule type="expression" dxfId="820" priority="6" stopIfTrue="1">
      <formula>MOD(ROW(),2)&lt;&gt;0</formula>
    </cfRule>
  </conditionalFormatting>
  <conditionalFormatting sqref="B25:G77">
    <cfRule type="expression" dxfId="819" priority="7" stopIfTrue="1">
      <formula>MOD(ROW(),2)=0</formula>
    </cfRule>
    <cfRule type="expression" dxfId="818" priority="8" stopIfTrue="1">
      <formula>MOD(ROW(),2)&lt;&gt;0</formula>
    </cfRule>
  </conditionalFormatting>
  <conditionalFormatting sqref="B18:B20">
    <cfRule type="expression" dxfId="817" priority="3" stopIfTrue="1">
      <formula>MOD(ROW(),2)=0</formula>
    </cfRule>
    <cfRule type="expression" dxfId="816" priority="4" stopIfTrue="1">
      <formula>MOD(ROW(),2)&lt;&gt;0</formula>
    </cfRule>
  </conditionalFormatting>
  <conditionalFormatting sqref="A17">
    <cfRule type="expression" dxfId="815" priority="1" stopIfTrue="1">
      <formula>MOD(ROW(),2)=0</formula>
    </cfRule>
    <cfRule type="expression" dxfId="8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autoPageBreaks="0"/>
  </sheetPr>
  <dimension ref="A1:I59"/>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CETV - x-209</v>
      </c>
      <c r="B3" s="44"/>
      <c r="C3" s="44"/>
      <c r="D3" s="44"/>
      <c r="E3" s="44"/>
      <c r="F3" s="44"/>
      <c r="G3" s="44"/>
      <c r="H3" s="44"/>
      <c r="I3" s="44"/>
    </row>
    <row r="4" spans="1:9" x14ac:dyDescent="0.25">
      <c r="A4" s="46"/>
    </row>
    <row r="6" spans="1:9" x14ac:dyDescent="0.25">
      <c r="A6" s="79" t="s">
        <v>23</v>
      </c>
      <c r="B6" s="81" t="s">
        <v>25</v>
      </c>
      <c r="C6" s="81"/>
      <c r="D6" s="81"/>
    </row>
    <row r="7" spans="1:9" x14ac:dyDescent="0.25">
      <c r="A7" s="80" t="s">
        <v>334</v>
      </c>
      <c r="B7" s="82" t="s">
        <v>44</v>
      </c>
      <c r="C7" s="82"/>
      <c r="D7" s="82"/>
    </row>
    <row r="8" spans="1:9" x14ac:dyDescent="0.25">
      <c r="A8" s="80" t="s">
        <v>45</v>
      </c>
      <c r="B8" s="82" t="s">
        <v>335</v>
      </c>
      <c r="C8" s="82"/>
      <c r="D8" s="82"/>
    </row>
    <row r="9" spans="1:9" x14ac:dyDescent="0.25">
      <c r="A9" s="80" t="s">
        <v>16</v>
      </c>
      <c r="B9" s="82" t="s">
        <v>265</v>
      </c>
      <c r="C9" s="82"/>
      <c r="D9" s="82"/>
    </row>
    <row r="10" spans="1:9" ht="26.4" x14ac:dyDescent="0.25">
      <c r="A10" s="80" t="s">
        <v>2</v>
      </c>
      <c r="B10" s="82" t="s">
        <v>292</v>
      </c>
      <c r="C10" s="82"/>
      <c r="D10" s="82"/>
    </row>
    <row r="11" spans="1:9" x14ac:dyDescent="0.25">
      <c r="A11" s="80" t="s">
        <v>22</v>
      </c>
      <c r="B11" s="82" t="s">
        <v>407</v>
      </c>
      <c r="C11" s="82"/>
      <c r="D11" s="82"/>
    </row>
    <row r="12" spans="1:9" x14ac:dyDescent="0.25">
      <c r="A12" s="80" t="s">
        <v>262</v>
      </c>
      <c r="B12" s="82" t="s">
        <v>326</v>
      </c>
      <c r="C12" s="82"/>
      <c r="D12" s="82"/>
    </row>
    <row r="13" spans="1:9" x14ac:dyDescent="0.25">
      <c r="A13" s="80" t="s">
        <v>48</v>
      </c>
      <c r="B13" s="82">
        <v>0</v>
      </c>
      <c r="C13" s="82"/>
      <c r="D13" s="82"/>
    </row>
    <row r="14" spans="1:9" x14ac:dyDescent="0.25">
      <c r="A14" s="80" t="s">
        <v>17</v>
      </c>
      <c r="B14" s="82">
        <v>209</v>
      </c>
      <c r="C14" s="82"/>
      <c r="D14" s="82"/>
    </row>
    <row r="15" spans="1:9" x14ac:dyDescent="0.25">
      <c r="A15" s="80" t="s">
        <v>49</v>
      </c>
      <c r="B15" s="82" t="s">
        <v>294</v>
      </c>
      <c r="C15" s="82"/>
      <c r="D15" s="82"/>
    </row>
    <row r="16" spans="1:9" x14ac:dyDescent="0.25">
      <c r="A16" s="80" t="s">
        <v>50</v>
      </c>
      <c r="B16" s="82" t="s">
        <v>295</v>
      </c>
      <c r="C16" s="82"/>
      <c r="D16" s="82"/>
    </row>
    <row r="17" spans="1:4" ht="39.6" x14ac:dyDescent="0.25">
      <c r="A17" s="80" t="s">
        <v>638</v>
      </c>
      <c r="B17" s="82" t="s">
        <v>956</v>
      </c>
      <c r="C17" s="82"/>
      <c r="D17" s="82"/>
    </row>
    <row r="18" spans="1:4" x14ac:dyDescent="0.25">
      <c r="A18" s="80" t="s">
        <v>18</v>
      </c>
      <c r="B18" s="85">
        <v>45072</v>
      </c>
      <c r="C18" s="82"/>
      <c r="D18" s="82"/>
    </row>
    <row r="19" spans="1:4" x14ac:dyDescent="0.25">
      <c r="A19" s="80" t="s">
        <v>19</v>
      </c>
      <c r="B19" s="85">
        <v>45015</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26.4" x14ac:dyDescent="0.25">
      <c r="A25" s="104" t="s">
        <v>320</v>
      </c>
      <c r="B25" s="104" t="s">
        <v>321</v>
      </c>
      <c r="C25" s="104" t="s">
        <v>324</v>
      </c>
      <c r="D25" s="104" t="s">
        <v>325</v>
      </c>
    </row>
    <row r="26" spans="1:4" x14ac:dyDescent="0.25">
      <c r="A26" s="105">
        <v>0</v>
      </c>
      <c r="B26" s="106">
        <v>1</v>
      </c>
      <c r="C26" s="106">
        <v>1</v>
      </c>
      <c r="D26" s="106">
        <v>1</v>
      </c>
    </row>
    <row r="27" spans="1:4" x14ac:dyDescent="0.25">
      <c r="A27" s="105">
        <v>1</v>
      </c>
      <c r="B27" s="106">
        <v>1.05</v>
      </c>
      <c r="C27" s="106">
        <v>1.05</v>
      </c>
      <c r="D27" s="106">
        <v>1.02</v>
      </c>
    </row>
    <row r="28" spans="1:4" x14ac:dyDescent="0.25">
      <c r="A28" s="105">
        <v>2</v>
      </c>
      <c r="B28" s="106">
        <v>1.1100000000000001</v>
      </c>
      <c r="C28" s="106">
        <v>1.1100000000000001</v>
      </c>
      <c r="D28" s="106">
        <v>1.03</v>
      </c>
    </row>
    <row r="29" spans="1:4" x14ac:dyDescent="0.25">
      <c r="A29" s="105">
        <v>3</v>
      </c>
      <c r="B29" s="106">
        <v>1.1599999999999999</v>
      </c>
      <c r="C29" s="106">
        <v>1.1599999999999999</v>
      </c>
      <c r="D29" s="106">
        <v>1.05</v>
      </c>
    </row>
    <row r="30" spans="1:4" x14ac:dyDescent="0.25">
      <c r="A30" s="105">
        <v>4</v>
      </c>
      <c r="B30" s="106">
        <v>1.21</v>
      </c>
      <c r="C30" s="106">
        <v>1.21</v>
      </c>
      <c r="D30" s="106">
        <v>1.07</v>
      </c>
    </row>
    <row r="31" spans="1:4" x14ac:dyDescent="0.25">
      <c r="A31" s="105">
        <v>5</v>
      </c>
      <c r="B31" s="106">
        <v>1.27</v>
      </c>
      <c r="C31" s="106">
        <v>1.27</v>
      </c>
      <c r="D31" s="106">
        <v>1.0900000000000001</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nwaDW2PTK8Mq2hojW/r+NutHGR11KdNkDfG20Omsrsz14wripOt7v46XxZSjC6To45C5Nj0Mq0y+CBl9pqYdsA==" saltValue="liGTIrMga+ciZ87yvEKXSQ==" spinCount="100000" sheet="1" objects="1" scenarios="1"/>
  <conditionalFormatting sqref="A6:A16 A18:A20">
    <cfRule type="expression" dxfId="813" priority="65" stopIfTrue="1">
      <formula>MOD(ROW(),2)=0</formula>
    </cfRule>
    <cfRule type="expression" dxfId="812" priority="66" stopIfTrue="1">
      <formula>MOD(ROW(),2)&lt;&gt;0</formula>
    </cfRule>
  </conditionalFormatting>
  <conditionalFormatting sqref="B6:D17 C18:D20">
    <cfRule type="expression" dxfId="811" priority="67" stopIfTrue="1">
      <formula>MOD(ROW(),2)=0</formula>
    </cfRule>
    <cfRule type="expression" dxfId="810" priority="68" stopIfTrue="1">
      <formula>MOD(ROW(),2)&lt;&gt;0</formula>
    </cfRule>
  </conditionalFormatting>
  <conditionalFormatting sqref="A25:A31">
    <cfRule type="expression" dxfId="809" priority="5" stopIfTrue="1">
      <formula>MOD(ROW(),2)=0</formula>
    </cfRule>
    <cfRule type="expression" dxfId="808" priority="6" stopIfTrue="1">
      <formula>MOD(ROW(),2)&lt;&gt;0</formula>
    </cfRule>
  </conditionalFormatting>
  <conditionalFormatting sqref="B25:D31">
    <cfRule type="expression" dxfId="807" priority="7" stopIfTrue="1">
      <formula>MOD(ROW(),2)=0</formula>
    </cfRule>
    <cfRule type="expression" dxfId="806" priority="8" stopIfTrue="1">
      <formula>MOD(ROW(),2)&lt;&gt;0</formula>
    </cfRule>
  </conditionalFormatting>
  <conditionalFormatting sqref="B18:B20">
    <cfRule type="expression" dxfId="805" priority="3" stopIfTrue="1">
      <formula>MOD(ROW(),2)=0</formula>
    </cfRule>
    <cfRule type="expression" dxfId="804" priority="4" stopIfTrue="1">
      <formula>MOD(ROW(),2)&lt;&gt;0</formula>
    </cfRule>
  </conditionalFormatting>
  <conditionalFormatting sqref="A17">
    <cfRule type="expression" dxfId="803" priority="1" stopIfTrue="1">
      <formula>MOD(ROW(),2)=0</formula>
    </cfRule>
    <cfRule type="expression" dxfId="8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autoPageBreaks="0"/>
  </sheetPr>
  <dimension ref="A1:I84"/>
  <sheetViews>
    <sheetView showGridLines="0" zoomScale="85" zoomScaleNormal="85" workbookViewId="0"/>
  </sheetViews>
  <sheetFormatPr defaultRowHeight="13.2" x14ac:dyDescent="0.25"/>
  <cols>
    <col min="1" max="1" width="27.5546875" customWidth="1"/>
    <col min="2" max="5" width="18.218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361</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391</v>
      </c>
      <c r="C10" s="82"/>
      <c r="D10" s="82"/>
      <c r="E10" s="82"/>
    </row>
    <row r="11" spans="1:9" x14ac:dyDescent="0.25">
      <c r="A11" s="80" t="s">
        <v>22</v>
      </c>
      <c r="B11" s="82" t="s">
        <v>266</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210</v>
      </c>
      <c r="C14" s="82"/>
      <c r="D14" s="82"/>
      <c r="E14" s="82"/>
    </row>
    <row r="15" spans="1:9" x14ac:dyDescent="0.25">
      <c r="A15" s="80" t="s">
        <v>49</v>
      </c>
      <c r="B15" s="82" t="s">
        <v>364</v>
      </c>
      <c r="C15" s="82"/>
      <c r="D15" s="82"/>
      <c r="E15" s="82"/>
    </row>
    <row r="16" spans="1:9" x14ac:dyDescent="0.25">
      <c r="A16" s="80" t="s">
        <v>50</v>
      </c>
      <c r="B16" s="82" t="s">
        <v>365</v>
      </c>
      <c r="C16" s="82"/>
      <c r="D16" s="82"/>
      <c r="E16" s="82"/>
    </row>
    <row r="17" spans="1:5" ht="49.95" customHeight="1" x14ac:dyDescent="0.25">
      <c r="A17" s="80" t="s">
        <v>638</v>
      </c>
      <c r="B17" s="82" t="s">
        <v>956</v>
      </c>
      <c r="C17" s="82"/>
      <c r="D17" s="82"/>
      <c r="E17" s="82"/>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42" customHeight="1" x14ac:dyDescent="0.25">
      <c r="A25" s="104" t="s">
        <v>270</v>
      </c>
      <c r="B25" s="104" t="s">
        <v>366</v>
      </c>
      <c r="C25" s="104" t="s">
        <v>367</v>
      </c>
      <c r="D25" s="104" t="s">
        <v>368</v>
      </c>
      <c r="E25" s="104" t="s">
        <v>369</v>
      </c>
    </row>
    <row r="26" spans="1:5" x14ac:dyDescent="0.25">
      <c r="A26" s="105">
        <v>16</v>
      </c>
      <c r="B26" s="106">
        <v>9.52</v>
      </c>
      <c r="C26" s="106">
        <v>1.53</v>
      </c>
      <c r="D26" s="106">
        <v>0</v>
      </c>
      <c r="E26" s="106">
        <v>0</v>
      </c>
    </row>
    <row r="27" spans="1:5" x14ac:dyDescent="0.25">
      <c r="A27" s="105">
        <v>17</v>
      </c>
      <c r="B27" s="106">
        <v>9.66</v>
      </c>
      <c r="C27" s="106">
        <v>1.6</v>
      </c>
      <c r="D27" s="106">
        <v>0</v>
      </c>
      <c r="E27" s="106">
        <v>0</v>
      </c>
    </row>
    <row r="28" spans="1:5" x14ac:dyDescent="0.25">
      <c r="A28" s="105">
        <v>18</v>
      </c>
      <c r="B28" s="106">
        <v>9.8000000000000007</v>
      </c>
      <c r="C28" s="106">
        <v>1.73</v>
      </c>
      <c r="D28" s="106">
        <v>0</v>
      </c>
      <c r="E28" s="106">
        <v>0</v>
      </c>
    </row>
    <row r="29" spans="1:5" x14ac:dyDescent="0.25">
      <c r="A29" s="105">
        <v>19</v>
      </c>
      <c r="B29" s="106">
        <v>9.94</v>
      </c>
      <c r="C29" s="106">
        <v>1.83</v>
      </c>
      <c r="D29" s="106">
        <v>0</v>
      </c>
      <c r="E29" s="106">
        <v>0</v>
      </c>
    </row>
    <row r="30" spans="1:5" x14ac:dyDescent="0.25">
      <c r="A30" s="105">
        <v>20</v>
      </c>
      <c r="B30" s="106">
        <v>10.09</v>
      </c>
      <c r="C30" s="106">
        <v>1.83</v>
      </c>
      <c r="D30" s="106">
        <v>0</v>
      </c>
      <c r="E30" s="106">
        <v>0</v>
      </c>
    </row>
    <row r="31" spans="1:5" x14ac:dyDescent="0.25">
      <c r="A31" s="105">
        <v>21</v>
      </c>
      <c r="B31" s="106">
        <v>10.24</v>
      </c>
      <c r="C31" s="106">
        <v>1.86</v>
      </c>
      <c r="D31" s="106">
        <v>0</v>
      </c>
      <c r="E31" s="106">
        <v>0</v>
      </c>
    </row>
    <row r="32" spans="1:5" x14ac:dyDescent="0.25">
      <c r="A32" s="105">
        <v>22</v>
      </c>
      <c r="B32" s="106">
        <v>10.39</v>
      </c>
      <c r="C32" s="106">
        <v>1.89</v>
      </c>
      <c r="D32" s="106">
        <v>0</v>
      </c>
      <c r="E32" s="106">
        <v>0</v>
      </c>
    </row>
    <row r="33" spans="1:5" x14ac:dyDescent="0.25">
      <c r="A33" s="105">
        <v>23</v>
      </c>
      <c r="B33" s="106">
        <v>10.54</v>
      </c>
      <c r="C33" s="106">
        <v>1.93</v>
      </c>
      <c r="D33" s="106">
        <v>0</v>
      </c>
      <c r="E33" s="106">
        <v>0</v>
      </c>
    </row>
    <row r="34" spans="1:5" x14ac:dyDescent="0.25">
      <c r="A34" s="105">
        <v>24</v>
      </c>
      <c r="B34" s="106">
        <v>10.69</v>
      </c>
      <c r="C34" s="106">
        <v>1.96</v>
      </c>
      <c r="D34" s="106">
        <v>0</v>
      </c>
      <c r="E34" s="106">
        <v>0</v>
      </c>
    </row>
    <row r="35" spans="1:5" x14ac:dyDescent="0.25">
      <c r="A35" s="105">
        <v>25</v>
      </c>
      <c r="B35" s="106">
        <v>10.84</v>
      </c>
      <c r="C35" s="106">
        <v>2.02</v>
      </c>
      <c r="D35" s="106">
        <v>0</v>
      </c>
      <c r="E35" s="106">
        <v>0</v>
      </c>
    </row>
    <row r="36" spans="1:5" x14ac:dyDescent="0.25">
      <c r="A36" s="105">
        <v>26</v>
      </c>
      <c r="B36" s="106">
        <v>11</v>
      </c>
      <c r="C36" s="106">
        <v>2.02</v>
      </c>
      <c r="D36" s="106">
        <v>0</v>
      </c>
      <c r="E36" s="106">
        <v>0</v>
      </c>
    </row>
    <row r="37" spans="1:5" x14ac:dyDescent="0.25">
      <c r="A37" s="105">
        <v>27</v>
      </c>
      <c r="B37" s="106">
        <v>11.16</v>
      </c>
      <c r="C37" s="106">
        <v>2.06</v>
      </c>
      <c r="D37" s="106">
        <v>0</v>
      </c>
      <c r="E37" s="106">
        <v>0</v>
      </c>
    </row>
    <row r="38" spans="1:5" x14ac:dyDescent="0.25">
      <c r="A38" s="105">
        <v>28</v>
      </c>
      <c r="B38" s="106">
        <v>11.32</v>
      </c>
      <c r="C38" s="106">
        <v>2.09</v>
      </c>
      <c r="D38" s="106">
        <v>0</v>
      </c>
      <c r="E38" s="106">
        <v>0</v>
      </c>
    </row>
    <row r="39" spans="1:5" x14ac:dyDescent="0.25">
      <c r="A39" s="105">
        <v>29</v>
      </c>
      <c r="B39" s="106">
        <v>11.48</v>
      </c>
      <c r="C39" s="106">
        <v>2.12</v>
      </c>
      <c r="D39" s="106">
        <v>0</v>
      </c>
      <c r="E39" s="106">
        <v>0</v>
      </c>
    </row>
    <row r="40" spans="1:5" x14ac:dyDescent="0.25">
      <c r="A40" s="105">
        <v>30</v>
      </c>
      <c r="B40" s="106">
        <v>11.64</v>
      </c>
      <c r="C40" s="106">
        <v>2.16</v>
      </c>
      <c r="D40" s="106">
        <v>0</v>
      </c>
      <c r="E40" s="106">
        <v>0</v>
      </c>
    </row>
    <row r="41" spans="1:5" x14ac:dyDescent="0.25">
      <c r="A41" s="105">
        <v>31</v>
      </c>
      <c r="B41" s="106">
        <v>11.8</v>
      </c>
      <c r="C41" s="106">
        <v>2.19</v>
      </c>
      <c r="D41" s="106">
        <v>0</v>
      </c>
      <c r="E41" s="106">
        <v>0</v>
      </c>
    </row>
    <row r="42" spans="1:5" x14ac:dyDescent="0.25">
      <c r="A42" s="105">
        <v>32</v>
      </c>
      <c r="B42" s="106">
        <v>11.97</v>
      </c>
      <c r="C42" s="106">
        <v>2.2200000000000002</v>
      </c>
      <c r="D42" s="106">
        <v>0</v>
      </c>
      <c r="E42" s="106">
        <v>0</v>
      </c>
    </row>
    <row r="43" spans="1:5" x14ac:dyDescent="0.25">
      <c r="A43" s="105">
        <v>33</v>
      </c>
      <c r="B43" s="106">
        <v>12.14</v>
      </c>
      <c r="C43" s="106">
        <v>2.2200000000000002</v>
      </c>
      <c r="D43" s="106">
        <v>0</v>
      </c>
      <c r="E43" s="106">
        <v>0</v>
      </c>
    </row>
    <row r="44" spans="1:5" x14ac:dyDescent="0.25">
      <c r="A44" s="105">
        <v>34</v>
      </c>
      <c r="B44" s="106">
        <v>12.31</v>
      </c>
      <c r="C44" s="106">
        <v>2.25</v>
      </c>
      <c r="D44" s="106">
        <v>0</v>
      </c>
      <c r="E44" s="106">
        <v>0</v>
      </c>
    </row>
    <row r="45" spans="1:5" x14ac:dyDescent="0.25">
      <c r="A45" s="105">
        <v>35</v>
      </c>
      <c r="B45" s="106">
        <v>12.48</v>
      </c>
      <c r="C45" s="106">
        <v>2.29</v>
      </c>
      <c r="D45" s="106">
        <v>0</v>
      </c>
      <c r="E45" s="106">
        <v>0</v>
      </c>
    </row>
    <row r="46" spans="1:5" x14ac:dyDescent="0.25">
      <c r="A46" s="105">
        <v>36</v>
      </c>
      <c r="B46" s="106">
        <v>12.65</v>
      </c>
      <c r="C46" s="106">
        <v>2.35</v>
      </c>
      <c r="D46" s="106">
        <v>0</v>
      </c>
      <c r="E46" s="106">
        <v>0</v>
      </c>
    </row>
    <row r="47" spans="1:5" x14ac:dyDescent="0.25">
      <c r="A47" s="105">
        <v>37</v>
      </c>
      <c r="B47" s="106">
        <v>12.83</v>
      </c>
      <c r="C47" s="106">
        <v>2.35</v>
      </c>
      <c r="D47" s="106">
        <v>0</v>
      </c>
      <c r="E47" s="106">
        <v>0</v>
      </c>
    </row>
    <row r="48" spans="1:5" x14ac:dyDescent="0.25">
      <c r="A48" s="105">
        <v>38</v>
      </c>
      <c r="B48" s="106">
        <v>13.01</v>
      </c>
      <c r="C48" s="106">
        <v>2.38</v>
      </c>
      <c r="D48" s="106">
        <v>0</v>
      </c>
      <c r="E48" s="106">
        <v>0</v>
      </c>
    </row>
    <row r="49" spans="1:5" x14ac:dyDescent="0.25">
      <c r="A49" s="105">
        <v>39</v>
      </c>
      <c r="B49" s="106">
        <v>13.19</v>
      </c>
      <c r="C49" s="106">
        <v>2.42</v>
      </c>
      <c r="D49" s="106">
        <v>0</v>
      </c>
      <c r="E49" s="106">
        <v>0</v>
      </c>
    </row>
    <row r="50" spans="1:5" x14ac:dyDescent="0.25">
      <c r="A50" s="105">
        <v>40</v>
      </c>
      <c r="B50" s="106">
        <v>13.37</v>
      </c>
      <c r="C50" s="106">
        <v>2.4500000000000002</v>
      </c>
      <c r="D50" s="106">
        <v>0</v>
      </c>
      <c r="E50" s="106">
        <v>0</v>
      </c>
    </row>
    <row r="51" spans="1:5" x14ac:dyDescent="0.25">
      <c r="A51" s="105">
        <v>41</v>
      </c>
      <c r="B51" s="106">
        <v>13.56</v>
      </c>
      <c r="C51" s="106">
        <v>2.48</v>
      </c>
      <c r="D51" s="106">
        <v>0</v>
      </c>
      <c r="E51" s="106">
        <v>0</v>
      </c>
    </row>
    <row r="52" spans="1:5" x14ac:dyDescent="0.25">
      <c r="A52" s="105">
        <v>42</v>
      </c>
      <c r="B52" s="106">
        <v>13.75</v>
      </c>
      <c r="C52" s="106">
        <v>2.5099999999999998</v>
      </c>
      <c r="D52" s="106">
        <v>0</v>
      </c>
      <c r="E52" s="106">
        <v>0</v>
      </c>
    </row>
    <row r="53" spans="1:5" x14ac:dyDescent="0.25">
      <c r="A53" s="105">
        <v>43</v>
      </c>
      <c r="B53" s="106">
        <v>13.94</v>
      </c>
      <c r="C53" s="106">
        <v>2.5499999999999998</v>
      </c>
      <c r="D53" s="106">
        <v>0</v>
      </c>
      <c r="E53" s="106">
        <v>0</v>
      </c>
    </row>
    <row r="54" spans="1:5" x14ac:dyDescent="0.25">
      <c r="A54" s="105">
        <v>44</v>
      </c>
      <c r="B54" s="106">
        <v>14.14</v>
      </c>
      <c r="C54" s="106">
        <v>2.5499999999999998</v>
      </c>
      <c r="D54" s="106">
        <v>0</v>
      </c>
      <c r="E54" s="106">
        <v>0</v>
      </c>
    </row>
    <row r="55" spans="1:5" x14ac:dyDescent="0.25">
      <c r="A55" s="105">
        <v>45</v>
      </c>
      <c r="B55" s="106">
        <v>14.34</v>
      </c>
      <c r="C55" s="106">
        <v>2.5499999999999998</v>
      </c>
      <c r="D55" s="106">
        <v>0</v>
      </c>
      <c r="E55" s="106">
        <v>0</v>
      </c>
    </row>
    <row r="56" spans="1:5" x14ac:dyDescent="0.25">
      <c r="A56" s="105">
        <v>46</v>
      </c>
      <c r="B56" s="106">
        <v>14.53</v>
      </c>
      <c r="C56" s="106">
        <v>2.61</v>
      </c>
      <c r="D56" s="106">
        <v>0</v>
      </c>
      <c r="E56" s="106">
        <v>0</v>
      </c>
    </row>
    <row r="57" spans="1:5" x14ac:dyDescent="0.25">
      <c r="A57" s="105">
        <v>47</v>
      </c>
      <c r="B57" s="106">
        <v>14.73</v>
      </c>
      <c r="C57" s="106">
        <v>2.64</v>
      </c>
      <c r="D57" s="106">
        <v>0</v>
      </c>
      <c r="E57" s="106">
        <v>0</v>
      </c>
    </row>
    <row r="58" spans="1:5" x14ac:dyDescent="0.25">
      <c r="A58" s="105">
        <v>48</v>
      </c>
      <c r="B58" s="106">
        <v>14.93</v>
      </c>
      <c r="C58" s="106">
        <v>2.64</v>
      </c>
      <c r="D58" s="106">
        <v>0</v>
      </c>
      <c r="E58" s="106">
        <v>0</v>
      </c>
    </row>
    <row r="59" spans="1:5" x14ac:dyDescent="0.25">
      <c r="A59" s="105">
        <v>49</v>
      </c>
      <c r="B59" s="106">
        <v>15.14</v>
      </c>
      <c r="C59" s="106">
        <v>2.64</v>
      </c>
      <c r="D59" s="106">
        <v>0</v>
      </c>
      <c r="E59" s="106">
        <v>0</v>
      </c>
    </row>
    <row r="60" spans="1:5" x14ac:dyDescent="0.25">
      <c r="A60" s="105">
        <v>50</v>
      </c>
      <c r="B60" s="106">
        <v>15.34</v>
      </c>
      <c r="C60" s="106">
        <v>2.68</v>
      </c>
      <c r="D60" s="106">
        <v>0</v>
      </c>
      <c r="E60" s="106">
        <v>0</v>
      </c>
    </row>
    <row r="61" spans="1:5" x14ac:dyDescent="0.25">
      <c r="A61" s="105">
        <v>51</v>
      </c>
      <c r="B61" s="106">
        <v>15.54</v>
      </c>
      <c r="C61" s="106">
        <v>2.71</v>
      </c>
      <c r="D61" s="106">
        <v>0</v>
      </c>
      <c r="E61" s="106">
        <v>0</v>
      </c>
    </row>
    <row r="62" spans="1:5" x14ac:dyDescent="0.25">
      <c r="A62" s="105">
        <v>52</v>
      </c>
      <c r="B62" s="106">
        <v>15.75</v>
      </c>
      <c r="C62" s="106">
        <v>2.71</v>
      </c>
      <c r="D62" s="106">
        <v>0</v>
      </c>
      <c r="E62" s="106">
        <v>0</v>
      </c>
    </row>
    <row r="63" spans="1:5" x14ac:dyDescent="0.25">
      <c r="A63" s="105">
        <v>53</v>
      </c>
      <c r="B63" s="106">
        <v>15.95</v>
      </c>
      <c r="C63" s="106">
        <v>2.71</v>
      </c>
      <c r="D63" s="106">
        <v>0</v>
      </c>
      <c r="E63" s="106">
        <v>0</v>
      </c>
    </row>
    <row r="64" spans="1:5" x14ac:dyDescent="0.25">
      <c r="A64" s="105">
        <v>54</v>
      </c>
      <c r="B64" s="106">
        <v>16.149999999999999</v>
      </c>
      <c r="C64" s="106">
        <v>2.74</v>
      </c>
      <c r="D64" s="106">
        <v>0</v>
      </c>
      <c r="E64" s="106">
        <v>0</v>
      </c>
    </row>
    <row r="65" spans="1:5" x14ac:dyDescent="0.25">
      <c r="A65" s="105">
        <v>55</v>
      </c>
      <c r="B65" s="106">
        <v>16.36</v>
      </c>
      <c r="C65" s="106">
        <v>2.74</v>
      </c>
      <c r="D65" s="106">
        <v>0</v>
      </c>
      <c r="E65" s="106">
        <v>0</v>
      </c>
    </row>
    <row r="66" spans="1:5" x14ac:dyDescent="0.25">
      <c r="A66" s="105">
        <v>56</v>
      </c>
      <c r="B66" s="106">
        <v>16.57</v>
      </c>
      <c r="C66" s="106">
        <v>2.74</v>
      </c>
      <c r="D66" s="106">
        <v>0</v>
      </c>
      <c r="E66" s="106">
        <v>0</v>
      </c>
    </row>
    <row r="67" spans="1:5" x14ac:dyDescent="0.25">
      <c r="A67" s="105">
        <v>57</v>
      </c>
      <c r="B67" s="106">
        <v>16.79</v>
      </c>
      <c r="C67" s="106">
        <v>2.74</v>
      </c>
      <c r="D67" s="106">
        <v>0</v>
      </c>
      <c r="E67" s="106">
        <v>0</v>
      </c>
    </row>
    <row r="68" spans="1:5" x14ac:dyDescent="0.25">
      <c r="A68" s="105">
        <v>58</v>
      </c>
      <c r="B68" s="106">
        <v>17.010000000000002</v>
      </c>
      <c r="C68" s="106">
        <v>2.74</v>
      </c>
      <c r="D68" s="106">
        <v>0</v>
      </c>
      <c r="E68" s="106">
        <v>0</v>
      </c>
    </row>
    <row r="69" spans="1:5" x14ac:dyDescent="0.25">
      <c r="A69" s="105">
        <v>59</v>
      </c>
      <c r="B69" s="106">
        <v>17.25</v>
      </c>
      <c r="C69" s="106">
        <v>2.71</v>
      </c>
      <c r="D69" s="106">
        <v>0</v>
      </c>
      <c r="E69" s="106">
        <v>0</v>
      </c>
    </row>
    <row r="70" spans="1:5" x14ac:dyDescent="0.25">
      <c r="A70" s="105">
        <v>60</v>
      </c>
      <c r="B70" s="106">
        <v>17.489999999999998</v>
      </c>
      <c r="C70" s="106">
        <v>2.74</v>
      </c>
      <c r="D70" s="106">
        <v>0</v>
      </c>
      <c r="E70" s="106">
        <v>0</v>
      </c>
    </row>
    <row r="71" spans="1:5" x14ac:dyDescent="0.25">
      <c r="A71" s="105">
        <v>61</v>
      </c>
      <c r="B71" s="106">
        <v>17.760000000000002</v>
      </c>
      <c r="C71" s="106">
        <v>2.71</v>
      </c>
      <c r="D71" s="106">
        <v>0</v>
      </c>
      <c r="E71" s="106">
        <v>0</v>
      </c>
    </row>
    <row r="72" spans="1:5" x14ac:dyDescent="0.25">
      <c r="A72" s="105">
        <v>62</v>
      </c>
      <c r="B72" s="106">
        <v>18.05</v>
      </c>
      <c r="C72" s="106">
        <v>2.71</v>
      </c>
      <c r="D72" s="106">
        <v>0</v>
      </c>
      <c r="E72" s="106">
        <v>0</v>
      </c>
    </row>
    <row r="73" spans="1:5" x14ac:dyDescent="0.25">
      <c r="A73" s="105">
        <v>63</v>
      </c>
      <c r="B73" s="106">
        <v>18.36</v>
      </c>
      <c r="C73" s="106">
        <v>2.71</v>
      </c>
      <c r="D73" s="106">
        <v>0</v>
      </c>
      <c r="E73" s="106">
        <v>0</v>
      </c>
    </row>
    <row r="74" spans="1:5" x14ac:dyDescent="0.25">
      <c r="A74" s="105">
        <v>64</v>
      </c>
      <c r="B74" s="106">
        <v>18.7</v>
      </c>
      <c r="C74" s="106">
        <v>2.68</v>
      </c>
      <c r="D74" s="106">
        <v>0</v>
      </c>
      <c r="E74" s="106">
        <v>0</v>
      </c>
    </row>
    <row r="75" spans="1:5" x14ac:dyDescent="0.25">
      <c r="A75" s="105">
        <v>65</v>
      </c>
      <c r="B75" s="106">
        <v>18.53</v>
      </c>
      <c r="C75" s="106">
        <v>2.67</v>
      </c>
      <c r="D75" s="106">
        <v>0</v>
      </c>
      <c r="E75" s="106">
        <v>0</v>
      </c>
    </row>
    <row r="76" spans="1:5" x14ac:dyDescent="0.25">
      <c r="A76" s="105">
        <v>66</v>
      </c>
      <c r="B76" s="106">
        <v>17.850000000000001</v>
      </c>
      <c r="C76" s="106">
        <v>2.66</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lWjtxJKhFPmsGCjmdZS5OXFi9nfoylDg7MqWBuVIKzNrG+xyE+aspScWFTycYZG367SI05+A1ccMx0XMq7DoQ==" saltValue="KICHw9m/uMoyYzlQak4hNA==" spinCount="100000" sheet="1" objects="1" scenarios="1"/>
  <conditionalFormatting sqref="A6:A16 A18:A20">
    <cfRule type="expression" dxfId="801" priority="19" stopIfTrue="1">
      <formula>MOD(ROW(),2)=0</formula>
    </cfRule>
    <cfRule type="expression" dxfId="800" priority="20" stopIfTrue="1">
      <formula>MOD(ROW(),2)&lt;&gt;0</formula>
    </cfRule>
  </conditionalFormatting>
  <conditionalFormatting sqref="B6:E6 B11:E15 B9:B10 B18:E20">
    <cfRule type="expression" dxfId="799" priority="21" stopIfTrue="1">
      <formula>MOD(ROW(),2)=0</formula>
    </cfRule>
    <cfRule type="expression" dxfId="798" priority="22" stopIfTrue="1">
      <formula>MOD(ROW(),2)&lt;&gt;0</formula>
    </cfRule>
  </conditionalFormatting>
  <conditionalFormatting sqref="A25:A84">
    <cfRule type="expression" dxfId="797" priority="9" stopIfTrue="1">
      <formula>MOD(ROW(),2)=0</formula>
    </cfRule>
    <cfRule type="expression" dxfId="796" priority="10" stopIfTrue="1">
      <formula>MOD(ROW(),2)&lt;&gt;0</formula>
    </cfRule>
  </conditionalFormatting>
  <conditionalFormatting sqref="B25:E84">
    <cfRule type="expression" dxfId="795" priority="11" stopIfTrue="1">
      <formula>MOD(ROW(),2)=0</formula>
    </cfRule>
    <cfRule type="expression" dxfId="794" priority="12" stopIfTrue="1">
      <formula>MOD(ROW(),2)&lt;&gt;0</formula>
    </cfRule>
  </conditionalFormatting>
  <conditionalFormatting sqref="B7:E8">
    <cfRule type="expression" dxfId="793" priority="7" stopIfTrue="1">
      <formula>MOD(ROW(),2)=0</formula>
    </cfRule>
    <cfRule type="expression" dxfId="792" priority="8" stopIfTrue="1">
      <formula>MOD(ROW(),2)&lt;&gt;0</formula>
    </cfRule>
  </conditionalFormatting>
  <conditionalFormatting sqref="B16:E17">
    <cfRule type="expression" dxfId="791" priority="5" stopIfTrue="1">
      <formula>MOD(ROW(),2)=0</formula>
    </cfRule>
    <cfRule type="expression" dxfId="790" priority="6" stopIfTrue="1">
      <formula>MOD(ROW(),2)&lt;&gt;0</formula>
    </cfRule>
  </conditionalFormatting>
  <conditionalFormatting sqref="C9:E10">
    <cfRule type="expression" dxfId="789" priority="3" stopIfTrue="1">
      <formula>MOD(ROW(),2)=0</formula>
    </cfRule>
    <cfRule type="expression" dxfId="788" priority="4" stopIfTrue="1">
      <formula>MOD(ROW(),2)&lt;&gt;0</formula>
    </cfRule>
  </conditionalFormatting>
  <conditionalFormatting sqref="A17">
    <cfRule type="expression" dxfId="787" priority="1" stopIfTrue="1">
      <formula>MOD(ROW(),2)=0</formula>
    </cfRule>
    <cfRule type="expression" dxfId="78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pageSetUpPr autoPageBreaks="0"/>
  </sheetPr>
  <dimension ref="A1:I84"/>
  <sheetViews>
    <sheetView showGridLines="0" zoomScale="85" zoomScaleNormal="85" workbookViewId="0"/>
  </sheetViews>
  <sheetFormatPr defaultRowHeight="13.2" x14ac:dyDescent="0.25"/>
  <cols>
    <col min="1" max="1" width="27.21875" customWidth="1"/>
    <col min="2" max="5" width="18.4414062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372</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392</v>
      </c>
      <c r="C10" s="82"/>
      <c r="D10" s="82"/>
      <c r="E10" s="82"/>
    </row>
    <row r="11" spans="1:9" x14ac:dyDescent="0.25">
      <c r="A11" s="80" t="s">
        <v>22</v>
      </c>
      <c r="B11" s="82" t="s">
        <v>277</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211</v>
      </c>
      <c r="C14" s="82"/>
      <c r="D14" s="82"/>
      <c r="E14" s="82"/>
    </row>
    <row r="15" spans="1:9" x14ac:dyDescent="0.25">
      <c r="A15" s="80" t="s">
        <v>49</v>
      </c>
      <c r="B15" s="82" t="s">
        <v>370</v>
      </c>
      <c r="C15" s="82"/>
      <c r="D15" s="82"/>
      <c r="E15" s="82"/>
    </row>
    <row r="16" spans="1:9" x14ac:dyDescent="0.25">
      <c r="A16" s="80" t="s">
        <v>50</v>
      </c>
      <c r="B16" s="82" t="s">
        <v>371</v>
      </c>
      <c r="C16" s="82"/>
      <c r="D16" s="82"/>
      <c r="E16" s="82"/>
    </row>
    <row r="17" spans="1:5" ht="49.95" customHeight="1" x14ac:dyDescent="0.25">
      <c r="A17" s="80" t="s">
        <v>638</v>
      </c>
      <c r="B17" s="147" t="s">
        <v>956</v>
      </c>
      <c r="C17" s="147"/>
      <c r="D17" s="147"/>
      <c r="E17" s="147"/>
    </row>
    <row r="18" spans="1:5" x14ac:dyDescent="0.25">
      <c r="A18" s="80" t="s">
        <v>18</v>
      </c>
      <c r="B18" s="85">
        <v>45107</v>
      </c>
      <c r="C18" s="85"/>
      <c r="D18" s="85"/>
      <c r="E18" s="85"/>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42" customHeight="1" x14ac:dyDescent="0.25">
      <c r="A25" s="104" t="s">
        <v>270</v>
      </c>
      <c r="B25" s="104" t="s">
        <v>366</v>
      </c>
      <c r="C25" s="104" t="s">
        <v>367</v>
      </c>
      <c r="D25" s="104" t="s">
        <v>368</v>
      </c>
      <c r="E25" s="104" t="s">
        <v>369</v>
      </c>
    </row>
    <row r="26" spans="1:5" x14ac:dyDescent="0.25">
      <c r="A26" s="105">
        <v>16</v>
      </c>
      <c r="B26" s="106">
        <v>9.52</v>
      </c>
      <c r="C26" s="106">
        <v>1.53</v>
      </c>
      <c r="D26" s="106">
        <v>0</v>
      </c>
      <c r="E26" s="106">
        <v>0</v>
      </c>
    </row>
    <row r="27" spans="1:5" x14ac:dyDescent="0.25">
      <c r="A27" s="105">
        <v>17</v>
      </c>
      <c r="B27" s="106">
        <v>9.66</v>
      </c>
      <c r="C27" s="106">
        <v>1.6</v>
      </c>
      <c r="D27" s="106">
        <v>0</v>
      </c>
      <c r="E27" s="106">
        <v>0</v>
      </c>
    </row>
    <row r="28" spans="1:5" x14ac:dyDescent="0.25">
      <c r="A28" s="105">
        <v>18</v>
      </c>
      <c r="B28" s="106">
        <v>9.8000000000000007</v>
      </c>
      <c r="C28" s="106">
        <v>1.73</v>
      </c>
      <c r="D28" s="106">
        <v>0</v>
      </c>
      <c r="E28" s="106">
        <v>0</v>
      </c>
    </row>
    <row r="29" spans="1:5" x14ac:dyDescent="0.25">
      <c r="A29" s="105">
        <v>19</v>
      </c>
      <c r="B29" s="106">
        <v>9.94</v>
      </c>
      <c r="C29" s="106">
        <v>1.83</v>
      </c>
      <c r="D29" s="106">
        <v>0</v>
      </c>
      <c r="E29" s="106">
        <v>0</v>
      </c>
    </row>
    <row r="30" spans="1:5" x14ac:dyDescent="0.25">
      <c r="A30" s="105">
        <v>20</v>
      </c>
      <c r="B30" s="106">
        <v>10.09</v>
      </c>
      <c r="C30" s="106">
        <v>1.83</v>
      </c>
      <c r="D30" s="106">
        <v>0</v>
      </c>
      <c r="E30" s="106">
        <v>0</v>
      </c>
    </row>
    <row r="31" spans="1:5" x14ac:dyDescent="0.25">
      <c r="A31" s="105">
        <v>21</v>
      </c>
      <c r="B31" s="106">
        <v>10.24</v>
      </c>
      <c r="C31" s="106">
        <v>1.86</v>
      </c>
      <c r="D31" s="106">
        <v>0</v>
      </c>
      <c r="E31" s="106">
        <v>0</v>
      </c>
    </row>
    <row r="32" spans="1:5" x14ac:dyDescent="0.25">
      <c r="A32" s="105">
        <v>22</v>
      </c>
      <c r="B32" s="106">
        <v>10.39</v>
      </c>
      <c r="C32" s="106">
        <v>1.89</v>
      </c>
      <c r="D32" s="106">
        <v>0</v>
      </c>
      <c r="E32" s="106">
        <v>0</v>
      </c>
    </row>
    <row r="33" spans="1:5" x14ac:dyDescent="0.25">
      <c r="A33" s="105">
        <v>23</v>
      </c>
      <c r="B33" s="106">
        <v>10.54</v>
      </c>
      <c r="C33" s="106">
        <v>1.93</v>
      </c>
      <c r="D33" s="106">
        <v>0</v>
      </c>
      <c r="E33" s="106">
        <v>0</v>
      </c>
    </row>
    <row r="34" spans="1:5" x14ac:dyDescent="0.25">
      <c r="A34" s="105">
        <v>24</v>
      </c>
      <c r="B34" s="106">
        <v>10.69</v>
      </c>
      <c r="C34" s="106">
        <v>1.96</v>
      </c>
      <c r="D34" s="106">
        <v>0</v>
      </c>
      <c r="E34" s="106">
        <v>0</v>
      </c>
    </row>
    <row r="35" spans="1:5" x14ac:dyDescent="0.25">
      <c r="A35" s="105">
        <v>25</v>
      </c>
      <c r="B35" s="106">
        <v>10.84</v>
      </c>
      <c r="C35" s="106">
        <v>2.02</v>
      </c>
      <c r="D35" s="106">
        <v>0</v>
      </c>
      <c r="E35" s="106">
        <v>0</v>
      </c>
    </row>
    <row r="36" spans="1:5" x14ac:dyDescent="0.25">
      <c r="A36" s="105">
        <v>26</v>
      </c>
      <c r="B36" s="106">
        <v>11</v>
      </c>
      <c r="C36" s="106">
        <v>2.02</v>
      </c>
      <c r="D36" s="106">
        <v>0</v>
      </c>
      <c r="E36" s="106">
        <v>0</v>
      </c>
    </row>
    <row r="37" spans="1:5" x14ac:dyDescent="0.25">
      <c r="A37" s="105">
        <v>27</v>
      </c>
      <c r="B37" s="106">
        <v>11.16</v>
      </c>
      <c r="C37" s="106">
        <v>2.06</v>
      </c>
      <c r="D37" s="106">
        <v>0</v>
      </c>
      <c r="E37" s="106">
        <v>0</v>
      </c>
    </row>
    <row r="38" spans="1:5" x14ac:dyDescent="0.25">
      <c r="A38" s="105">
        <v>28</v>
      </c>
      <c r="B38" s="106">
        <v>11.32</v>
      </c>
      <c r="C38" s="106">
        <v>2.09</v>
      </c>
      <c r="D38" s="106">
        <v>0</v>
      </c>
      <c r="E38" s="106">
        <v>0</v>
      </c>
    </row>
    <row r="39" spans="1:5" x14ac:dyDescent="0.25">
      <c r="A39" s="105">
        <v>29</v>
      </c>
      <c r="B39" s="106">
        <v>11.48</v>
      </c>
      <c r="C39" s="106">
        <v>2.12</v>
      </c>
      <c r="D39" s="106">
        <v>0</v>
      </c>
      <c r="E39" s="106">
        <v>0</v>
      </c>
    </row>
    <row r="40" spans="1:5" x14ac:dyDescent="0.25">
      <c r="A40" s="105">
        <v>30</v>
      </c>
      <c r="B40" s="106">
        <v>11.64</v>
      </c>
      <c r="C40" s="106">
        <v>2.16</v>
      </c>
      <c r="D40" s="106">
        <v>0</v>
      </c>
      <c r="E40" s="106">
        <v>0</v>
      </c>
    </row>
    <row r="41" spans="1:5" x14ac:dyDescent="0.25">
      <c r="A41" s="105">
        <v>31</v>
      </c>
      <c r="B41" s="106">
        <v>11.8</v>
      </c>
      <c r="C41" s="106">
        <v>2.19</v>
      </c>
      <c r="D41" s="106">
        <v>0</v>
      </c>
      <c r="E41" s="106">
        <v>0</v>
      </c>
    </row>
    <row r="42" spans="1:5" x14ac:dyDescent="0.25">
      <c r="A42" s="105">
        <v>32</v>
      </c>
      <c r="B42" s="106">
        <v>11.97</v>
      </c>
      <c r="C42" s="106">
        <v>2.2200000000000002</v>
      </c>
      <c r="D42" s="106">
        <v>0</v>
      </c>
      <c r="E42" s="106">
        <v>0</v>
      </c>
    </row>
    <row r="43" spans="1:5" x14ac:dyDescent="0.25">
      <c r="A43" s="105">
        <v>33</v>
      </c>
      <c r="B43" s="106">
        <v>12.14</v>
      </c>
      <c r="C43" s="106">
        <v>2.2200000000000002</v>
      </c>
      <c r="D43" s="106">
        <v>0</v>
      </c>
      <c r="E43" s="106">
        <v>0</v>
      </c>
    </row>
    <row r="44" spans="1:5" x14ac:dyDescent="0.25">
      <c r="A44" s="105">
        <v>34</v>
      </c>
      <c r="B44" s="106">
        <v>12.31</v>
      </c>
      <c r="C44" s="106">
        <v>2.25</v>
      </c>
      <c r="D44" s="106">
        <v>0</v>
      </c>
      <c r="E44" s="106">
        <v>0</v>
      </c>
    </row>
    <row r="45" spans="1:5" x14ac:dyDescent="0.25">
      <c r="A45" s="105">
        <v>35</v>
      </c>
      <c r="B45" s="106">
        <v>12.48</v>
      </c>
      <c r="C45" s="106">
        <v>2.29</v>
      </c>
      <c r="D45" s="106">
        <v>0</v>
      </c>
      <c r="E45" s="106">
        <v>0</v>
      </c>
    </row>
    <row r="46" spans="1:5" x14ac:dyDescent="0.25">
      <c r="A46" s="105">
        <v>36</v>
      </c>
      <c r="B46" s="106">
        <v>12.65</v>
      </c>
      <c r="C46" s="106">
        <v>2.35</v>
      </c>
      <c r="D46" s="106">
        <v>0</v>
      </c>
      <c r="E46" s="106">
        <v>0</v>
      </c>
    </row>
    <row r="47" spans="1:5" x14ac:dyDescent="0.25">
      <c r="A47" s="105">
        <v>37</v>
      </c>
      <c r="B47" s="106">
        <v>12.83</v>
      </c>
      <c r="C47" s="106">
        <v>2.35</v>
      </c>
      <c r="D47" s="106">
        <v>0</v>
      </c>
      <c r="E47" s="106">
        <v>0</v>
      </c>
    </row>
    <row r="48" spans="1:5" x14ac:dyDescent="0.25">
      <c r="A48" s="105">
        <v>38</v>
      </c>
      <c r="B48" s="106">
        <v>13.01</v>
      </c>
      <c r="C48" s="106">
        <v>2.38</v>
      </c>
      <c r="D48" s="106">
        <v>0</v>
      </c>
      <c r="E48" s="106">
        <v>0</v>
      </c>
    </row>
    <row r="49" spans="1:5" x14ac:dyDescent="0.25">
      <c r="A49" s="105">
        <v>39</v>
      </c>
      <c r="B49" s="106">
        <v>13.19</v>
      </c>
      <c r="C49" s="106">
        <v>2.42</v>
      </c>
      <c r="D49" s="106">
        <v>0</v>
      </c>
      <c r="E49" s="106">
        <v>0</v>
      </c>
    </row>
    <row r="50" spans="1:5" x14ac:dyDescent="0.25">
      <c r="A50" s="105">
        <v>40</v>
      </c>
      <c r="B50" s="106">
        <v>13.37</v>
      </c>
      <c r="C50" s="106">
        <v>2.4500000000000002</v>
      </c>
      <c r="D50" s="106">
        <v>0</v>
      </c>
      <c r="E50" s="106">
        <v>0</v>
      </c>
    </row>
    <row r="51" spans="1:5" x14ac:dyDescent="0.25">
      <c r="A51" s="105">
        <v>41</v>
      </c>
      <c r="B51" s="106">
        <v>13.56</v>
      </c>
      <c r="C51" s="106">
        <v>2.48</v>
      </c>
      <c r="D51" s="106">
        <v>0</v>
      </c>
      <c r="E51" s="106">
        <v>0</v>
      </c>
    </row>
    <row r="52" spans="1:5" x14ac:dyDescent="0.25">
      <c r="A52" s="105">
        <v>42</v>
      </c>
      <c r="B52" s="106">
        <v>13.75</v>
      </c>
      <c r="C52" s="106">
        <v>2.5099999999999998</v>
      </c>
      <c r="D52" s="106">
        <v>0</v>
      </c>
      <c r="E52" s="106">
        <v>0</v>
      </c>
    </row>
    <row r="53" spans="1:5" x14ac:dyDescent="0.25">
      <c r="A53" s="105">
        <v>43</v>
      </c>
      <c r="B53" s="106">
        <v>13.94</v>
      </c>
      <c r="C53" s="106">
        <v>2.5499999999999998</v>
      </c>
      <c r="D53" s="106">
        <v>0</v>
      </c>
      <c r="E53" s="106">
        <v>0</v>
      </c>
    </row>
    <row r="54" spans="1:5" x14ac:dyDescent="0.25">
      <c r="A54" s="105">
        <v>44</v>
      </c>
      <c r="B54" s="106">
        <v>14.14</v>
      </c>
      <c r="C54" s="106">
        <v>2.5499999999999998</v>
      </c>
      <c r="D54" s="106">
        <v>0</v>
      </c>
      <c r="E54" s="106">
        <v>0</v>
      </c>
    </row>
    <row r="55" spans="1:5" x14ac:dyDescent="0.25">
      <c r="A55" s="105">
        <v>45</v>
      </c>
      <c r="B55" s="106">
        <v>14.34</v>
      </c>
      <c r="C55" s="106">
        <v>2.5499999999999998</v>
      </c>
      <c r="D55" s="106">
        <v>0</v>
      </c>
      <c r="E55" s="106">
        <v>0</v>
      </c>
    </row>
    <row r="56" spans="1:5" x14ac:dyDescent="0.25">
      <c r="A56" s="105">
        <v>46</v>
      </c>
      <c r="B56" s="106">
        <v>14.53</v>
      </c>
      <c r="C56" s="106">
        <v>2.61</v>
      </c>
      <c r="D56" s="106">
        <v>0</v>
      </c>
      <c r="E56" s="106">
        <v>0</v>
      </c>
    </row>
    <row r="57" spans="1:5" x14ac:dyDescent="0.25">
      <c r="A57" s="105">
        <v>47</v>
      </c>
      <c r="B57" s="106">
        <v>14.73</v>
      </c>
      <c r="C57" s="106">
        <v>2.64</v>
      </c>
      <c r="D57" s="106">
        <v>0</v>
      </c>
      <c r="E57" s="106">
        <v>0</v>
      </c>
    </row>
    <row r="58" spans="1:5" x14ac:dyDescent="0.25">
      <c r="A58" s="105">
        <v>48</v>
      </c>
      <c r="B58" s="106">
        <v>14.93</v>
      </c>
      <c r="C58" s="106">
        <v>2.64</v>
      </c>
      <c r="D58" s="106">
        <v>0</v>
      </c>
      <c r="E58" s="106">
        <v>0</v>
      </c>
    </row>
    <row r="59" spans="1:5" x14ac:dyDescent="0.25">
      <c r="A59" s="105">
        <v>49</v>
      </c>
      <c r="B59" s="106">
        <v>15.14</v>
      </c>
      <c r="C59" s="106">
        <v>2.64</v>
      </c>
      <c r="D59" s="106">
        <v>0</v>
      </c>
      <c r="E59" s="106">
        <v>0</v>
      </c>
    </row>
    <row r="60" spans="1:5" x14ac:dyDescent="0.25">
      <c r="A60" s="105">
        <v>50</v>
      </c>
      <c r="B60" s="106">
        <v>15.34</v>
      </c>
      <c r="C60" s="106">
        <v>2.68</v>
      </c>
      <c r="D60" s="106">
        <v>0</v>
      </c>
      <c r="E60" s="106">
        <v>0</v>
      </c>
    </row>
    <row r="61" spans="1:5" x14ac:dyDescent="0.25">
      <c r="A61" s="105">
        <v>51</v>
      </c>
      <c r="B61" s="106">
        <v>15.54</v>
      </c>
      <c r="C61" s="106">
        <v>2.71</v>
      </c>
      <c r="D61" s="106">
        <v>0</v>
      </c>
      <c r="E61" s="106">
        <v>0</v>
      </c>
    </row>
    <row r="62" spans="1:5" x14ac:dyDescent="0.25">
      <c r="A62" s="105">
        <v>52</v>
      </c>
      <c r="B62" s="106">
        <v>15.75</v>
      </c>
      <c r="C62" s="106">
        <v>2.71</v>
      </c>
      <c r="D62" s="106">
        <v>0</v>
      </c>
      <c r="E62" s="106">
        <v>0</v>
      </c>
    </row>
    <row r="63" spans="1:5" x14ac:dyDescent="0.25">
      <c r="A63" s="105">
        <v>53</v>
      </c>
      <c r="B63" s="106">
        <v>15.95</v>
      </c>
      <c r="C63" s="106">
        <v>2.71</v>
      </c>
      <c r="D63" s="106">
        <v>0</v>
      </c>
      <c r="E63" s="106">
        <v>0</v>
      </c>
    </row>
    <row r="64" spans="1:5" x14ac:dyDescent="0.25">
      <c r="A64" s="105">
        <v>54</v>
      </c>
      <c r="B64" s="106">
        <v>16.149999999999999</v>
      </c>
      <c r="C64" s="106">
        <v>2.74</v>
      </c>
      <c r="D64" s="106">
        <v>0</v>
      </c>
      <c r="E64" s="106">
        <v>0</v>
      </c>
    </row>
    <row r="65" spans="1:5" x14ac:dyDescent="0.25">
      <c r="A65" s="105">
        <v>55</v>
      </c>
      <c r="B65" s="106">
        <v>16.36</v>
      </c>
      <c r="C65" s="106">
        <v>2.74</v>
      </c>
      <c r="D65" s="106">
        <v>0</v>
      </c>
      <c r="E65" s="106">
        <v>0</v>
      </c>
    </row>
    <row r="66" spans="1:5" x14ac:dyDescent="0.25">
      <c r="A66" s="105">
        <v>56</v>
      </c>
      <c r="B66" s="106">
        <v>16.57</v>
      </c>
      <c r="C66" s="106">
        <v>2.74</v>
      </c>
      <c r="D66" s="106">
        <v>0</v>
      </c>
      <c r="E66" s="106">
        <v>0</v>
      </c>
    </row>
    <row r="67" spans="1:5" x14ac:dyDescent="0.25">
      <c r="A67" s="105">
        <v>57</v>
      </c>
      <c r="B67" s="106">
        <v>16.79</v>
      </c>
      <c r="C67" s="106">
        <v>2.74</v>
      </c>
      <c r="D67" s="106">
        <v>0</v>
      </c>
      <c r="E67" s="106">
        <v>0</v>
      </c>
    </row>
    <row r="68" spans="1:5" x14ac:dyDescent="0.25">
      <c r="A68" s="105">
        <v>58</v>
      </c>
      <c r="B68" s="106">
        <v>17.010000000000002</v>
      </c>
      <c r="C68" s="106">
        <v>2.74</v>
      </c>
      <c r="D68" s="106">
        <v>0</v>
      </c>
      <c r="E68" s="106">
        <v>0</v>
      </c>
    </row>
    <row r="69" spans="1:5" x14ac:dyDescent="0.25">
      <c r="A69" s="105">
        <v>59</v>
      </c>
      <c r="B69" s="106">
        <v>17.25</v>
      </c>
      <c r="C69" s="106">
        <v>2.71</v>
      </c>
      <c r="D69" s="106">
        <v>0</v>
      </c>
      <c r="E69" s="106">
        <v>0</v>
      </c>
    </row>
    <row r="70" spans="1:5" x14ac:dyDescent="0.25">
      <c r="A70" s="105">
        <v>60</v>
      </c>
      <c r="B70" s="106">
        <v>17.489999999999998</v>
      </c>
      <c r="C70" s="106">
        <v>2.74</v>
      </c>
      <c r="D70" s="106">
        <v>0</v>
      </c>
      <c r="E70" s="106">
        <v>0</v>
      </c>
    </row>
    <row r="71" spans="1:5" x14ac:dyDescent="0.25">
      <c r="A71" s="105">
        <v>61</v>
      </c>
      <c r="B71" s="106">
        <v>17.760000000000002</v>
      </c>
      <c r="C71" s="106">
        <v>2.71</v>
      </c>
      <c r="D71" s="106">
        <v>0</v>
      </c>
      <c r="E71" s="106">
        <v>0</v>
      </c>
    </row>
    <row r="72" spans="1:5" x14ac:dyDescent="0.25">
      <c r="A72" s="105">
        <v>62</v>
      </c>
      <c r="B72" s="106">
        <v>18.05</v>
      </c>
      <c r="C72" s="106">
        <v>2.71</v>
      </c>
      <c r="D72" s="106">
        <v>0</v>
      </c>
      <c r="E72" s="106">
        <v>0</v>
      </c>
    </row>
    <row r="73" spans="1:5" x14ac:dyDescent="0.25">
      <c r="A73" s="105">
        <v>63</v>
      </c>
      <c r="B73" s="106">
        <v>18.36</v>
      </c>
      <c r="C73" s="106">
        <v>2.71</v>
      </c>
      <c r="D73" s="106">
        <v>0</v>
      </c>
      <c r="E73" s="106">
        <v>0</v>
      </c>
    </row>
    <row r="74" spans="1:5" x14ac:dyDescent="0.25">
      <c r="A74" s="105">
        <v>64</v>
      </c>
      <c r="B74" s="106">
        <v>18.7</v>
      </c>
      <c r="C74" s="106">
        <v>2.68</v>
      </c>
      <c r="D74" s="106">
        <v>0</v>
      </c>
      <c r="E74" s="106">
        <v>0</v>
      </c>
    </row>
    <row r="75" spans="1:5" x14ac:dyDescent="0.25">
      <c r="A75" s="105">
        <v>65</v>
      </c>
      <c r="B75" s="106">
        <v>18.53</v>
      </c>
      <c r="C75" s="106">
        <v>2.67</v>
      </c>
      <c r="D75" s="106">
        <v>0</v>
      </c>
      <c r="E75" s="106">
        <v>0</v>
      </c>
    </row>
    <row r="76" spans="1:5" x14ac:dyDescent="0.25">
      <c r="A76" s="105">
        <v>66</v>
      </c>
      <c r="B76" s="106">
        <v>17.850000000000001</v>
      </c>
      <c r="C76" s="106">
        <v>2.66</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3d5vWX0S7PUViy1i2zIRDx1yfNghLLs+/rDJuttYz0vRC+SD6ehMLorGAAaHdKuv8tottEtneWq0wTeFq28RVw==" saltValue="rlgZCwQes5urBYdXlKbW+w==" spinCount="100000" sheet="1" objects="1" scenarios="1"/>
  <conditionalFormatting sqref="A6:A16 A18:A20">
    <cfRule type="expression" dxfId="785" priority="21" stopIfTrue="1">
      <formula>MOD(ROW(),2)=0</formula>
    </cfRule>
    <cfRule type="expression" dxfId="784" priority="22" stopIfTrue="1">
      <formula>MOD(ROW(),2)&lt;&gt;0</formula>
    </cfRule>
  </conditionalFormatting>
  <conditionalFormatting sqref="B6:E8 B11:E16 B19:E20 B18 B9:B10">
    <cfRule type="expression" dxfId="783" priority="23" stopIfTrue="1">
      <formula>MOD(ROW(),2)=0</formula>
    </cfRule>
    <cfRule type="expression" dxfId="782" priority="24" stopIfTrue="1">
      <formula>MOD(ROW(),2)&lt;&gt;0</formula>
    </cfRule>
  </conditionalFormatting>
  <conditionalFormatting sqref="B17">
    <cfRule type="expression" dxfId="781" priority="15" stopIfTrue="1">
      <formula>MOD(ROW(),2)=0</formula>
    </cfRule>
    <cfRule type="expression" dxfId="780" priority="16" stopIfTrue="1">
      <formula>MOD(ROW(),2)&lt;&gt;0</formula>
    </cfRule>
  </conditionalFormatting>
  <conditionalFormatting sqref="A25:A84">
    <cfRule type="expression" dxfId="779" priority="9" stopIfTrue="1">
      <formula>MOD(ROW(),2)=0</formula>
    </cfRule>
    <cfRule type="expression" dxfId="778" priority="10" stopIfTrue="1">
      <formula>MOD(ROW(),2)&lt;&gt;0</formula>
    </cfRule>
  </conditionalFormatting>
  <conditionalFormatting sqref="B25:E84">
    <cfRule type="expression" dxfId="777" priority="11" stopIfTrue="1">
      <formula>MOD(ROW(),2)=0</formula>
    </cfRule>
    <cfRule type="expression" dxfId="776" priority="12" stopIfTrue="1">
      <formula>MOD(ROW(),2)&lt;&gt;0</formula>
    </cfRule>
  </conditionalFormatting>
  <conditionalFormatting sqref="C18:E18">
    <cfRule type="expression" dxfId="775" priority="7" stopIfTrue="1">
      <formula>MOD(ROW(),2)=0</formula>
    </cfRule>
    <cfRule type="expression" dxfId="774" priority="8" stopIfTrue="1">
      <formula>MOD(ROW(),2)&lt;&gt;0</formula>
    </cfRule>
  </conditionalFormatting>
  <conditionalFormatting sqref="C17:E17">
    <cfRule type="expression" dxfId="773" priority="5" stopIfTrue="1">
      <formula>MOD(ROW(),2)=0</formula>
    </cfRule>
    <cfRule type="expression" dxfId="772" priority="6" stopIfTrue="1">
      <formula>MOD(ROW(),2)&lt;&gt;0</formula>
    </cfRule>
  </conditionalFormatting>
  <conditionalFormatting sqref="C9:E10">
    <cfRule type="expression" dxfId="771" priority="3" stopIfTrue="1">
      <formula>MOD(ROW(),2)=0</formula>
    </cfRule>
    <cfRule type="expression" dxfId="770" priority="4" stopIfTrue="1">
      <formula>MOD(ROW(),2)&lt;&gt;0</formula>
    </cfRule>
  </conditionalFormatting>
  <conditionalFormatting sqref="A17">
    <cfRule type="expression" dxfId="769" priority="1" stopIfTrue="1">
      <formula>MOD(ROW(),2)=0</formula>
    </cfRule>
    <cfRule type="expression" dxfId="76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
    <pageSetUpPr autoPageBreaks="0"/>
  </sheetPr>
  <dimension ref="A1:I84"/>
  <sheetViews>
    <sheetView showGridLines="0" zoomScale="85" zoomScaleNormal="85" workbookViewId="0"/>
  </sheetViews>
  <sheetFormatPr defaultRowHeight="13.2" x14ac:dyDescent="0.25"/>
  <cols>
    <col min="1" max="1" width="26.5546875" customWidth="1"/>
    <col min="2" max="5" width="17.777343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373</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393</v>
      </c>
      <c r="C10" s="82"/>
      <c r="D10" s="82"/>
      <c r="E10" s="82"/>
    </row>
    <row r="11" spans="1:9" x14ac:dyDescent="0.25">
      <c r="A11" s="80" t="s">
        <v>22</v>
      </c>
      <c r="B11" s="82" t="s">
        <v>266</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212</v>
      </c>
      <c r="C14" s="82"/>
      <c r="D14" s="82"/>
      <c r="E14" s="82"/>
    </row>
    <row r="15" spans="1:9" x14ac:dyDescent="0.25">
      <c r="A15" s="80" t="s">
        <v>49</v>
      </c>
      <c r="B15" s="82" t="s">
        <v>374</v>
      </c>
      <c r="C15" s="82"/>
      <c r="D15" s="82"/>
      <c r="E15" s="82"/>
    </row>
    <row r="16" spans="1:9" x14ac:dyDescent="0.25">
      <c r="A16" s="80" t="s">
        <v>50</v>
      </c>
      <c r="B16" s="82" t="s">
        <v>375</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39.6" x14ac:dyDescent="0.25">
      <c r="A25" s="104" t="s">
        <v>270</v>
      </c>
      <c r="B25" s="104" t="s">
        <v>366</v>
      </c>
      <c r="C25" s="104" t="s">
        <v>367</v>
      </c>
      <c r="D25" s="104" t="s">
        <v>368</v>
      </c>
      <c r="E25" s="104" t="s">
        <v>369</v>
      </c>
    </row>
    <row r="26" spans="1:5" x14ac:dyDescent="0.25">
      <c r="A26" s="105">
        <v>16</v>
      </c>
      <c r="B26" s="106">
        <v>9.18</v>
      </c>
      <c r="C26" s="106">
        <v>1.57</v>
      </c>
      <c r="D26" s="106">
        <v>0</v>
      </c>
      <c r="E26" s="106">
        <v>0</v>
      </c>
    </row>
    <row r="27" spans="1:5" x14ac:dyDescent="0.25">
      <c r="A27" s="105">
        <v>17</v>
      </c>
      <c r="B27" s="106">
        <v>9.31</v>
      </c>
      <c r="C27" s="106">
        <v>1.63</v>
      </c>
      <c r="D27" s="106">
        <v>0</v>
      </c>
      <c r="E27" s="106">
        <v>0</v>
      </c>
    </row>
    <row r="28" spans="1:5" x14ac:dyDescent="0.25">
      <c r="A28" s="105">
        <v>18</v>
      </c>
      <c r="B28" s="106">
        <v>9.4499999999999993</v>
      </c>
      <c r="C28" s="106">
        <v>1.73</v>
      </c>
      <c r="D28" s="106">
        <v>0</v>
      </c>
      <c r="E28" s="106">
        <v>0</v>
      </c>
    </row>
    <row r="29" spans="1:5" x14ac:dyDescent="0.25">
      <c r="A29" s="105">
        <v>19</v>
      </c>
      <c r="B29" s="106">
        <v>9.59</v>
      </c>
      <c r="C29" s="106">
        <v>1.8</v>
      </c>
      <c r="D29" s="106">
        <v>0</v>
      </c>
      <c r="E29" s="106">
        <v>0</v>
      </c>
    </row>
    <row r="30" spans="1:5" x14ac:dyDescent="0.25">
      <c r="A30" s="105">
        <v>20</v>
      </c>
      <c r="B30" s="106">
        <v>9.73</v>
      </c>
      <c r="C30" s="106">
        <v>1.83</v>
      </c>
      <c r="D30" s="106">
        <v>0</v>
      </c>
      <c r="E30" s="106">
        <v>0</v>
      </c>
    </row>
    <row r="31" spans="1:5" x14ac:dyDescent="0.25">
      <c r="A31" s="105">
        <v>21</v>
      </c>
      <c r="B31" s="106">
        <v>9.8699999999999992</v>
      </c>
      <c r="C31" s="106">
        <v>1.89</v>
      </c>
      <c r="D31" s="106">
        <v>0</v>
      </c>
      <c r="E31" s="106">
        <v>0</v>
      </c>
    </row>
    <row r="32" spans="1:5" x14ac:dyDescent="0.25">
      <c r="A32" s="105">
        <v>22</v>
      </c>
      <c r="B32" s="106">
        <v>10.01</v>
      </c>
      <c r="C32" s="106">
        <v>1.93</v>
      </c>
      <c r="D32" s="106">
        <v>0</v>
      </c>
      <c r="E32" s="106">
        <v>0</v>
      </c>
    </row>
    <row r="33" spans="1:5" x14ac:dyDescent="0.25">
      <c r="A33" s="105">
        <v>23</v>
      </c>
      <c r="B33" s="106">
        <v>10.16</v>
      </c>
      <c r="C33" s="106">
        <v>1.93</v>
      </c>
      <c r="D33" s="106">
        <v>0</v>
      </c>
      <c r="E33" s="106">
        <v>0</v>
      </c>
    </row>
    <row r="34" spans="1:5" x14ac:dyDescent="0.25">
      <c r="A34" s="105">
        <v>24</v>
      </c>
      <c r="B34" s="106">
        <v>10.3</v>
      </c>
      <c r="C34" s="106">
        <v>1.99</v>
      </c>
      <c r="D34" s="106">
        <v>0</v>
      </c>
      <c r="E34" s="106">
        <v>0</v>
      </c>
    </row>
    <row r="35" spans="1:5" x14ac:dyDescent="0.25">
      <c r="A35" s="105">
        <v>25</v>
      </c>
      <c r="B35" s="106">
        <v>10.45</v>
      </c>
      <c r="C35" s="106">
        <v>1.99</v>
      </c>
      <c r="D35" s="106">
        <v>0</v>
      </c>
      <c r="E35" s="106">
        <v>0</v>
      </c>
    </row>
    <row r="36" spans="1:5" x14ac:dyDescent="0.25">
      <c r="A36" s="105">
        <v>26</v>
      </c>
      <c r="B36" s="106">
        <v>10.6</v>
      </c>
      <c r="C36" s="106">
        <v>2.02</v>
      </c>
      <c r="D36" s="106">
        <v>0</v>
      </c>
      <c r="E36" s="106">
        <v>0</v>
      </c>
    </row>
    <row r="37" spans="1:5" x14ac:dyDescent="0.25">
      <c r="A37" s="105">
        <v>27</v>
      </c>
      <c r="B37" s="106">
        <v>10.75</v>
      </c>
      <c r="C37" s="106">
        <v>2.06</v>
      </c>
      <c r="D37" s="106">
        <v>0</v>
      </c>
      <c r="E37" s="106">
        <v>0</v>
      </c>
    </row>
    <row r="38" spans="1:5" x14ac:dyDescent="0.25">
      <c r="A38" s="105">
        <v>28</v>
      </c>
      <c r="B38" s="106">
        <v>10.9</v>
      </c>
      <c r="C38" s="106">
        <v>2.09</v>
      </c>
      <c r="D38" s="106">
        <v>0</v>
      </c>
      <c r="E38" s="106">
        <v>0</v>
      </c>
    </row>
    <row r="39" spans="1:5" x14ac:dyDescent="0.25">
      <c r="A39" s="105">
        <v>29</v>
      </c>
      <c r="B39" s="106">
        <v>11.06</v>
      </c>
      <c r="C39" s="106">
        <v>2.12</v>
      </c>
      <c r="D39" s="106">
        <v>0</v>
      </c>
      <c r="E39" s="106">
        <v>0</v>
      </c>
    </row>
    <row r="40" spans="1:5" x14ac:dyDescent="0.25">
      <c r="A40" s="105">
        <v>30</v>
      </c>
      <c r="B40" s="106">
        <v>11.21</v>
      </c>
      <c r="C40" s="106">
        <v>2.16</v>
      </c>
      <c r="D40" s="106">
        <v>0</v>
      </c>
      <c r="E40" s="106">
        <v>0</v>
      </c>
    </row>
    <row r="41" spans="1:5" x14ac:dyDescent="0.25">
      <c r="A41" s="105">
        <v>31</v>
      </c>
      <c r="B41" s="106">
        <v>11.37</v>
      </c>
      <c r="C41" s="106">
        <v>2.19</v>
      </c>
      <c r="D41" s="106">
        <v>0</v>
      </c>
      <c r="E41" s="106">
        <v>0</v>
      </c>
    </row>
    <row r="42" spans="1:5" x14ac:dyDescent="0.25">
      <c r="A42" s="105">
        <v>32</v>
      </c>
      <c r="B42" s="106">
        <v>11.53</v>
      </c>
      <c r="C42" s="106">
        <v>2.2200000000000002</v>
      </c>
      <c r="D42" s="106">
        <v>0</v>
      </c>
      <c r="E42" s="106">
        <v>0</v>
      </c>
    </row>
    <row r="43" spans="1:5" x14ac:dyDescent="0.25">
      <c r="A43" s="105">
        <v>33</v>
      </c>
      <c r="B43" s="106">
        <v>11.69</v>
      </c>
      <c r="C43" s="106">
        <v>2.25</v>
      </c>
      <c r="D43" s="106">
        <v>0</v>
      </c>
      <c r="E43" s="106">
        <v>0</v>
      </c>
    </row>
    <row r="44" spans="1:5" x14ac:dyDescent="0.25">
      <c r="A44" s="105">
        <v>34</v>
      </c>
      <c r="B44" s="106">
        <v>11.85</v>
      </c>
      <c r="C44" s="106">
        <v>2.29</v>
      </c>
      <c r="D44" s="106">
        <v>0</v>
      </c>
      <c r="E44" s="106">
        <v>0</v>
      </c>
    </row>
    <row r="45" spans="1:5" x14ac:dyDescent="0.25">
      <c r="A45" s="105">
        <v>35</v>
      </c>
      <c r="B45" s="106">
        <v>12.01</v>
      </c>
      <c r="C45" s="106">
        <v>2.3199999999999998</v>
      </c>
      <c r="D45" s="106">
        <v>0</v>
      </c>
      <c r="E45" s="106">
        <v>0</v>
      </c>
    </row>
    <row r="46" spans="1:5" x14ac:dyDescent="0.25">
      <c r="A46" s="105">
        <v>36</v>
      </c>
      <c r="B46" s="106">
        <v>12.18</v>
      </c>
      <c r="C46" s="106">
        <v>2.35</v>
      </c>
      <c r="D46" s="106">
        <v>0</v>
      </c>
      <c r="E46" s="106">
        <v>0</v>
      </c>
    </row>
    <row r="47" spans="1:5" x14ac:dyDescent="0.25">
      <c r="A47" s="105">
        <v>37</v>
      </c>
      <c r="B47" s="106">
        <v>12.35</v>
      </c>
      <c r="C47" s="106">
        <v>2.35</v>
      </c>
      <c r="D47" s="106">
        <v>0</v>
      </c>
      <c r="E47" s="106">
        <v>0</v>
      </c>
    </row>
    <row r="48" spans="1:5" x14ac:dyDescent="0.25">
      <c r="A48" s="105">
        <v>38</v>
      </c>
      <c r="B48" s="106">
        <v>12.52</v>
      </c>
      <c r="C48" s="106">
        <v>2.38</v>
      </c>
      <c r="D48" s="106">
        <v>0</v>
      </c>
      <c r="E48" s="106">
        <v>0</v>
      </c>
    </row>
    <row r="49" spans="1:5" x14ac:dyDescent="0.25">
      <c r="A49" s="105">
        <v>39</v>
      </c>
      <c r="B49" s="106">
        <v>12.69</v>
      </c>
      <c r="C49" s="106">
        <v>2.42</v>
      </c>
      <c r="D49" s="106">
        <v>0</v>
      </c>
      <c r="E49" s="106">
        <v>0</v>
      </c>
    </row>
    <row r="50" spans="1:5" x14ac:dyDescent="0.25">
      <c r="A50" s="105">
        <v>40</v>
      </c>
      <c r="B50" s="106">
        <v>12.87</v>
      </c>
      <c r="C50" s="106">
        <v>2.4500000000000002</v>
      </c>
      <c r="D50" s="106">
        <v>0</v>
      </c>
      <c r="E50" s="106">
        <v>0</v>
      </c>
    </row>
    <row r="51" spans="1:5" x14ac:dyDescent="0.25">
      <c r="A51" s="105">
        <v>41</v>
      </c>
      <c r="B51" s="106">
        <v>13.05</v>
      </c>
      <c r="C51" s="106">
        <v>2.48</v>
      </c>
      <c r="D51" s="106">
        <v>0</v>
      </c>
      <c r="E51" s="106">
        <v>0</v>
      </c>
    </row>
    <row r="52" spans="1:5" x14ac:dyDescent="0.25">
      <c r="A52" s="105">
        <v>42</v>
      </c>
      <c r="B52" s="106">
        <v>13.23</v>
      </c>
      <c r="C52" s="106">
        <v>2.5099999999999998</v>
      </c>
      <c r="D52" s="106">
        <v>0</v>
      </c>
      <c r="E52" s="106">
        <v>0</v>
      </c>
    </row>
    <row r="53" spans="1:5" x14ac:dyDescent="0.25">
      <c r="A53" s="105">
        <v>43</v>
      </c>
      <c r="B53" s="106">
        <v>13.41</v>
      </c>
      <c r="C53" s="106">
        <v>2.5499999999999998</v>
      </c>
      <c r="D53" s="106">
        <v>0</v>
      </c>
      <c r="E53" s="106">
        <v>0</v>
      </c>
    </row>
    <row r="54" spans="1:5" x14ac:dyDescent="0.25">
      <c r="A54" s="105">
        <v>44</v>
      </c>
      <c r="B54" s="106">
        <v>13.59</v>
      </c>
      <c r="C54" s="106">
        <v>2.58</v>
      </c>
      <c r="D54" s="106">
        <v>0</v>
      </c>
      <c r="E54" s="106">
        <v>0</v>
      </c>
    </row>
    <row r="55" spans="1:5" x14ac:dyDescent="0.25">
      <c r="A55" s="105">
        <v>45</v>
      </c>
      <c r="B55" s="106">
        <v>13.78</v>
      </c>
      <c r="C55" s="106">
        <v>2.58</v>
      </c>
      <c r="D55" s="106">
        <v>0</v>
      </c>
      <c r="E55" s="106">
        <v>0</v>
      </c>
    </row>
    <row r="56" spans="1:5" x14ac:dyDescent="0.25">
      <c r="A56" s="105">
        <v>46</v>
      </c>
      <c r="B56" s="106">
        <v>13.97</v>
      </c>
      <c r="C56" s="106">
        <v>2.61</v>
      </c>
      <c r="D56" s="106">
        <v>0</v>
      </c>
      <c r="E56" s="106">
        <v>0</v>
      </c>
    </row>
    <row r="57" spans="1:5" x14ac:dyDescent="0.25">
      <c r="A57" s="105">
        <v>47</v>
      </c>
      <c r="B57" s="106">
        <v>14.16</v>
      </c>
      <c r="C57" s="106">
        <v>2.64</v>
      </c>
      <c r="D57" s="106">
        <v>0</v>
      </c>
      <c r="E57" s="106">
        <v>0</v>
      </c>
    </row>
    <row r="58" spans="1:5" x14ac:dyDescent="0.25">
      <c r="A58" s="105">
        <v>48</v>
      </c>
      <c r="B58" s="106">
        <v>14.35</v>
      </c>
      <c r="C58" s="106">
        <v>2.64</v>
      </c>
      <c r="D58" s="106">
        <v>0</v>
      </c>
      <c r="E58" s="106">
        <v>0</v>
      </c>
    </row>
    <row r="59" spans="1:5" x14ac:dyDescent="0.25">
      <c r="A59" s="105">
        <v>49</v>
      </c>
      <c r="B59" s="106">
        <v>14.54</v>
      </c>
      <c r="C59" s="106">
        <v>2.68</v>
      </c>
      <c r="D59" s="106">
        <v>0</v>
      </c>
      <c r="E59" s="106">
        <v>0</v>
      </c>
    </row>
    <row r="60" spans="1:5" x14ac:dyDescent="0.25">
      <c r="A60" s="105">
        <v>50</v>
      </c>
      <c r="B60" s="106">
        <v>14.73</v>
      </c>
      <c r="C60" s="106">
        <v>2.71</v>
      </c>
      <c r="D60" s="106">
        <v>0</v>
      </c>
      <c r="E60" s="106">
        <v>0</v>
      </c>
    </row>
    <row r="61" spans="1:5" x14ac:dyDescent="0.25">
      <c r="A61" s="105">
        <v>51</v>
      </c>
      <c r="B61" s="106">
        <v>14.92</v>
      </c>
      <c r="C61" s="106">
        <v>2.71</v>
      </c>
      <c r="D61" s="106">
        <v>0</v>
      </c>
      <c r="E61" s="106">
        <v>0</v>
      </c>
    </row>
    <row r="62" spans="1:5" x14ac:dyDescent="0.25">
      <c r="A62" s="105">
        <v>52</v>
      </c>
      <c r="B62" s="106">
        <v>15.11</v>
      </c>
      <c r="C62" s="106">
        <v>2.74</v>
      </c>
      <c r="D62" s="106">
        <v>0</v>
      </c>
      <c r="E62" s="106">
        <v>0</v>
      </c>
    </row>
    <row r="63" spans="1:5" x14ac:dyDescent="0.25">
      <c r="A63" s="105">
        <v>53</v>
      </c>
      <c r="B63" s="106">
        <v>15.3</v>
      </c>
      <c r="C63" s="106">
        <v>2.74</v>
      </c>
      <c r="D63" s="106">
        <v>0</v>
      </c>
      <c r="E63" s="106">
        <v>0</v>
      </c>
    </row>
    <row r="64" spans="1:5" x14ac:dyDescent="0.25">
      <c r="A64" s="105">
        <v>54</v>
      </c>
      <c r="B64" s="106">
        <v>15.49</v>
      </c>
      <c r="C64" s="106">
        <v>2.74</v>
      </c>
      <c r="D64" s="106">
        <v>0</v>
      </c>
      <c r="E64" s="106">
        <v>0</v>
      </c>
    </row>
    <row r="65" spans="1:5" x14ac:dyDescent="0.25">
      <c r="A65" s="105">
        <v>55</v>
      </c>
      <c r="B65" s="106">
        <v>15.68</v>
      </c>
      <c r="C65" s="106">
        <v>2.74</v>
      </c>
      <c r="D65" s="106">
        <v>0</v>
      </c>
      <c r="E65" s="106">
        <v>0</v>
      </c>
    </row>
    <row r="66" spans="1:5" x14ac:dyDescent="0.25">
      <c r="A66" s="105">
        <v>56</v>
      </c>
      <c r="B66" s="106">
        <v>15.87</v>
      </c>
      <c r="C66" s="106">
        <v>2.74</v>
      </c>
      <c r="D66" s="106">
        <v>0</v>
      </c>
      <c r="E66" s="106">
        <v>0</v>
      </c>
    </row>
    <row r="67" spans="1:5" x14ac:dyDescent="0.25">
      <c r="A67" s="105">
        <v>57</v>
      </c>
      <c r="B67" s="106">
        <v>16.059999999999999</v>
      </c>
      <c r="C67" s="106">
        <v>2.78</v>
      </c>
      <c r="D67" s="106">
        <v>0</v>
      </c>
      <c r="E67" s="106">
        <v>0</v>
      </c>
    </row>
    <row r="68" spans="1:5" x14ac:dyDescent="0.25">
      <c r="A68" s="105">
        <v>58</v>
      </c>
      <c r="B68" s="106">
        <v>16.260000000000002</v>
      </c>
      <c r="C68" s="106">
        <v>2.78</v>
      </c>
      <c r="D68" s="106">
        <v>0</v>
      </c>
      <c r="E68" s="106">
        <v>0</v>
      </c>
    </row>
    <row r="69" spans="1:5" x14ac:dyDescent="0.25">
      <c r="A69" s="105">
        <v>59</v>
      </c>
      <c r="B69" s="106">
        <v>16.47</v>
      </c>
      <c r="C69" s="106">
        <v>2.74</v>
      </c>
      <c r="D69" s="106">
        <v>0</v>
      </c>
      <c r="E69" s="106">
        <v>0</v>
      </c>
    </row>
    <row r="70" spans="1:5" x14ac:dyDescent="0.25">
      <c r="A70" s="105">
        <v>60</v>
      </c>
      <c r="B70" s="106">
        <v>16.690000000000001</v>
      </c>
      <c r="C70" s="106">
        <v>2.74</v>
      </c>
      <c r="D70" s="106">
        <v>0</v>
      </c>
      <c r="E70" s="106">
        <v>0</v>
      </c>
    </row>
    <row r="71" spans="1:5" x14ac:dyDescent="0.25">
      <c r="A71" s="105">
        <v>61</v>
      </c>
      <c r="B71" s="106">
        <v>16.93</v>
      </c>
      <c r="C71" s="106">
        <v>2.74</v>
      </c>
      <c r="D71" s="106">
        <v>0</v>
      </c>
      <c r="E71" s="106">
        <v>0</v>
      </c>
    </row>
    <row r="72" spans="1:5" x14ac:dyDescent="0.25">
      <c r="A72" s="105">
        <v>62</v>
      </c>
      <c r="B72" s="106">
        <v>17.190000000000001</v>
      </c>
      <c r="C72" s="106">
        <v>2.71</v>
      </c>
      <c r="D72" s="106">
        <v>0</v>
      </c>
      <c r="E72" s="106">
        <v>0</v>
      </c>
    </row>
    <row r="73" spans="1:5" x14ac:dyDescent="0.25">
      <c r="A73" s="105">
        <v>63</v>
      </c>
      <c r="B73" s="106">
        <v>17.47</v>
      </c>
      <c r="C73" s="106">
        <v>2.71</v>
      </c>
      <c r="D73" s="106">
        <v>0</v>
      </c>
      <c r="E73" s="106">
        <v>0</v>
      </c>
    </row>
    <row r="74" spans="1:5" x14ac:dyDescent="0.25">
      <c r="A74" s="105">
        <v>64</v>
      </c>
      <c r="B74" s="106">
        <v>17.77</v>
      </c>
      <c r="C74" s="106">
        <v>2.71</v>
      </c>
      <c r="D74" s="106">
        <v>0</v>
      </c>
      <c r="E74" s="106">
        <v>0</v>
      </c>
    </row>
    <row r="75" spans="1:5" x14ac:dyDescent="0.25">
      <c r="A75" s="105">
        <v>65</v>
      </c>
      <c r="B75" s="106">
        <v>18.100000000000001</v>
      </c>
      <c r="C75" s="106">
        <v>2.68</v>
      </c>
      <c r="D75" s="106">
        <v>0</v>
      </c>
      <c r="E75" s="106">
        <v>0</v>
      </c>
    </row>
    <row r="76" spans="1:5" x14ac:dyDescent="0.25">
      <c r="A76" s="105">
        <v>66</v>
      </c>
      <c r="B76" s="106">
        <v>17.850000000000001</v>
      </c>
      <c r="C76" s="106">
        <v>2.66</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Ca22hvxvHbgs0jl20Vu84NISZBESs7lofDS+hHO0sX6gvkAJI828nkN8K7mvX60mSVc2nj08BIyBuXnDd3wOWA==" saltValue="ptmyRLuWV6RB7hztjEWwmw==" spinCount="100000" sheet="1" objects="1" scenarios="1"/>
  <conditionalFormatting sqref="A6:A16 A18:A20">
    <cfRule type="expression" dxfId="767" priority="19" stopIfTrue="1">
      <formula>MOD(ROW(),2)=0</formula>
    </cfRule>
    <cfRule type="expression" dxfId="766" priority="20" stopIfTrue="1">
      <formula>MOD(ROW(),2)&lt;&gt;0</formula>
    </cfRule>
  </conditionalFormatting>
  <conditionalFormatting sqref="B6:E15 B18:E20 B16">
    <cfRule type="expression" dxfId="765" priority="21" stopIfTrue="1">
      <formula>MOD(ROW(),2)=0</formula>
    </cfRule>
    <cfRule type="expression" dxfId="764" priority="22" stopIfTrue="1">
      <formula>MOD(ROW(),2)&lt;&gt;0</formula>
    </cfRule>
  </conditionalFormatting>
  <conditionalFormatting sqref="B17">
    <cfRule type="expression" dxfId="763" priority="13" stopIfTrue="1">
      <formula>MOD(ROW(),2)=0</formula>
    </cfRule>
    <cfRule type="expression" dxfId="762" priority="14" stopIfTrue="1">
      <formula>MOD(ROW(),2)&lt;&gt;0</formula>
    </cfRule>
  </conditionalFormatting>
  <conditionalFormatting sqref="A25:A84">
    <cfRule type="expression" dxfId="761" priority="7" stopIfTrue="1">
      <formula>MOD(ROW(),2)=0</formula>
    </cfRule>
    <cfRule type="expression" dxfId="760" priority="8" stopIfTrue="1">
      <formula>MOD(ROW(),2)&lt;&gt;0</formula>
    </cfRule>
  </conditionalFormatting>
  <conditionalFormatting sqref="B25:E84">
    <cfRule type="expression" dxfId="759" priority="9" stopIfTrue="1">
      <formula>MOD(ROW(),2)=0</formula>
    </cfRule>
    <cfRule type="expression" dxfId="758" priority="10" stopIfTrue="1">
      <formula>MOD(ROW(),2)&lt;&gt;0</formula>
    </cfRule>
  </conditionalFormatting>
  <conditionalFormatting sqref="C16:E16">
    <cfRule type="expression" dxfId="757" priority="5" stopIfTrue="1">
      <formula>MOD(ROW(),2)=0</formula>
    </cfRule>
    <cfRule type="expression" dxfId="756" priority="6" stopIfTrue="1">
      <formula>MOD(ROW(),2)&lt;&gt;0</formula>
    </cfRule>
  </conditionalFormatting>
  <conditionalFormatting sqref="C17:E17">
    <cfRule type="expression" dxfId="755" priority="3" stopIfTrue="1">
      <formula>MOD(ROW(),2)=0</formula>
    </cfRule>
    <cfRule type="expression" dxfId="754" priority="4" stopIfTrue="1">
      <formula>MOD(ROW(),2)&lt;&gt;0</formula>
    </cfRule>
  </conditionalFormatting>
  <conditionalFormatting sqref="A17">
    <cfRule type="expression" dxfId="753" priority="1" stopIfTrue="1">
      <formula>MOD(ROW(),2)=0</formula>
    </cfRule>
    <cfRule type="expression" dxfId="75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autoPageBreaks="0"/>
  </sheetPr>
  <dimension ref="A1:I84"/>
  <sheetViews>
    <sheetView showGridLines="0" zoomScale="85" zoomScaleNormal="85" workbookViewId="0"/>
  </sheetViews>
  <sheetFormatPr defaultRowHeight="13.2" x14ac:dyDescent="0.25"/>
  <cols>
    <col min="1" max="1" width="26.77734375" customWidth="1"/>
    <col min="2" max="5" width="18.218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376</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395</v>
      </c>
      <c r="C10" s="82"/>
      <c r="D10" s="82"/>
      <c r="E10" s="82"/>
    </row>
    <row r="11" spans="1:9" x14ac:dyDescent="0.25">
      <c r="A11" s="80" t="s">
        <v>22</v>
      </c>
      <c r="B11" s="82" t="s">
        <v>394</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213</v>
      </c>
      <c r="C14" s="82"/>
      <c r="D14" s="82"/>
      <c r="E14" s="82"/>
    </row>
    <row r="15" spans="1:9" x14ac:dyDescent="0.25">
      <c r="A15" s="80" t="s">
        <v>49</v>
      </c>
      <c r="B15" s="82" t="s">
        <v>377</v>
      </c>
      <c r="C15" s="82"/>
      <c r="D15" s="82"/>
      <c r="E15" s="82"/>
    </row>
    <row r="16" spans="1:9" x14ac:dyDescent="0.25">
      <c r="A16" s="80" t="s">
        <v>50</v>
      </c>
      <c r="B16" s="82" t="s">
        <v>378</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40.5" customHeight="1" x14ac:dyDescent="0.25">
      <c r="A25" s="104" t="s">
        <v>270</v>
      </c>
      <c r="B25" s="104" t="s">
        <v>366</v>
      </c>
      <c r="C25" s="104" t="s">
        <v>367</v>
      </c>
      <c r="D25" s="104" t="s">
        <v>368</v>
      </c>
      <c r="E25" s="104" t="s">
        <v>369</v>
      </c>
    </row>
    <row r="26" spans="1:5" x14ac:dyDescent="0.25">
      <c r="A26" s="105">
        <v>16</v>
      </c>
      <c r="B26" s="106">
        <v>9.18</v>
      </c>
      <c r="C26" s="106">
        <v>1.57</v>
      </c>
      <c r="D26" s="106">
        <v>0</v>
      </c>
      <c r="E26" s="106">
        <v>0</v>
      </c>
    </row>
    <row r="27" spans="1:5" x14ac:dyDescent="0.25">
      <c r="A27" s="105">
        <v>17</v>
      </c>
      <c r="B27" s="106">
        <v>9.31</v>
      </c>
      <c r="C27" s="106">
        <v>1.63</v>
      </c>
      <c r="D27" s="106">
        <v>0</v>
      </c>
      <c r="E27" s="106">
        <v>0</v>
      </c>
    </row>
    <row r="28" spans="1:5" x14ac:dyDescent="0.25">
      <c r="A28" s="105">
        <v>18</v>
      </c>
      <c r="B28" s="106">
        <v>9.4499999999999993</v>
      </c>
      <c r="C28" s="106">
        <v>1.73</v>
      </c>
      <c r="D28" s="106">
        <v>0</v>
      </c>
      <c r="E28" s="106">
        <v>0</v>
      </c>
    </row>
    <row r="29" spans="1:5" x14ac:dyDescent="0.25">
      <c r="A29" s="105">
        <v>19</v>
      </c>
      <c r="B29" s="106">
        <v>9.59</v>
      </c>
      <c r="C29" s="106">
        <v>1.8</v>
      </c>
      <c r="D29" s="106">
        <v>0</v>
      </c>
      <c r="E29" s="106">
        <v>0</v>
      </c>
    </row>
    <row r="30" spans="1:5" x14ac:dyDescent="0.25">
      <c r="A30" s="105">
        <v>20</v>
      </c>
      <c r="B30" s="106">
        <v>9.73</v>
      </c>
      <c r="C30" s="106">
        <v>1.83</v>
      </c>
      <c r="D30" s="106">
        <v>0</v>
      </c>
      <c r="E30" s="106">
        <v>0</v>
      </c>
    </row>
    <row r="31" spans="1:5" x14ac:dyDescent="0.25">
      <c r="A31" s="105">
        <v>21</v>
      </c>
      <c r="B31" s="106">
        <v>9.8699999999999992</v>
      </c>
      <c r="C31" s="106">
        <v>1.89</v>
      </c>
      <c r="D31" s="106">
        <v>0</v>
      </c>
      <c r="E31" s="106">
        <v>0</v>
      </c>
    </row>
    <row r="32" spans="1:5" x14ac:dyDescent="0.25">
      <c r="A32" s="105">
        <v>22</v>
      </c>
      <c r="B32" s="106">
        <v>10.01</v>
      </c>
      <c r="C32" s="106">
        <v>1.93</v>
      </c>
      <c r="D32" s="106">
        <v>0</v>
      </c>
      <c r="E32" s="106">
        <v>0</v>
      </c>
    </row>
    <row r="33" spans="1:5" x14ac:dyDescent="0.25">
      <c r="A33" s="105">
        <v>23</v>
      </c>
      <c r="B33" s="106">
        <v>10.16</v>
      </c>
      <c r="C33" s="106">
        <v>1.93</v>
      </c>
      <c r="D33" s="106">
        <v>0</v>
      </c>
      <c r="E33" s="106">
        <v>0</v>
      </c>
    </row>
    <row r="34" spans="1:5" x14ac:dyDescent="0.25">
      <c r="A34" s="105">
        <v>24</v>
      </c>
      <c r="B34" s="106">
        <v>10.3</v>
      </c>
      <c r="C34" s="106">
        <v>1.99</v>
      </c>
      <c r="D34" s="106">
        <v>0</v>
      </c>
      <c r="E34" s="106">
        <v>0</v>
      </c>
    </row>
    <row r="35" spans="1:5" x14ac:dyDescent="0.25">
      <c r="A35" s="105">
        <v>25</v>
      </c>
      <c r="B35" s="106">
        <v>10.45</v>
      </c>
      <c r="C35" s="106">
        <v>1.99</v>
      </c>
      <c r="D35" s="106">
        <v>0</v>
      </c>
      <c r="E35" s="106">
        <v>0</v>
      </c>
    </row>
    <row r="36" spans="1:5" x14ac:dyDescent="0.25">
      <c r="A36" s="105">
        <v>26</v>
      </c>
      <c r="B36" s="106">
        <v>10.6</v>
      </c>
      <c r="C36" s="106">
        <v>2.02</v>
      </c>
      <c r="D36" s="106">
        <v>0</v>
      </c>
      <c r="E36" s="106">
        <v>0</v>
      </c>
    </row>
    <row r="37" spans="1:5" x14ac:dyDescent="0.25">
      <c r="A37" s="105">
        <v>27</v>
      </c>
      <c r="B37" s="106">
        <v>10.75</v>
      </c>
      <c r="C37" s="106">
        <v>2.06</v>
      </c>
      <c r="D37" s="106">
        <v>0</v>
      </c>
      <c r="E37" s="106">
        <v>0</v>
      </c>
    </row>
    <row r="38" spans="1:5" x14ac:dyDescent="0.25">
      <c r="A38" s="105">
        <v>28</v>
      </c>
      <c r="B38" s="106">
        <v>10.9</v>
      </c>
      <c r="C38" s="106">
        <v>2.09</v>
      </c>
      <c r="D38" s="106">
        <v>0</v>
      </c>
      <c r="E38" s="106">
        <v>0</v>
      </c>
    </row>
    <row r="39" spans="1:5" x14ac:dyDescent="0.25">
      <c r="A39" s="105">
        <v>29</v>
      </c>
      <c r="B39" s="106">
        <v>11.06</v>
      </c>
      <c r="C39" s="106">
        <v>2.12</v>
      </c>
      <c r="D39" s="106">
        <v>0</v>
      </c>
      <c r="E39" s="106">
        <v>0</v>
      </c>
    </row>
    <row r="40" spans="1:5" x14ac:dyDescent="0.25">
      <c r="A40" s="105">
        <v>30</v>
      </c>
      <c r="B40" s="106">
        <v>11.21</v>
      </c>
      <c r="C40" s="106">
        <v>2.16</v>
      </c>
      <c r="D40" s="106">
        <v>0</v>
      </c>
      <c r="E40" s="106">
        <v>0</v>
      </c>
    </row>
    <row r="41" spans="1:5" x14ac:dyDescent="0.25">
      <c r="A41" s="105">
        <v>31</v>
      </c>
      <c r="B41" s="106">
        <v>11.37</v>
      </c>
      <c r="C41" s="106">
        <v>2.19</v>
      </c>
      <c r="D41" s="106">
        <v>0</v>
      </c>
      <c r="E41" s="106">
        <v>0</v>
      </c>
    </row>
    <row r="42" spans="1:5" x14ac:dyDescent="0.25">
      <c r="A42" s="105">
        <v>32</v>
      </c>
      <c r="B42" s="106">
        <v>11.53</v>
      </c>
      <c r="C42" s="106">
        <v>2.2200000000000002</v>
      </c>
      <c r="D42" s="106">
        <v>0</v>
      </c>
      <c r="E42" s="106">
        <v>0</v>
      </c>
    </row>
    <row r="43" spans="1:5" x14ac:dyDescent="0.25">
      <c r="A43" s="105">
        <v>33</v>
      </c>
      <c r="B43" s="106">
        <v>11.69</v>
      </c>
      <c r="C43" s="106">
        <v>2.25</v>
      </c>
      <c r="D43" s="106">
        <v>0</v>
      </c>
      <c r="E43" s="106">
        <v>0</v>
      </c>
    </row>
    <row r="44" spans="1:5" x14ac:dyDescent="0.25">
      <c r="A44" s="105">
        <v>34</v>
      </c>
      <c r="B44" s="106">
        <v>11.85</v>
      </c>
      <c r="C44" s="106">
        <v>2.29</v>
      </c>
      <c r="D44" s="106">
        <v>0</v>
      </c>
      <c r="E44" s="106">
        <v>0</v>
      </c>
    </row>
    <row r="45" spans="1:5" x14ac:dyDescent="0.25">
      <c r="A45" s="105">
        <v>35</v>
      </c>
      <c r="B45" s="106">
        <v>12.01</v>
      </c>
      <c r="C45" s="106">
        <v>2.3199999999999998</v>
      </c>
      <c r="D45" s="106">
        <v>0</v>
      </c>
      <c r="E45" s="106">
        <v>0</v>
      </c>
    </row>
    <row r="46" spans="1:5" x14ac:dyDescent="0.25">
      <c r="A46" s="105">
        <v>36</v>
      </c>
      <c r="B46" s="106">
        <v>12.18</v>
      </c>
      <c r="C46" s="106">
        <v>2.35</v>
      </c>
      <c r="D46" s="106">
        <v>0</v>
      </c>
      <c r="E46" s="106">
        <v>0</v>
      </c>
    </row>
    <row r="47" spans="1:5" x14ac:dyDescent="0.25">
      <c r="A47" s="105">
        <v>37</v>
      </c>
      <c r="B47" s="106">
        <v>12.35</v>
      </c>
      <c r="C47" s="106">
        <v>2.35</v>
      </c>
      <c r="D47" s="106">
        <v>0</v>
      </c>
      <c r="E47" s="106">
        <v>0</v>
      </c>
    </row>
    <row r="48" spans="1:5" x14ac:dyDescent="0.25">
      <c r="A48" s="105">
        <v>38</v>
      </c>
      <c r="B48" s="106">
        <v>12.52</v>
      </c>
      <c r="C48" s="106">
        <v>2.38</v>
      </c>
      <c r="D48" s="106">
        <v>0</v>
      </c>
      <c r="E48" s="106">
        <v>0</v>
      </c>
    </row>
    <row r="49" spans="1:5" x14ac:dyDescent="0.25">
      <c r="A49" s="105">
        <v>39</v>
      </c>
      <c r="B49" s="106">
        <v>12.69</v>
      </c>
      <c r="C49" s="106">
        <v>2.42</v>
      </c>
      <c r="D49" s="106">
        <v>0</v>
      </c>
      <c r="E49" s="106">
        <v>0</v>
      </c>
    </row>
    <row r="50" spans="1:5" x14ac:dyDescent="0.25">
      <c r="A50" s="105">
        <v>40</v>
      </c>
      <c r="B50" s="106">
        <v>12.87</v>
      </c>
      <c r="C50" s="106">
        <v>2.4500000000000002</v>
      </c>
      <c r="D50" s="106">
        <v>0</v>
      </c>
      <c r="E50" s="106">
        <v>0</v>
      </c>
    </row>
    <row r="51" spans="1:5" x14ac:dyDescent="0.25">
      <c r="A51" s="105">
        <v>41</v>
      </c>
      <c r="B51" s="106">
        <v>13.05</v>
      </c>
      <c r="C51" s="106">
        <v>2.48</v>
      </c>
      <c r="D51" s="106">
        <v>0</v>
      </c>
      <c r="E51" s="106">
        <v>0</v>
      </c>
    </row>
    <row r="52" spans="1:5" x14ac:dyDescent="0.25">
      <c r="A52" s="105">
        <v>42</v>
      </c>
      <c r="B52" s="106">
        <v>13.23</v>
      </c>
      <c r="C52" s="106">
        <v>2.5099999999999998</v>
      </c>
      <c r="D52" s="106">
        <v>0</v>
      </c>
      <c r="E52" s="106">
        <v>0</v>
      </c>
    </row>
    <row r="53" spans="1:5" x14ac:dyDescent="0.25">
      <c r="A53" s="105">
        <v>43</v>
      </c>
      <c r="B53" s="106">
        <v>13.41</v>
      </c>
      <c r="C53" s="106">
        <v>2.5499999999999998</v>
      </c>
      <c r="D53" s="106">
        <v>0</v>
      </c>
      <c r="E53" s="106">
        <v>0</v>
      </c>
    </row>
    <row r="54" spans="1:5" x14ac:dyDescent="0.25">
      <c r="A54" s="105">
        <v>44</v>
      </c>
      <c r="B54" s="106">
        <v>13.59</v>
      </c>
      <c r="C54" s="106">
        <v>2.58</v>
      </c>
      <c r="D54" s="106">
        <v>0</v>
      </c>
      <c r="E54" s="106">
        <v>0</v>
      </c>
    </row>
    <row r="55" spans="1:5" x14ac:dyDescent="0.25">
      <c r="A55" s="105">
        <v>45</v>
      </c>
      <c r="B55" s="106">
        <v>13.78</v>
      </c>
      <c r="C55" s="106">
        <v>2.58</v>
      </c>
      <c r="D55" s="106">
        <v>0</v>
      </c>
      <c r="E55" s="106">
        <v>0</v>
      </c>
    </row>
    <row r="56" spans="1:5" x14ac:dyDescent="0.25">
      <c r="A56" s="105">
        <v>46</v>
      </c>
      <c r="B56" s="106">
        <v>13.97</v>
      </c>
      <c r="C56" s="106">
        <v>2.61</v>
      </c>
      <c r="D56" s="106">
        <v>0</v>
      </c>
      <c r="E56" s="106">
        <v>0</v>
      </c>
    </row>
    <row r="57" spans="1:5" x14ac:dyDescent="0.25">
      <c r="A57" s="105">
        <v>47</v>
      </c>
      <c r="B57" s="106">
        <v>14.16</v>
      </c>
      <c r="C57" s="106">
        <v>2.64</v>
      </c>
      <c r="D57" s="106">
        <v>0</v>
      </c>
      <c r="E57" s="106">
        <v>0</v>
      </c>
    </row>
    <row r="58" spans="1:5" x14ac:dyDescent="0.25">
      <c r="A58" s="105">
        <v>48</v>
      </c>
      <c r="B58" s="106">
        <v>14.35</v>
      </c>
      <c r="C58" s="106">
        <v>2.64</v>
      </c>
      <c r="D58" s="106">
        <v>0</v>
      </c>
      <c r="E58" s="106">
        <v>0</v>
      </c>
    </row>
    <row r="59" spans="1:5" x14ac:dyDescent="0.25">
      <c r="A59" s="105">
        <v>49</v>
      </c>
      <c r="B59" s="106">
        <v>14.54</v>
      </c>
      <c r="C59" s="106">
        <v>2.68</v>
      </c>
      <c r="D59" s="106">
        <v>0</v>
      </c>
      <c r="E59" s="106">
        <v>0</v>
      </c>
    </row>
    <row r="60" spans="1:5" x14ac:dyDescent="0.25">
      <c r="A60" s="105">
        <v>50</v>
      </c>
      <c r="B60" s="106">
        <v>14.73</v>
      </c>
      <c r="C60" s="106">
        <v>2.71</v>
      </c>
      <c r="D60" s="106">
        <v>0</v>
      </c>
      <c r="E60" s="106">
        <v>0</v>
      </c>
    </row>
    <row r="61" spans="1:5" x14ac:dyDescent="0.25">
      <c r="A61" s="105">
        <v>51</v>
      </c>
      <c r="B61" s="106">
        <v>14.92</v>
      </c>
      <c r="C61" s="106">
        <v>2.71</v>
      </c>
      <c r="D61" s="106">
        <v>0</v>
      </c>
      <c r="E61" s="106">
        <v>0</v>
      </c>
    </row>
    <row r="62" spans="1:5" x14ac:dyDescent="0.25">
      <c r="A62" s="105">
        <v>52</v>
      </c>
      <c r="B62" s="106">
        <v>15.11</v>
      </c>
      <c r="C62" s="106">
        <v>2.74</v>
      </c>
      <c r="D62" s="106">
        <v>0</v>
      </c>
      <c r="E62" s="106">
        <v>0</v>
      </c>
    </row>
    <row r="63" spans="1:5" x14ac:dyDescent="0.25">
      <c r="A63" s="105">
        <v>53</v>
      </c>
      <c r="B63" s="106">
        <v>15.3</v>
      </c>
      <c r="C63" s="106">
        <v>2.74</v>
      </c>
      <c r="D63" s="106">
        <v>0</v>
      </c>
      <c r="E63" s="106">
        <v>0</v>
      </c>
    </row>
    <row r="64" spans="1:5" x14ac:dyDescent="0.25">
      <c r="A64" s="105">
        <v>54</v>
      </c>
      <c r="B64" s="106">
        <v>15.49</v>
      </c>
      <c r="C64" s="106">
        <v>2.74</v>
      </c>
      <c r="D64" s="106">
        <v>0</v>
      </c>
      <c r="E64" s="106">
        <v>0</v>
      </c>
    </row>
    <row r="65" spans="1:5" x14ac:dyDescent="0.25">
      <c r="A65" s="105">
        <v>55</v>
      </c>
      <c r="B65" s="106">
        <v>15.68</v>
      </c>
      <c r="C65" s="106">
        <v>2.74</v>
      </c>
      <c r="D65" s="106">
        <v>0</v>
      </c>
      <c r="E65" s="106">
        <v>0</v>
      </c>
    </row>
    <row r="66" spans="1:5" x14ac:dyDescent="0.25">
      <c r="A66" s="105">
        <v>56</v>
      </c>
      <c r="B66" s="106">
        <v>15.87</v>
      </c>
      <c r="C66" s="106">
        <v>2.74</v>
      </c>
      <c r="D66" s="106">
        <v>0</v>
      </c>
      <c r="E66" s="106">
        <v>0</v>
      </c>
    </row>
    <row r="67" spans="1:5" x14ac:dyDescent="0.25">
      <c r="A67" s="105">
        <v>57</v>
      </c>
      <c r="B67" s="106">
        <v>16.059999999999999</v>
      </c>
      <c r="C67" s="106">
        <v>2.78</v>
      </c>
      <c r="D67" s="106">
        <v>0</v>
      </c>
      <c r="E67" s="106">
        <v>0</v>
      </c>
    </row>
    <row r="68" spans="1:5" x14ac:dyDescent="0.25">
      <c r="A68" s="105">
        <v>58</v>
      </c>
      <c r="B68" s="106">
        <v>16.260000000000002</v>
      </c>
      <c r="C68" s="106">
        <v>2.78</v>
      </c>
      <c r="D68" s="106">
        <v>0</v>
      </c>
      <c r="E68" s="106">
        <v>0</v>
      </c>
    </row>
    <row r="69" spans="1:5" x14ac:dyDescent="0.25">
      <c r="A69" s="105">
        <v>59</v>
      </c>
      <c r="B69" s="106">
        <v>16.47</v>
      </c>
      <c r="C69" s="106">
        <v>2.74</v>
      </c>
      <c r="D69" s="106">
        <v>0</v>
      </c>
      <c r="E69" s="106">
        <v>0</v>
      </c>
    </row>
    <row r="70" spans="1:5" x14ac:dyDescent="0.25">
      <c r="A70" s="105">
        <v>60</v>
      </c>
      <c r="B70" s="106">
        <v>16.690000000000001</v>
      </c>
      <c r="C70" s="106">
        <v>2.74</v>
      </c>
      <c r="D70" s="106">
        <v>0</v>
      </c>
      <c r="E70" s="106">
        <v>0</v>
      </c>
    </row>
    <row r="71" spans="1:5" x14ac:dyDescent="0.25">
      <c r="A71" s="105">
        <v>61</v>
      </c>
      <c r="B71" s="106">
        <v>16.93</v>
      </c>
      <c r="C71" s="106">
        <v>2.74</v>
      </c>
      <c r="D71" s="106">
        <v>0</v>
      </c>
      <c r="E71" s="106">
        <v>0</v>
      </c>
    </row>
    <row r="72" spans="1:5" x14ac:dyDescent="0.25">
      <c r="A72" s="105">
        <v>62</v>
      </c>
      <c r="B72" s="106">
        <v>17.190000000000001</v>
      </c>
      <c r="C72" s="106">
        <v>2.71</v>
      </c>
      <c r="D72" s="106">
        <v>0</v>
      </c>
      <c r="E72" s="106">
        <v>0</v>
      </c>
    </row>
    <row r="73" spans="1:5" x14ac:dyDescent="0.25">
      <c r="A73" s="105">
        <v>63</v>
      </c>
      <c r="B73" s="106">
        <v>17.47</v>
      </c>
      <c r="C73" s="106">
        <v>2.71</v>
      </c>
      <c r="D73" s="106">
        <v>0</v>
      </c>
      <c r="E73" s="106">
        <v>0</v>
      </c>
    </row>
    <row r="74" spans="1:5" x14ac:dyDescent="0.25">
      <c r="A74" s="105">
        <v>64</v>
      </c>
      <c r="B74" s="106">
        <v>17.77</v>
      </c>
      <c r="C74" s="106">
        <v>2.71</v>
      </c>
      <c r="D74" s="106">
        <v>0</v>
      </c>
      <c r="E74" s="106">
        <v>0</v>
      </c>
    </row>
    <row r="75" spans="1:5" x14ac:dyDescent="0.25">
      <c r="A75" s="105">
        <v>65</v>
      </c>
      <c r="B75" s="106">
        <v>18.100000000000001</v>
      </c>
      <c r="C75" s="106">
        <v>2.68</v>
      </c>
      <c r="D75" s="106">
        <v>0</v>
      </c>
      <c r="E75" s="106">
        <v>0</v>
      </c>
    </row>
    <row r="76" spans="1:5" x14ac:dyDescent="0.25">
      <c r="A76" s="105">
        <v>66</v>
      </c>
      <c r="B76" s="106">
        <v>17.850000000000001</v>
      </c>
      <c r="C76" s="106">
        <v>2.66</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imkqcyyNW1oN411csZAfyjVZc5Sgns3QULZGoA0la55tEapBVCGKyPfMFBVWBhTzlr7mk6Hia5yYofuS06CGUg==" saltValue="Y12xspXDujSV47r7at697A==" spinCount="100000" sheet="1" objects="1" scenarios="1"/>
  <conditionalFormatting sqref="A6:A16 A18:A20">
    <cfRule type="expression" dxfId="751" priority="19" stopIfTrue="1">
      <formula>MOD(ROW(),2)=0</formula>
    </cfRule>
    <cfRule type="expression" dxfId="750" priority="20" stopIfTrue="1">
      <formula>MOD(ROW(),2)&lt;&gt;0</formula>
    </cfRule>
  </conditionalFormatting>
  <conditionalFormatting sqref="B6:E15 B18:E20 B16">
    <cfRule type="expression" dxfId="749" priority="21" stopIfTrue="1">
      <formula>MOD(ROW(),2)=0</formula>
    </cfRule>
    <cfRule type="expression" dxfId="748" priority="22" stopIfTrue="1">
      <formula>MOD(ROW(),2)&lt;&gt;0</formula>
    </cfRule>
  </conditionalFormatting>
  <conditionalFormatting sqref="B17">
    <cfRule type="expression" dxfId="747" priority="13" stopIfTrue="1">
      <formula>MOD(ROW(),2)=0</formula>
    </cfRule>
    <cfRule type="expression" dxfId="746" priority="14" stopIfTrue="1">
      <formula>MOD(ROW(),2)&lt;&gt;0</formula>
    </cfRule>
  </conditionalFormatting>
  <conditionalFormatting sqref="A25:A84">
    <cfRule type="expression" dxfId="745" priority="7" stopIfTrue="1">
      <formula>MOD(ROW(),2)=0</formula>
    </cfRule>
    <cfRule type="expression" dxfId="744" priority="8" stopIfTrue="1">
      <formula>MOD(ROW(),2)&lt;&gt;0</formula>
    </cfRule>
  </conditionalFormatting>
  <conditionalFormatting sqref="B25:E84">
    <cfRule type="expression" dxfId="743" priority="9" stopIfTrue="1">
      <formula>MOD(ROW(),2)=0</formula>
    </cfRule>
    <cfRule type="expression" dxfId="742" priority="10" stopIfTrue="1">
      <formula>MOD(ROW(),2)&lt;&gt;0</formula>
    </cfRule>
  </conditionalFormatting>
  <conditionalFormatting sqref="C16:E16">
    <cfRule type="expression" dxfId="741" priority="5" stopIfTrue="1">
      <formula>MOD(ROW(),2)=0</formula>
    </cfRule>
    <cfRule type="expression" dxfId="740" priority="6" stopIfTrue="1">
      <formula>MOD(ROW(),2)&lt;&gt;0</formula>
    </cfRule>
  </conditionalFormatting>
  <conditionalFormatting sqref="C17:E17">
    <cfRule type="expression" dxfId="739" priority="3" stopIfTrue="1">
      <formula>MOD(ROW(),2)=0</formula>
    </cfRule>
    <cfRule type="expression" dxfId="738" priority="4" stopIfTrue="1">
      <formula>MOD(ROW(),2)&lt;&gt;0</formula>
    </cfRule>
  </conditionalFormatting>
  <conditionalFormatting sqref="A17">
    <cfRule type="expression" dxfId="737" priority="1" stopIfTrue="1">
      <formula>MOD(ROW(),2)=0</formula>
    </cfRule>
    <cfRule type="expression" dxfId="73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pageSetUpPr autoPageBreaks="0"/>
  </sheetPr>
  <dimension ref="A1:I84"/>
  <sheetViews>
    <sheetView showGridLines="0" zoomScale="85" zoomScaleNormal="85" workbookViewId="0"/>
  </sheetViews>
  <sheetFormatPr defaultRowHeight="13.2" x14ac:dyDescent="0.25"/>
  <cols>
    <col min="1" max="1" width="27.5546875" customWidth="1"/>
    <col min="2" max="5" width="18.218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379</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396</v>
      </c>
      <c r="C10" s="82"/>
      <c r="D10" s="82"/>
      <c r="E10" s="82"/>
    </row>
    <row r="11" spans="1:9" x14ac:dyDescent="0.25">
      <c r="A11" s="80" t="s">
        <v>22</v>
      </c>
      <c r="B11" s="82" t="s">
        <v>266</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214</v>
      </c>
      <c r="C14" s="82"/>
      <c r="D14" s="82"/>
      <c r="E14" s="82"/>
    </row>
    <row r="15" spans="1:9" x14ac:dyDescent="0.25">
      <c r="A15" s="80" t="s">
        <v>49</v>
      </c>
      <c r="B15" s="82" t="s">
        <v>380</v>
      </c>
      <c r="C15" s="82"/>
      <c r="D15" s="82"/>
      <c r="E15" s="82"/>
    </row>
    <row r="16" spans="1:9" x14ac:dyDescent="0.25">
      <c r="A16" s="80" t="s">
        <v>50</v>
      </c>
      <c r="B16" s="82" t="s">
        <v>381</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39.450000000000003" customHeight="1" x14ac:dyDescent="0.25">
      <c r="A25" s="104" t="s">
        <v>270</v>
      </c>
      <c r="B25" s="104" t="s">
        <v>366</v>
      </c>
      <c r="C25" s="104" t="s">
        <v>367</v>
      </c>
      <c r="D25" s="104" t="s">
        <v>368</v>
      </c>
      <c r="E25" s="104" t="s">
        <v>369</v>
      </c>
    </row>
    <row r="26" spans="1:5" x14ac:dyDescent="0.25">
      <c r="A26" s="105">
        <v>16</v>
      </c>
      <c r="B26" s="106">
        <v>8.86</v>
      </c>
      <c r="C26" s="106">
        <v>1.57</v>
      </c>
      <c r="D26" s="106">
        <v>0</v>
      </c>
      <c r="E26" s="106">
        <v>0</v>
      </c>
    </row>
    <row r="27" spans="1:5" x14ac:dyDescent="0.25">
      <c r="A27" s="105">
        <v>17</v>
      </c>
      <c r="B27" s="106">
        <v>8.99</v>
      </c>
      <c r="C27" s="106">
        <v>1.6</v>
      </c>
      <c r="D27" s="106">
        <v>0</v>
      </c>
      <c r="E27" s="106">
        <v>0</v>
      </c>
    </row>
    <row r="28" spans="1:5" x14ac:dyDescent="0.25">
      <c r="A28" s="105">
        <v>18</v>
      </c>
      <c r="B28" s="106">
        <v>9.1199999999999992</v>
      </c>
      <c r="C28" s="106">
        <v>1.73</v>
      </c>
      <c r="D28" s="106">
        <v>0</v>
      </c>
      <c r="E28" s="106">
        <v>0</v>
      </c>
    </row>
    <row r="29" spans="1:5" x14ac:dyDescent="0.25">
      <c r="A29" s="105">
        <v>19</v>
      </c>
      <c r="B29" s="106">
        <v>9.25</v>
      </c>
      <c r="C29" s="106">
        <v>1.83</v>
      </c>
      <c r="D29" s="106">
        <v>0</v>
      </c>
      <c r="E29" s="106">
        <v>0</v>
      </c>
    </row>
    <row r="30" spans="1:5" x14ac:dyDescent="0.25">
      <c r="A30" s="105">
        <v>20</v>
      </c>
      <c r="B30" s="106">
        <v>9.3800000000000008</v>
      </c>
      <c r="C30" s="106">
        <v>1.86</v>
      </c>
      <c r="D30" s="106">
        <v>0</v>
      </c>
      <c r="E30" s="106">
        <v>0</v>
      </c>
    </row>
    <row r="31" spans="1:5" x14ac:dyDescent="0.25">
      <c r="A31" s="105">
        <v>21</v>
      </c>
      <c r="B31" s="106">
        <v>9.52</v>
      </c>
      <c r="C31" s="106">
        <v>1.89</v>
      </c>
      <c r="D31" s="106">
        <v>0</v>
      </c>
      <c r="E31" s="106">
        <v>0</v>
      </c>
    </row>
    <row r="32" spans="1:5" x14ac:dyDescent="0.25">
      <c r="A32" s="105">
        <v>22</v>
      </c>
      <c r="B32" s="106">
        <v>9.66</v>
      </c>
      <c r="C32" s="106">
        <v>1.93</v>
      </c>
      <c r="D32" s="106">
        <v>0</v>
      </c>
      <c r="E32" s="106">
        <v>0</v>
      </c>
    </row>
    <row r="33" spans="1:5" x14ac:dyDescent="0.25">
      <c r="A33" s="105">
        <v>23</v>
      </c>
      <c r="B33" s="106">
        <v>9.8000000000000007</v>
      </c>
      <c r="C33" s="106">
        <v>1.96</v>
      </c>
      <c r="D33" s="106">
        <v>0</v>
      </c>
      <c r="E33" s="106">
        <v>0</v>
      </c>
    </row>
    <row r="34" spans="1:5" x14ac:dyDescent="0.25">
      <c r="A34" s="105">
        <v>24</v>
      </c>
      <c r="B34" s="106">
        <v>9.94</v>
      </c>
      <c r="C34" s="106">
        <v>1.99</v>
      </c>
      <c r="D34" s="106">
        <v>0</v>
      </c>
      <c r="E34" s="106">
        <v>0</v>
      </c>
    </row>
    <row r="35" spans="1:5" x14ac:dyDescent="0.25">
      <c r="A35" s="105">
        <v>25</v>
      </c>
      <c r="B35" s="106">
        <v>10.08</v>
      </c>
      <c r="C35" s="106">
        <v>2.02</v>
      </c>
      <c r="D35" s="106">
        <v>0</v>
      </c>
      <c r="E35" s="106">
        <v>0</v>
      </c>
    </row>
    <row r="36" spans="1:5" x14ac:dyDescent="0.25">
      <c r="A36" s="105">
        <v>26</v>
      </c>
      <c r="B36" s="106">
        <v>10.220000000000001</v>
      </c>
      <c r="C36" s="106">
        <v>2.06</v>
      </c>
      <c r="D36" s="106">
        <v>0</v>
      </c>
      <c r="E36" s="106">
        <v>0</v>
      </c>
    </row>
    <row r="37" spans="1:5" x14ac:dyDescent="0.25">
      <c r="A37" s="105">
        <v>27</v>
      </c>
      <c r="B37" s="106">
        <v>10.37</v>
      </c>
      <c r="C37" s="106">
        <v>2.06</v>
      </c>
      <c r="D37" s="106">
        <v>0</v>
      </c>
      <c r="E37" s="106">
        <v>0</v>
      </c>
    </row>
    <row r="38" spans="1:5" x14ac:dyDescent="0.25">
      <c r="A38" s="105">
        <v>28</v>
      </c>
      <c r="B38" s="106">
        <v>10.51</v>
      </c>
      <c r="C38" s="106">
        <v>2.12</v>
      </c>
      <c r="D38" s="106">
        <v>0</v>
      </c>
      <c r="E38" s="106">
        <v>0</v>
      </c>
    </row>
    <row r="39" spans="1:5" x14ac:dyDescent="0.25">
      <c r="A39" s="105">
        <v>29</v>
      </c>
      <c r="B39" s="106">
        <v>10.66</v>
      </c>
      <c r="C39" s="106">
        <v>2.12</v>
      </c>
      <c r="D39" s="106">
        <v>0</v>
      </c>
      <c r="E39" s="106">
        <v>0</v>
      </c>
    </row>
    <row r="40" spans="1:5" x14ac:dyDescent="0.25">
      <c r="A40" s="105">
        <v>30</v>
      </c>
      <c r="B40" s="106">
        <v>10.81</v>
      </c>
      <c r="C40" s="106">
        <v>2.16</v>
      </c>
      <c r="D40" s="106">
        <v>0</v>
      </c>
      <c r="E40" s="106">
        <v>0</v>
      </c>
    </row>
    <row r="41" spans="1:5" x14ac:dyDescent="0.25">
      <c r="A41" s="105">
        <v>31</v>
      </c>
      <c r="B41" s="106">
        <v>10.96</v>
      </c>
      <c r="C41" s="106">
        <v>2.19</v>
      </c>
      <c r="D41" s="106">
        <v>0</v>
      </c>
      <c r="E41" s="106">
        <v>0</v>
      </c>
    </row>
    <row r="42" spans="1:5" x14ac:dyDescent="0.25">
      <c r="A42" s="105">
        <v>32</v>
      </c>
      <c r="B42" s="106">
        <v>11.11</v>
      </c>
      <c r="C42" s="106">
        <v>2.2200000000000002</v>
      </c>
      <c r="D42" s="106">
        <v>0</v>
      </c>
      <c r="E42" s="106">
        <v>0</v>
      </c>
    </row>
    <row r="43" spans="1:5" x14ac:dyDescent="0.25">
      <c r="A43" s="105">
        <v>33</v>
      </c>
      <c r="B43" s="106">
        <v>11.27</v>
      </c>
      <c r="C43" s="106">
        <v>2.25</v>
      </c>
      <c r="D43" s="106">
        <v>0</v>
      </c>
      <c r="E43" s="106">
        <v>0</v>
      </c>
    </row>
    <row r="44" spans="1:5" x14ac:dyDescent="0.25">
      <c r="A44" s="105">
        <v>34</v>
      </c>
      <c r="B44" s="106">
        <v>11.42</v>
      </c>
      <c r="C44" s="106">
        <v>2.29</v>
      </c>
      <c r="D44" s="106">
        <v>0</v>
      </c>
      <c r="E44" s="106">
        <v>0</v>
      </c>
    </row>
    <row r="45" spans="1:5" x14ac:dyDescent="0.25">
      <c r="A45" s="105">
        <v>35</v>
      </c>
      <c r="B45" s="106">
        <v>11.58</v>
      </c>
      <c r="C45" s="106">
        <v>2.3199999999999998</v>
      </c>
      <c r="D45" s="106">
        <v>0</v>
      </c>
      <c r="E45" s="106">
        <v>0</v>
      </c>
    </row>
    <row r="46" spans="1:5" x14ac:dyDescent="0.25">
      <c r="A46" s="105">
        <v>36</v>
      </c>
      <c r="B46" s="106">
        <v>11.74</v>
      </c>
      <c r="C46" s="106">
        <v>2.3199999999999998</v>
      </c>
      <c r="D46" s="106">
        <v>0</v>
      </c>
      <c r="E46" s="106">
        <v>0</v>
      </c>
    </row>
    <row r="47" spans="1:5" x14ac:dyDescent="0.25">
      <c r="A47" s="105">
        <v>37</v>
      </c>
      <c r="B47" s="106">
        <v>11.9</v>
      </c>
      <c r="C47" s="106">
        <v>2.35</v>
      </c>
      <c r="D47" s="106">
        <v>0</v>
      </c>
      <c r="E47" s="106">
        <v>0</v>
      </c>
    </row>
    <row r="48" spans="1:5" x14ac:dyDescent="0.25">
      <c r="A48" s="105">
        <v>38</v>
      </c>
      <c r="B48" s="106">
        <v>12.06</v>
      </c>
      <c r="C48" s="106">
        <v>2.42</v>
      </c>
      <c r="D48" s="106">
        <v>0</v>
      </c>
      <c r="E48" s="106">
        <v>0</v>
      </c>
    </row>
    <row r="49" spans="1:5" x14ac:dyDescent="0.25">
      <c r="A49" s="105">
        <v>39</v>
      </c>
      <c r="B49" s="106">
        <v>12.23</v>
      </c>
      <c r="C49" s="106">
        <v>2.42</v>
      </c>
      <c r="D49" s="106">
        <v>0</v>
      </c>
      <c r="E49" s="106">
        <v>0</v>
      </c>
    </row>
    <row r="50" spans="1:5" x14ac:dyDescent="0.25">
      <c r="A50" s="105">
        <v>40</v>
      </c>
      <c r="B50" s="106">
        <v>12.39</v>
      </c>
      <c r="C50" s="106">
        <v>2.48</v>
      </c>
      <c r="D50" s="106">
        <v>0</v>
      </c>
      <c r="E50" s="106">
        <v>0</v>
      </c>
    </row>
    <row r="51" spans="1:5" x14ac:dyDescent="0.25">
      <c r="A51" s="105">
        <v>41</v>
      </c>
      <c r="B51" s="106">
        <v>12.56</v>
      </c>
      <c r="C51" s="106">
        <v>2.5099999999999998</v>
      </c>
      <c r="D51" s="106">
        <v>0</v>
      </c>
      <c r="E51" s="106">
        <v>0</v>
      </c>
    </row>
    <row r="52" spans="1:5" x14ac:dyDescent="0.25">
      <c r="A52" s="105">
        <v>42</v>
      </c>
      <c r="B52" s="106">
        <v>12.74</v>
      </c>
      <c r="C52" s="106">
        <v>2.5099999999999998</v>
      </c>
      <c r="D52" s="106">
        <v>0</v>
      </c>
      <c r="E52" s="106">
        <v>0</v>
      </c>
    </row>
    <row r="53" spans="1:5" x14ac:dyDescent="0.25">
      <c r="A53" s="105">
        <v>43</v>
      </c>
      <c r="B53" s="106">
        <v>12.91</v>
      </c>
      <c r="C53" s="106">
        <v>2.5499999999999998</v>
      </c>
      <c r="D53" s="106">
        <v>0</v>
      </c>
      <c r="E53" s="106">
        <v>0</v>
      </c>
    </row>
    <row r="54" spans="1:5" x14ac:dyDescent="0.25">
      <c r="A54" s="105">
        <v>44</v>
      </c>
      <c r="B54" s="106">
        <v>13.09</v>
      </c>
      <c r="C54" s="106">
        <v>2.5499999999999998</v>
      </c>
      <c r="D54" s="106">
        <v>0</v>
      </c>
      <c r="E54" s="106">
        <v>0</v>
      </c>
    </row>
    <row r="55" spans="1:5" x14ac:dyDescent="0.25">
      <c r="A55" s="105">
        <v>45</v>
      </c>
      <c r="B55" s="106">
        <v>13.27</v>
      </c>
      <c r="C55" s="106">
        <v>2.58</v>
      </c>
      <c r="D55" s="106">
        <v>0</v>
      </c>
      <c r="E55" s="106">
        <v>0</v>
      </c>
    </row>
    <row r="56" spans="1:5" x14ac:dyDescent="0.25">
      <c r="A56" s="105">
        <v>46</v>
      </c>
      <c r="B56" s="106">
        <v>13.44</v>
      </c>
      <c r="C56" s="106">
        <v>2.61</v>
      </c>
      <c r="D56" s="106">
        <v>0</v>
      </c>
      <c r="E56" s="106">
        <v>0</v>
      </c>
    </row>
    <row r="57" spans="1:5" x14ac:dyDescent="0.25">
      <c r="A57" s="105">
        <v>47</v>
      </c>
      <c r="B57" s="106">
        <v>13.62</v>
      </c>
      <c r="C57" s="106">
        <v>2.64</v>
      </c>
      <c r="D57" s="106">
        <v>0</v>
      </c>
      <c r="E57" s="106">
        <v>0</v>
      </c>
    </row>
    <row r="58" spans="1:5" x14ac:dyDescent="0.25">
      <c r="A58" s="105">
        <v>48</v>
      </c>
      <c r="B58" s="106">
        <v>13.8</v>
      </c>
      <c r="C58" s="106">
        <v>2.68</v>
      </c>
      <c r="D58" s="106">
        <v>0</v>
      </c>
      <c r="E58" s="106">
        <v>0</v>
      </c>
    </row>
    <row r="59" spans="1:5" x14ac:dyDescent="0.25">
      <c r="A59" s="105">
        <v>49</v>
      </c>
      <c r="B59" s="106">
        <v>13.98</v>
      </c>
      <c r="C59" s="106">
        <v>2.68</v>
      </c>
      <c r="D59" s="106">
        <v>0</v>
      </c>
      <c r="E59" s="106">
        <v>0</v>
      </c>
    </row>
    <row r="60" spans="1:5" x14ac:dyDescent="0.25">
      <c r="A60" s="105">
        <v>50</v>
      </c>
      <c r="B60" s="106">
        <v>14.16</v>
      </c>
      <c r="C60" s="106">
        <v>2.71</v>
      </c>
      <c r="D60" s="106">
        <v>0</v>
      </c>
      <c r="E60" s="106">
        <v>0</v>
      </c>
    </row>
    <row r="61" spans="1:5" x14ac:dyDescent="0.25">
      <c r="A61" s="105">
        <v>51</v>
      </c>
      <c r="B61" s="106">
        <v>14.34</v>
      </c>
      <c r="C61" s="106">
        <v>2.71</v>
      </c>
      <c r="D61" s="106">
        <v>0</v>
      </c>
      <c r="E61" s="106">
        <v>0</v>
      </c>
    </row>
    <row r="62" spans="1:5" x14ac:dyDescent="0.25">
      <c r="A62" s="105">
        <v>52</v>
      </c>
      <c r="B62" s="106">
        <v>14.52</v>
      </c>
      <c r="C62" s="106">
        <v>2.71</v>
      </c>
      <c r="D62" s="106">
        <v>0</v>
      </c>
      <c r="E62" s="106">
        <v>0</v>
      </c>
    </row>
    <row r="63" spans="1:5" x14ac:dyDescent="0.25">
      <c r="A63" s="105">
        <v>53</v>
      </c>
      <c r="B63" s="106">
        <v>14.69</v>
      </c>
      <c r="C63" s="106">
        <v>2.74</v>
      </c>
      <c r="D63" s="106">
        <v>0</v>
      </c>
      <c r="E63" s="106">
        <v>0</v>
      </c>
    </row>
    <row r="64" spans="1:5" x14ac:dyDescent="0.25">
      <c r="A64" s="105">
        <v>54</v>
      </c>
      <c r="B64" s="106">
        <v>14.86</v>
      </c>
      <c r="C64" s="106">
        <v>2.78</v>
      </c>
      <c r="D64" s="106">
        <v>0</v>
      </c>
      <c r="E64" s="106">
        <v>0</v>
      </c>
    </row>
    <row r="65" spans="1:5" x14ac:dyDescent="0.25">
      <c r="A65" s="105">
        <v>55</v>
      </c>
      <c r="B65" s="106">
        <v>15.04</v>
      </c>
      <c r="C65" s="106">
        <v>2.74</v>
      </c>
      <c r="D65" s="106">
        <v>0</v>
      </c>
      <c r="E65" s="106">
        <v>0</v>
      </c>
    </row>
    <row r="66" spans="1:5" x14ac:dyDescent="0.25">
      <c r="A66" s="105">
        <v>56</v>
      </c>
      <c r="B66" s="106">
        <v>15.21</v>
      </c>
      <c r="C66" s="106">
        <v>2.78</v>
      </c>
      <c r="D66" s="106">
        <v>0</v>
      </c>
      <c r="E66" s="106">
        <v>0</v>
      </c>
    </row>
    <row r="67" spans="1:5" x14ac:dyDescent="0.25">
      <c r="A67" s="105">
        <v>57</v>
      </c>
      <c r="B67" s="106">
        <v>15.39</v>
      </c>
      <c r="C67" s="106">
        <v>2.74</v>
      </c>
      <c r="D67" s="106">
        <v>0</v>
      </c>
      <c r="E67" s="106">
        <v>0</v>
      </c>
    </row>
    <row r="68" spans="1:5" x14ac:dyDescent="0.25">
      <c r="A68" s="105">
        <v>58</v>
      </c>
      <c r="B68" s="106">
        <v>15.57</v>
      </c>
      <c r="C68" s="106">
        <v>2.74</v>
      </c>
      <c r="D68" s="106">
        <v>0</v>
      </c>
      <c r="E68" s="106">
        <v>0</v>
      </c>
    </row>
    <row r="69" spans="1:5" x14ac:dyDescent="0.25">
      <c r="A69" s="105">
        <v>59</v>
      </c>
      <c r="B69" s="106">
        <v>15.75</v>
      </c>
      <c r="C69" s="106">
        <v>2.74</v>
      </c>
      <c r="D69" s="106">
        <v>0</v>
      </c>
      <c r="E69" s="106">
        <v>0</v>
      </c>
    </row>
    <row r="70" spans="1:5" x14ac:dyDescent="0.25">
      <c r="A70" s="105">
        <v>60</v>
      </c>
      <c r="B70" s="106">
        <v>15.95</v>
      </c>
      <c r="C70" s="106">
        <v>2.74</v>
      </c>
      <c r="D70" s="106">
        <v>0</v>
      </c>
      <c r="E70" s="106">
        <v>0</v>
      </c>
    </row>
    <row r="71" spans="1:5" x14ac:dyDescent="0.25">
      <c r="A71" s="105">
        <v>61</v>
      </c>
      <c r="B71" s="106">
        <v>16.16</v>
      </c>
      <c r="C71" s="106">
        <v>2.71</v>
      </c>
      <c r="D71" s="106">
        <v>0</v>
      </c>
      <c r="E71" s="106">
        <v>0</v>
      </c>
    </row>
    <row r="72" spans="1:5" x14ac:dyDescent="0.25">
      <c r="A72" s="105">
        <v>62</v>
      </c>
      <c r="B72" s="106">
        <v>16.38</v>
      </c>
      <c r="C72" s="106">
        <v>2.74</v>
      </c>
      <c r="D72" s="106">
        <v>0</v>
      </c>
      <c r="E72" s="106">
        <v>0</v>
      </c>
    </row>
    <row r="73" spans="1:5" x14ac:dyDescent="0.25">
      <c r="A73" s="105">
        <v>63</v>
      </c>
      <c r="B73" s="106">
        <v>16.63</v>
      </c>
      <c r="C73" s="106">
        <v>2.71</v>
      </c>
      <c r="D73" s="106">
        <v>0</v>
      </c>
      <c r="E73" s="106">
        <v>0</v>
      </c>
    </row>
    <row r="74" spans="1:5" x14ac:dyDescent="0.25">
      <c r="A74" s="105">
        <v>64</v>
      </c>
      <c r="B74" s="106">
        <v>16.91</v>
      </c>
      <c r="C74" s="106">
        <v>2.68</v>
      </c>
      <c r="D74" s="106">
        <v>0</v>
      </c>
      <c r="E74" s="106">
        <v>0</v>
      </c>
    </row>
    <row r="75" spans="1:5" x14ac:dyDescent="0.25">
      <c r="A75" s="105">
        <v>65</v>
      </c>
      <c r="B75" s="106">
        <v>17.2</v>
      </c>
      <c r="C75" s="106">
        <v>2.68</v>
      </c>
      <c r="D75" s="106">
        <v>0</v>
      </c>
      <c r="E75" s="106">
        <v>0</v>
      </c>
    </row>
    <row r="76" spans="1:5" x14ac:dyDescent="0.25">
      <c r="A76" s="105">
        <v>66</v>
      </c>
      <c r="B76" s="106">
        <v>17.510000000000002</v>
      </c>
      <c r="C76" s="106">
        <v>2.68</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uW2DlaxM2c2Us8+ABGGM8yGYstxvxpQF6ZxW4teP4aM980NbPRiPgy6DNw6IU3k0KN7jUGdPd4oMQZrFHf+tWg==" saltValue="vFcdv4mkTy3Ez2DjR2x6Cg==" spinCount="100000" sheet="1" objects="1" scenarios="1"/>
  <conditionalFormatting sqref="A6:A16 A18:A20">
    <cfRule type="expression" dxfId="735" priority="21" stopIfTrue="1">
      <formula>MOD(ROW(),2)=0</formula>
    </cfRule>
    <cfRule type="expression" dxfId="734" priority="22" stopIfTrue="1">
      <formula>MOD(ROW(),2)&lt;&gt;0</formula>
    </cfRule>
  </conditionalFormatting>
  <conditionalFormatting sqref="B6:E8 B11:E15 B18:E20 B16 B9:B10">
    <cfRule type="expression" dxfId="733" priority="23" stopIfTrue="1">
      <formula>MOD(ROW(),2)=0</formula>
    </cfRule>
    <cfRule type="expression" dxfId="732" priority="24" stopIfTrue="1">
      <formula>MOD(ROW(),2)&lt;&gt;0</formula>
    </cfRule>
  </conditionalFormatting>
  <conditionalFormatting sqref="B17">
    <cfRule type="expression" dxfId="731" priority="15" stopIfTrue="1">
      <formula>MOD(ROW(),2)=0</formula>
    </cfRule>
    <cfRule type="expression" dxfId="730" priority="16" stopIfTrue="1">
      <formula>MOD(ROW(),2)&lt;&gt;0</formula>
    </cfRule>
  </conditionalFormatting>
  <conditionalFormatting sqref="A25:A84">
    <cfRule type="expression" dxfId="729" priority="9" stopIfTrue="1">
      <formula>MOD(ROW(),2)=0</formula>
    </cfRule>
    <cfRule type="expression" dxfId="728" priority="10" stopIfTrue="1">
      <formula>MOD(ROW(),2)&lt;&gt;0</formula>
    </cfRule>
  </conditionalFormatting>
  <conditionalFormatting sqref="B25:E84">
    <cfRule type="expression" dxfId="727" priority="11" stopIfTrue="1">
      <formula>MOD(ROW(),2)=0</formula>
    </cfRule>
    <cfRule type="expression" dxfId="726" priority="12" stopIfTrue="1">
      <formula>MOD(ROW(),2)&lt;&gt;0</formula>
    </cfRule>
  </conditionalFormatting>
  <conditionalFormatting sqref="C16:E16">
    <cfRule type="expression" dxfId="725" priority="7" stopIfTrue="1">
      <formula>MOD(ROW(),2)=0</formula>
    </cfRule>
    <cfRule type="expression" dxfId="724" priority="8" stopIfTrue="1">
      <formula>MOD(ROW(),2)&lt;&gt;0</formula>
    </cfRule>
  </conditionalFormatting>
  <conditionalFormatting sqref="C17:E17">
    <cfRule type="expression" dxfId="723" priority="5" stopIfTrue="1">
      <formula>MOD(ROW(),2)=0</formula>
    </cfRule>
    <cfRule type="expression" dxfId="722" priority="6" stopIfTrue="1">
      <formula>MOD(ROW(),2)&lt;&gt;0</formula>
    </cfRule>
  </conditionalFormatting>
  <conditionalFormatting sqref="C9:E10">
    <cfRule type="expression" dxfId="721" priority="3" stopIfTrue="1">
      <formula>MOD(ROW(),2)=0</formula>
    </cfRule>
    <cfRule type="expression" dxfId="720" priority="4" stopIfTrue="1">
      <formula>MOD(ROW(),2)&lt;&gt;0</formula>
    </cfRule>
  </conditionalFormatting>
  <conditionalFormatting sqref="A17">
    <cfRule type="expression" dxfId="719" priority="1" stopIfTrue="1">
      <formula>MOD(ROW(),2)=0</formula>
    </cfRule>
    <cfRule type="expression" dxfId="71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
    <pageSetUpPr autoPageBreaks="0"/>
  </sheetPr>
  <dimension ref="A1:I84"/>
  <sheetViews>
    <sheetView showGridLines="0" zoomScale="85" zoomScaleNormal="85" workbookViewId="0"/>
  </sheetViews>
  <sheetFormatPr defaultRowHeight="13.2" x14ac:dyDescent="0.25"/>
  <cols>
    <col min="1" max="1" width="27.5546875" customWidth="1"/>
    <col min="2" max="5" width="18.55468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382</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397</v>
      </c>
      <c r="C10" s="82"/>
      <c r="D10" s="82"/>
      <c r="E10" s="82"/>
    </row>
    <row r="11" spans="1:9" x14ac:dyDescent="0.25">
      <c r="A11" s="80" t="s">
        <v>22</v>
      </c>
      <c r="B11" s="82" t="s">
        <v>277</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215</v>
      </c>
      <c r="C14" s="82"/>
      <c r="D14" s="82"/>
      <c r="E14" s="82"/>
    </row>
    <row r="15" spans="1:9" x14ac:dyDescent="0.25">
      <c r="A15" s="80" t="s">
        <v>49</v>
      </c>
      <c r="B15" s="82" t="s">
        <v>383</v>
      </c>
      <c r="C15" s="82"/>
      <c r="D15" s="82"/>
      <c r="E15" s="82"/>
    </row>
    <row r="16" spans="1:9" x14ac:dyDescent="0.25">
      <c r="A16" s="80" t="s">
        <v>50</v>
      </c>
      <c r="B16" s="82" t="s">
        <v>384</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39.450000000000003" customHeight="1" x14ac:dyDescent="0.25">
      <c r="A25" s="104" t="s">
        <v>270</v>
      </c>
      <c r="B25" s="104" t="s">
        <v>366</v>
      </c>
      <c r="C25" s="104" t="s">
        <v>367</v>
      </c>
      <c r="D25" s="104" t="s">
        <v>368</v>
      </c>
      <c r="E25" s="104" t="s">
        <v>369</v>
      </c>
    </row>
    <row r="26" spans="1:5" x14ac:dyDescent="0.25">
      <c r="A26" s="105">
        <v>16</v>
      </c>
      <c r="B26" s="106">
        <v>8.86</v>
      </c>
      <c r="C26" s="106">
        <v>1.57</v>
      </c>
      <c r="D26" s="106">
        <v>0</v>
      </c>
      <c r="E26" s="106">
        <v>0</v>
      </c>
    </row>
    <row r="27" spans="1:5" x14ac:dyDescent="0.25">
      <c r="A27" s="105">
        <v>17</v>
      </c>
      <c r="B27" s="106">
        <v>8.99</v>
      </c>
      <c r="C27" s="106">
        <v>1.6</v>
      </c>
      <c r="D27" s="106">
        <v>0</v>
      </c>
      <c r="E27" s="106">
        <v>0</v>
      </c>
    </row>
    <row r="28" spans="1:5" x14ac:dyDescent="0.25">
      <c r="A28" s="105">
        <v>18</v>
      </c>
      <c r="B28" s="106">
        <v>9.1199999999999992</v>
      </c>
      <c r="C28" s="106">
        <v>1.73</v>
      </c>
      <c r="D28" s="106">
        <v>0</v>
      </c>
      <c r="E28" s="106">
        <v>0</v>
      </c>
    </row>
    <row r="29" spans="1:5" x14ac:dyDescent="0.25">
      <c r="A29" s="105">
        <v>19</v>
      </c>
      <c r="B29" s="106">
        <v>9.25</v>
      </c>
      <c r="C29" s="106">
        <v>1.83</v>
      </c>
      <c r="D29" s="106">
        <v>0</v>
      </c>
      <c r="E29" s="106">
        <v>0</v>
      </c>
    </row>
    <row r="30" spans="1:5" x14ac:dyDescent="0.25">
      <c r="A30" s="105">
        <v>20</v>
      </c>
      <c r="B30" s="106">
        <v>9.3800000000000008</v>
      </c>
      <c r="C30" s="106">
        <v>1.86</v>
      </c>
      <c r="D30" s="106">
        <v>0</v>
      </c>
      <c r="E30" s="106">
        <v>0</v>
      </c>
    </row>
    <row r="31" spans="1:5" x14ac:dyDescent="0.25">
      <c r="A31" s="105">
        <v>21</v>
      </c>
      <c r="B31" s="106">
        <v>9.52</v>
      </c>
      <c r="C31" s="106">
        <v>1.89</v>
      </c>
      <c r="D31" s="106">
        <v>0</v>
      </c>
      <c r="E31" s="106">
        <v>0</v>
      </c>
    </row>
    <row r="32" spans="1:5" x14ac:dyDescent="0.25">
      <c r="A32" s="105">
        <v>22</v>
      </c>
      <c r="B32" s="106">
        <v>9.66</v>
      </c>
      <c r="C32" s="106">
        <v>1.93</v>
      </c>
      <c r="D32" s="106">
        <v>0</v>
      </c>
      <c r="E32" s="106">
        <v>0</v>
      </c>
    </row>
    <row r="33" spans="1:5" x14ac:dyDescent="0.25">
      <c r="A33" s="105">
        <v>23</v>
      </c>
      <c r="B33" s="106">
        <v>9.8000000000000007</v>
      </c>
      <c r="C33" s="106">
        <v>1.96</v>
      </c>
      <c r="D33" s="106">
        <v>0</v>
      </c>
      <c r="E33" s="106">
        <v>0</v>
      </c>
    </row>
    <row r="34" spans="1:5" x14ac:dyDescent="0.25">
      <c r="A34" s="105">
        <v>24</v>
      </c>
      <c r="B34" s="106">
        <v>9.94</v>
      </c>
      <c r="C34" s="106">
        <v>1.99</v>
      </c>
      <c r="D34" s="106">
        <v>0</v>
      </c>
      <c r="E34" s="106">
        <v>0</v>
      </c>
    </row>
    <row r="35" spans="1:5" x14ac:dyDescent="0.25">
      <c r="A35" s="105">
        <v>25</v>
      </c>
      <c r="B35" s="106">
        <v>10.08</v>
      </c>
      <c r="C35" s="106">
        <v>2.02</v>
      </c>
      <c r="D35" s="106">
        <v>0</v>
      </c>
      <c r="E35" s="106">
        <v>0</v>
      </c>
    </row>
    <row r="36" spans="1:5" x14ac:dyDescent="0.25">
      <c r="A36" s="105">
        <v>26</v>
      </c>
      <c r="B36" s="106">
        <v>10.220000000000001</v>
      </c>
      <c r="C36" s="106">
        <v>2.06</v>
      </c>
      <c r="D36" s="106">
        <v>0</v>
      </c>
      <c r="E36" s="106">
        <v>0</v>
      </c>
    </row>
    <row r="37" spans="1:5" x14ac:dyDescent="0.25">
      <c r="A37" s="105">
        <v>27</v>
      </c>
      <c r="B37" s="106">
        <v>10.37</v>
      </c>
      <c r="C37" s="106">
        <v>2.06</v>
      </c>
      <c r="D37" s="106">
        <v>0</v>
      </c>
      <c r="E37" s="106">
        <v>0</v>
      </c>
    </row>
    <row r="38" spans="1:5" x14ac:dyDescent="0.25">
      <c r="A38" s="105">
        <v>28</v>
      </c>
      <c r="B38" s="106">
        <v>10.51</v>
      </c>
      <c r="C38" s="106">
        <v>2.12</v>
      </c>
      <c r="D38" s="106">
        <v>0</v>
      </c>
      <c r="E38" s="106">
        <v>0</v>
      </c>
    </row>
    <row r="39" spans="1:5" x14ac:dyDescent="0.25">
      <c r="A39" s="105">
        <v>29</v>
      </c>
      <c r="B39" s="106">
        <v>10.66</v>
      </c>
      <c r="C39" s="106">
        <v>2.12</v>
      </c>
      <c r="D39" s="106">
        <v>0</v>
      </c>
      <c r="E39" s="106">
        <v>0</v>
      </c>
    </row>
    <row r="40" spans="1:5" x14ac:dyDescent="0.25">
      <c r="A40" s="105">
        <v>30</v>
      </c>
      <c r="B40" s="106">
        <v>10.81</v>
      </c>
      <c r="C40" s="106">
        <v>2.16</v>
      </c>
      <c r="D40" s="106">
        <v>0</v>
      </c>
      <c r="E40" s="106">
        <v>0</v>
      </c>
    </row>
    <row r="41" spans="1:5" x14ac:dyDescent="0.25">
      <c r="A41" s="105">
        <v>31</v>
      </c>
      <c r="B41" s="106">
        <v>10.96</v>
      </c>
      <c r="C41" s="106">
        <v>2.19</v>
      </c>
      <c r="D41" s="106">
        <v>0</v>
      </c>
      <c r="E41" s="106">
        <v>0</v>
      </c>
    </row>
    <row r="42" spans="1:5" x14ac:dyDescent="0.25">
      <c r="A42" s="105">
        <v>32</v>
      </c>
      <c r="B42" s="106">
        <v>11.11</v>
      </c>
      <c r="C42" s="106">
        <v>2.2200000000000002</v>
      </c>
      <c r="D42" s="106">
        <v>0</v>
      </c>
      <c r="E42" s="106">
        <v>0</v>
      </c>
    </row>
    <row r="43" spans="1:5" x14ac:dyDescent="0.25">
      <c r="A43" s="105">
        <v>33</v>
      </c>
      <c r="B43" s="106">
        <v>11.27</v>
      </c>
      <c r="C43" s="106">
        <v>2.25</v>
      </c>
      <c r="D43" s="106">
        <v>0</v>
      </c>
      <c r="E43" s="106">
        <v>0</v>
      </c>
    </row>
    <row r="44" spans="1:5" x14ac:dyDescent="0.25">
      <c r="A44" s="105">
        <v>34</v>
      </c>
      <c r="B44" s="106">
        <v>11.42</v>
      </c>
      <c r="C44" s="106">
        <v>2.29</v>
      </c>
      <c r="D44" s="106">
        <v>0</v>
      </c>
      <c r="E44" s="106">
        <v>0</v>
      </c>
    </row>
    <row r="45" spans="1:5" x14ac:dyDescent="0.25">
      <c r="A45" s="105">
        <v>35</v>
      </c>
      <c r="B45" s="106">
        <v>11.58</v>
      </c>
      <c r="C45" s="106">
        <v>2.3199999999999998</v>
      </c>
      <c r="D45" s="106">
        <v>0</v>
      </c>
      <c r="E45" s="106">
        <v>0</v>
      </c>
    </row>
    <row r="46" spans="1:5" x14ac:dyDescent="0.25">
      <c r="A46" s="105">
        <v>36</v>
      </c>
      <c r="B46" s="106">
        <v>11.74</v>
      </c>
      <c r="C46" s="106">
        <v>2.3199999999999998</v>
      </c>
      <c r="D46" s="106">
        <v>0</v>
      </c>
      <c r="E46" s="106">
        <v>0</v>
      </c>
    </row>
    <row r="47" spans="1:5" x14ac:dyDescent="0.25">
      <c r="A47" s="105">
        <v>37</v>
      </c>
      <c r="B47" s="106">
        <v>11.9</v>
      </c>
      <c r="C47" s="106">
        <v>2.35</v>
      </c>
      <c r="D47" s="106">
        <v>0</v>
      </c>
      <c r="E47" s="106">
        <v>0</v>
      </c>
    </row>
    <row r="48" spans="1:5" x14ac:dyDescent="0.25">
      <c r="A48" s="105">
        <v>38</v>
      </c>
      <c r="B48" s="106">
        <v>12.06</v>
      </c>
      <c r="C48" s="106">
        <v>2.42</v>
      </c>
      <c r="D48" s="106">
        <v>0</v>
      </c>
      <c r="E48" s="106">
        <v>0</v>
      </c>
    </row>
    <row r="49" spans="1:5" x14ac:dyDescent="0.25">
      <c r="A49" s="105">
        <v>39</v>
      </c>
      <c r="B49" s="106">
        <v>12.23</v>
      </c>
      <c r="C49" s="106">
        <v>2.42</v>
      </c>
      <c r="D49" s="106">
        <v>0</v>
      </c>
      <c r="E49" s="106">
        <v>0</v>
      </c>
    </row>
    <row r="50" spans="1:5" x14ac:dyDescent="0.25">
      <c r="A50" s="105">
        <v>40</v>
      </c>
      <c r="B50" s="106">
        <v>12.39</v>
      </c>
      <c r="C50" s="106">
        <v>2.48</v>
      </c>
      <c r="D50" s="106">
        <v>0</v>
      </c>
      <c r="E50" s="106">
        <v>0</v>
      </c>
    </row>
    <row r="51" spans="1:5" x14ac:dyDescent="0.25">
      <c r="A51" s="105">
        <v>41</v>
      </c>
      <c r="B51" s="106">
        <v>12.56</v>
      </c>
      <c r="C51" s="106">
        <v>2.5099999999999998</v>
      </c>
      <c r="D51" s="106">
        <v>0</v>
      </c>
      <c r="E51" s="106">
        <v>0</v>
      </c>
    </row>
    <row r="52" spans="1:5" x14ac:dyDescent="0.25">
      <c r="A52" s="105">
        <v>42</v>
      </c>
      <c r="B52" s="106">
        <v>12.74</v>
      </c>
      <c r="C52" s="106">
        <v>2.5099999999999998</v>
      </c>
      <c r="D52" s="106">
        <v>0</v>
      </c>
      <c r="E52" s="106">
        <v>0</v>
      </c>
    </row>
    <row r="53" spans="1:5" x14ac:dyDescent="0.25">
      <c r="A53" s="105">
        <v>43</v>
      </c>
      <c r="B53" s="106">
        <v>12.91</v>
      </c>
      <c r="C53" s="106">
        <v>2.5499999999999998</v>
      </c>
      <c r="D53" s="106">
        <v>0</v>
      </c>
      <c r="E53" s="106">
        <v>0</v>
      </c>
    </row>
    <row r="54" spans="1:5" x14ac:dyDescent="0.25">
      <c r="A54" s="105">
        <v>44</v>
      </c>
      <c r="B54" s="106">
        <v>13.09</v>
      </c>
      <c r="C54" s="106">
        <v>2.5499999999999998</v>
      </c>
      <c r="D54" s="106">
        <v>0</v>
      </c>
      <c r="E54" s="106">
        <v>0</v>
      </c>
    </row>
    <row r="55" spans="1:5" x14ac:dyDescent="0.25">
      <c r="A55" s="105">
        <v>45</v>
      </c>
      <c r="B55" s="106">
        <v>13.27</v>
      </c>
      <c r="C55" s="106">
        <v>2.58</v>
      </c>
      <c r="D55" s="106">
        <v>0</v>
      </c>
      <c r="E55" s="106">
        <v>0</v>
      </c>
    </row>
    <row r="56" spans="1:5" x14ac:dyDescent="0.25">
      <c r="A56" s="105">
        <v>46</v>
      </c>
      <c r="B56" s="106">
        <v>13.44</v>
      </c>
      <c r="C56" s="106">
        <v>2.61</v>
      </c>
      <c r="D56" s="106">
        <v>0</v>
      </c>
      <c r="E56" s="106">
        <v>0</v>
      </c>
    </row>
    <row r="57" spans="1:5" x14ac:dyDescent="0.25">
      <c r="A57" s="105">
        <v>47</v>
      </c>
      <c r="B57" s="106">
        <v>13.62</v>
      </c>
      <c r="C57" s="106">
        <v>2.64</v>
      </c>
      <c r="D57" s="106">
        <v>0</v>
      </c>
      <c r="E57" s="106">
        <v>0</v>
      </c>
    </row>
    <row r="58" spans="1:5" x14ac:dyDescent="0.25">
      <c r="A58" s="105">
        <v>48</v>
      </c>
      <c r="B58" s="106">
        <v>13.8</v>
      </c>
      <c r="C58" s="106">
        <v>2.68</v>
      </c>
      <c r="D58" s="106">
        <v>0</v>
      </c>
      <c r="E58" s="106">
        <v>0</v>
      </c>
    </row>
    <row r="59" spans="1:5" x14ac:dyDescent="0.25">
      <c r="A59" s="105">
        <v>49</v>
      </c>
      <c r="B59" s="106">
        <v>13.98</v>
      </c>
      <c r="C59" s="106">
        <v>2.68</v>
      </c>
      <c r="D59" s="106">
        <v>0</v>
      </c>
      <c r="E59" s="106">
        <v>0</v>
      </c>
    </row>
    <row r="60" spans="1:5" x14ac:dyDescent="0.25">
      <c r="A60" s="105">
        <v>50</v>
      </c>
      <c r="B60" s="106">
        <v>14.16</v>
      </c>
      <c r="C60" s="106">
        <v>2.71</v>
      </c>
      <c r="D60" s="106">
        <v>0</v>
      </c>
      <c r="E60" s="106">
        <v>0</v>
      </c>
    </row>
    <row r="61" spans="1:5" x14ac:dyDescent="0.25">
      <c r="A61" s="105">
        <v>51</v>
      </c>
      <c r="B61" s="106">
        <v>14.34</v>
      </c>
      <c r="C61" s="106">
        <v>2.71</v>
      </c>
      <c r="D61" s="106">
        <v>0</v>
      </c>
      <c r="E61" s="106">
        <v>0</v>
      </c>
    </row>
    <row r="62" spans="1:5" x14ac:dyDescent="0.25">
      <c r="A62" s="105">
        <v>52</v>
      </c>
      <c r="B62" s="106">
        <v>14.52</v>
      </c>
      <c r="C62" s="106">
        <v>2.71</v>
      </c>
      <c r="D62" s="106">
        <v>0</v>
      </c>
      <c r="E62" s="106">
        <v>0</v>
      </c>
    </row>
    <row r="63" spans="1:5" x14ac:dyDescent="0.25">
      <c r="A63" s="105">
        <v>53</v>
      </c>
      <c r="B63" s="106">
        <v>14.69</v>
      </c>
      <c r="C63" s="106">
        <v>2.74</v>
      </c>
      <c r="D63" s="106">
        <v>0</v>
      </c>
      <c r="E63" s="106">
        <v>0</v>
      </c>
    </row>
    <row r="64" spans="1:5" x14ac:dyDescent="0.25">
      <c r="A64" s="105">
        <v>54</v>
      </c>
      <c r="B64" s="106">
        <v>14.86</v>
      </c>
      <c r="C64" s="106">
        <v>2.78</v>
      </c>
      <c r="D64" s="106">
        <v>0</v>
      </c>
      <c r="E64" s="106">
        <v>0</v>
      </c>
    </row>
    <row r="65" spans="1:5" x14ac:dyDescent="0.25">
      <c r="A65" s="105">
        <v>55</v>
      </c>
      <c r="B65" s="106">
        <v>15.04</v>
      </c>
      <c r="C65" s="106">
        <v>2.74</v>
      </c>
      <c r="D65" s="106">
        <v>0</v>
      </c>
      <c r="E65" s="106">
        <v>0</v>
      </c>
    </row>
    <row r="66" spans="1:5" x14ac:dyDescent="0.25">
      <c r="A66" s="105">
        <v>56</v>
      </c>
      <c r="B66" s="106">
        <v>15.21</v>
      </c>
      <c r="C66" s="106">
        <v>2.78</v>
      </c>
      <c r="D66" s="106">
        <v>0</v>
      </c>
      <c r="E66" s="106">
        <v>0</v>
      </c>
    </row>
    <row r="67" spans="1:5" x14ac:dyDescent="0.25">
      <c r="A67" s="105">
        <v>57</v>
      </c>
      <c r="B67" s="106">
        <v>15.39</v>
      </c>
      <c r="C67" s="106">
        <v>2.74</v>
      </c>
      <c r="D67" s="106">
        <v>0</v>
      </c>
      <c r="E67" s="106">
        <v>0</v>
      </c>
    </row>
    <row r="68" spans="1:5" x14ac:dyDescent="0.25">
      <c r="A68" s="105">
        <v>58</v>
      </c>
      <c r="B68" s="106">
        <v>15.57</v>
      </c>
      <c r="C68" s="106">
        <v>2.74</v>
      </c>
      <c r="D68" s="106">
        <v>0</v>
      </c>
      <c r="E68" s="106">
        <v>0</v>
      </c>
    </row>
    <row r="69" spans="1:5" x14ac:dyDescent="0.25">
      <c r="A69" s="105">
        <v>59</v>
      </c>
      <c r="B69" s="106">
        <v>15.75</v>
      </c>
      <c r="C69" s="106">
        <v>2.74</v>
      </c>
      <c r="D69" s="106">
        <v>0</v>
      </c>
      <c r="E69" s="106">
        <v>0</v>
      </c>
    </row>
    <row r="70" spans="1:5" x14ac:dyDescent="0.25">
      <c r="A70" s="105">
        <v>60</v>
      </c>
      <c r="B70" s="106">
        <v>15.95</v>
      </c>
      <c r="C70" s="106">
        <v>2.74</v>
      </c>
      <c r="D70" s="106">
        <v>0</v>
      </c>
      <c r="E70" s="106">
        <v>0</v>
      </c>
    </row>
    <row r="71" spans="1:5" x14ac:dyDescent="0.25">
      <c r="A71" s="105">
        <v>61</v>
      </c>
      <c r="B71" s="106">
        <v>16.16</v>
      </c>
      <c r="C71" s="106">
        <v>2.71</v>
      </c>
      <c r="D71" s="106">
        <v>0</v>
      </c>
      <c r="E71" s="106">
        <v>0</v>
      </c>
    </row>
    <row r="72" spans="1:5" x14ac:dyDescent="0.25">
      <c r="A72" s="105">
        <v>62</v>
      </c>
      <c r="B72" s="106">
        <v>16.38</v>
      </c>
      <c r="C72" s="106">
        <v>2.74</v>
      </c>
      <c r="D72" s="106">
        <v>0</v>
      </c>
      <c r="E72" s="106">
        <v>0</v>
      </c>
    </row>
    <row r="73" spans="1:5" x14ac:dyDescent="0.25">
      <c r="A73" s="105">
        <v>63</v>
      </c>
      <c r="B73" s="106">
        <v>16.63</v>
      </c>
      <c r="C73" s="106">
        <v>2.71</v>
      </c>
      <c r="D73" s="106">
        <v>0</v>
      </c>
      <c r="E73" s="106">
        <v>0</v>
      </c>
    </row>
    <row r="74" spans="1:5" x14ac:dyDescent="0.25">
      <c r="A74" s="105">
        <v>64</v>
      </c>
      <c r="B74" s="106">
        <v>16.91</v>
      </c>
      <c r="C74" s="106">
        <v>2.68</v>
      </c>
      <c r="D74" s="106">
        <v>0</v>
      </c>
      <c r="E74" s="106">
        <v>0</v>
      </c>
    </row>
    <row r="75" spans="1:5" x14ac:dyDescent="0.25">
      <c r="A75" s="105">
        <v>65</v>
      </c>
      <c r="B75" s="106">
        <v>17.2</v>
      </c>
      <c r="C75" s="106">
        <v>2.68</v>
      </c>
      <c r="D75" s="106">
        <v>0</v>
      </c>
      <c r="E75" s="106">
        <v>0</v>
      </c>
    </row>
    <row r="76" spans="1:5" x14ac:dyDescent="0.25">
      <c r="A76" s="105">
        <v>66</v>
      </c>
      <c r="B76" s="106">
        <v>17.510000000000002</v>
      </c>
      <c r="C76" s="106">
        <v>2.68</v>
      </c>
      <c r="D76" s="106">
        <v>0</v>
      </c>
      <c r="E76" s="106">
        <v>0</v>
      </c>
    </row>
    <row r="77" spans="1:5" x14ac:dyDescent="0.25">
      <c r="A77" s="105">
        <v>67</v>
      </c>
      <c r="B77" s="106">
        <v>17.16</v>
      </c>
      <c r="C77" s="106">
        <v>2.64</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tHLRSJXstlrupizr8oHuqvp9YXXeR8ZgBDxgrJwm/eurDYeo6/FQi9DfZOQkjCeyN8DVV3T2ZdVpL6W65t8TAA==" saltValue="fkmLTue9lt1QGwYEGWj2RA==" spinCount="100000" sheet="1" objects="1" scenarios="1"/>
  <conditionalFormatting sqref="A6:A16 A18:A20">
    <cfRule type="expression" dxfId="717" priority="21" stopIfTrue="1">
      <formula>MOD(ROW(),2)=0</formula>
    </cfRule>
    <cfRule type="expression" dxfId="716" priority="22" stopIfTrue="1">
      <formula>MOD(ROW(),2)&lt;&gt;0</formula>
    </cfRule>
  </conditionalFormatting>
  <conditionalFormatting sqref="B6:E8 B11:E15 B18:E20 B16 B9:B10">
    <cfRule type="expression" dxfId="715" priority="23" stopIfTrue="1">
      <formula>MOD(ROW(),2)=0</formula>
    </cfRule>
    <cfRule type="expression" dxfId="714" priority="24" stopIfTrue="1">
      <formula>MOD(ROW(),2)&lt;&gt;0</formula>
    </cfRule>
  </conditionalFormatting>
  <conditionalFormatting sqref="B17">
    <cfRule type="expression" dxfId="713" priority="15" stopIfTrue="1">
      <formula>MOD(ROW(),2)=0</formula>
    </cfRule>
    <cfRule type="expression" dxfId="712" priority="16" stopIfTrue="1">
      <formula>MOD(ROW(),2)&lt;&gt;0</formula>
    </cfRule>
  </conditionalFormatting>
  <conditionalFormatting sqref="A25:A84">
    <cfRule type="expression" dxfId="711" priority="9" stopIfTrue="1">
      <formula>MOD(ROW(),2)=0</formula>
    </cfRule>
    <cfRule type="expression" dxfId="710" priority="10" stopIfTrue="1">
      <formula>MOD(ROW(),2)&lt;&gt;0</formula>
    </cfRule>
  </conditionalFormatting>
  <conditionalFormatting sqref="B25:E84">
    <cfRule type="expression" dxfId="709" priority="11" stopIfTrue="1">
      <formula>MOD(ROW(),2)=0</formula>
    </cfRule>
    <cfRule type="expression" dxfId="708" priority="12" stopIfTrue="1">
      <formula>MOD(ROW(),2)&lt;&gt;0</formula>
    </cfRule>
  </conditionalFormatting>
  <conditionalFormatting sqref="C16:E16">
    <cfRule type="expression" dxfId="707" priority="7" stopIfTrue="1">
      <formula>MOD(ROW(),2)=0</formula>
    </cfRule>
    <cfRule type="expression" dxfId="706" priority="8" stopIfTrue="1">
      <formula>MOD(ROW(),2)&lt;&gt;0</formula>
    </cfRule>
  </conditionalFormatting>
  <conditionalFormatting sqref="C17:E17">
    <cfRule type="expression" dxfId="705" priority="5" stopIfTrue="1">
      <formula>MOD(ROW(),2)=0</formula>
    </cfRule>
    <cfRule type="expression" dxfId="704" priority="6" stopIfTrue="1">
      <formula>MOD(ROW(),2)&lt;&gt;0</formula>
    </cfRule>
  </conditionalFormatting>
  <conditionalFormatting sqref="C9:E10">
    <cfRule type="expression" dxfId="703" priority="3" stopIfTrue="1">
      <formula>MOD(ROW(),2)=0</formula>
    </cfRule>
    <cfRule type="expression" dxfId="702" priority="4" stopIfTrue="1">
      <formula>MOD(ROW(),2)&lt;&gt;0</formula>
    </cfRule>
  </conditionalFormatting>
  <conditionalFormatting sqref="A17">
    <cfRule type="expression" dxfId="701" priority="1" stopIfTrue="1">
      <formula>MOD(ROW(),2)=0</formula>
    </cfRule>
    <cfRule type="expression" dxfId="70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
    <pageSetUpPr autoPageBreaks="0"/>
  </sheetPr>
  <dimension ref="A1:I84"/>
  <sheetViews>
    <sheetView showGridLines="0" zoomScale="85" zoomScaleNormal="85" workbookViewId="0"/>
  </sheetViews>
  <sheetFormatPr defaultRowHeight="13.2" x14ac:dyDescent="0.25"/>
  <cols>
    <col min="1" max="1" width="27.44140625" customWidth="1"/>
    <col min="2" max="4" width="18.5546875" customWidth="1"/>
    <col min="5" max="5" width="19.777343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385</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398</v>
      </c>
      <c r="C10" s="82"/>
      <c r="D10" s="82"/>
      <c r="E10" s="82"/>
    </row>
    <row r="11" spans="1:9" x14ac:dyDescent="0.25">
      <c r="A11" s="80" t="s">
        <v>22</v>
      </c>
      <c r="B11" s="82" t="s">
        <v>266</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216</v>
      </c>
      <c r="C14" s="82"/>
      <c r="D14" s="82"/>
      <c r="E14" s="82"/>
    </row>
    <row r="15" spans="1:9" x14ac:dyDescent="0.25">
      <c r="A15" s="80" t="s">
        <v>49</v>
      </c>
      <c r="B15" s="82" t="s">
        <v>386</v>
      </c>
      <c r="C15" s="82"/>
      <c r="D15" s="82"/>
      <c r="E15" s="82"/>
    </row>
    <row r="16" spans="1:9" x14ac:dyDescent="0.25">
      <c r="A16" s="80" t="s">
        <v>50</v>
      </c>
      <c r="B16" s="82" t="s">
        <v>387</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31.2" customHeight="1" x14ac:dyDescent="0.25">
      <c r="A25" s="104" t="s">
        <v>270</v>
      </c>
      <c r="B25" s="104" t="s">
        <v>366</v>
      </c>
      <c r="C25" s="104" t="s">
        <v>367</v>
      </c>
      <c r="D25" s="104" t="s">
        <v>368</v>
      </c>
      <c r="E25" s="104" t="s">
        <v>369</v>
      </c>
    </row>
    <row r="26" spans="1:5" x14ac:dyDescent="0.25">
      <c r="A26" s="105">
        <v>16</v>
      </c>
      <c r="B26" s="106">
        <v>8.5399999999999991</v>
      </c>
      <c r="C26" s="106">
        <v>1.57</v>
      </c>
      <c r="D26" s="106">
        <v>0</v>
      </c>
      <c r="E26" s="106">
        <v>0</v>
      </c>
    </row>
    <row r="27" spans="1:5" x14ac:dyDescent="0.25">
      <c r="A27" s="105">
        <v>17</v>
      </c>
      <c r="B27" s="106">
        <v>8.67</v>
      </c>
      <c r="C27" s="106">
        <v>1.63</v>
      </c>
      <c r="D27" s="106">
        <v>0</v>
      </c>
      <c r="E27" s="106">
        <v>0</v>
      </c>
    </row>
    <row r="28" spans="1:5" x14ac:dyDescent="0.25">
      <c r="A28" s="105">
        <v>18</v>
      </c>
      <c r="B28" s="106">
        <v>8.7899999999999991</v>
      </c>
      <c r="C28" s="106">
        <v>1.76</v>
      </c>
      <c r="D28" s="106">
        <v>0</v>
      </c>
      <c r="E28" s="106">
        <v>0</v>
      </c>
    </row>
    <row r="29" spans="1:5" x14ac:dyDescent="0.25">
      <c r="A29" s="105">
        <v>19</v>
      </c>
      <c r="B29" s="106">
        <v>8.92</v>
      </c>
      <c r="C29" s="106">
        <v>1.83</v>
      </c>
      <c r="D29" s="106">
        <v>0</v>
      </c>
      <c r="E29" s="106">
        <v>0</v>
      </c>
    </row>
    <row r="30" spans="1:5" x14ac:dyDescent="0.25">
      <c r="A30" s="105">
        <v>20</v>
      </c>
      <c r="B30" s="106">
        <v>9.0500000000000007</v>
      </c>
      <c r="C30" s="106">
        <v>1.86</v>
      </c>
      <c r="D30" s="106">
        <v>0</v>
      </c>
      <c r="E30" s="106">
        <v>0</v>
      </c>
    </row>
    <row r="31" spans="1:5" x14ac:dyDescent="0.25">
      <c r="A31" s="105">
        <v>21</v>
      </c>
      <c r="B31" s="106">
        <v>9.18</v>
      </c>
      <c r="C31" s="106">
        <v>1.89</v>
      </c>
      <c r="D31" s="106">
        <v>0</v>
      </c>
      <c r="E31" s="106">
        <v>0</v>
      </c>
    </row>
    <row r="32" spans="1:5" x14ac:dyDescent="0.25">
      <c r="A32" s="105">
        <v>22</v>
      </c>
      <c r="B32" s="106">
        <v>9.31</v>
      </c>
      <c r="C32" s="106">
        <v>1.93</v>
      </c>
      <c r="D32" s="106">
        <v>0</v>
      </c>
      <c r="E32" s="106">
        <v>0</v>
      </c>
    </row>
    <row r="33" spans="1:5" x14ac:dyDescent="0.25">
      <c r="A33" s="105">
        <v>23</v>
      </c>
      <c r="B33" s="106">
        <v>9.4499999999999993</v>
      </c>
      <c r="C33" s="106">
        <v>1.96</v>
      </c>
      <c r="D33" s="106">
        <v>0</v>
      </c>
      <c r="E33" s="106">
        <v>0</v>
      </c>
    </row>
    <row r="34" spans="1:5" x14ac:dyDescent="0.25">
      <c r="A34" s="105">
        <v>24</v>
      </c>
      <c r="B34" s="106">
        <v>9.58</v>
      </c>
      <c r="C34" s="106">
        <v>1.99</v>
      </c>
      <c r="D34" s="106">
        <v>0</v>
      </c>
      <c r="E34" s="106">
        <v>0</v>
      </c>
    </row>
    <row r="35" spans="1:5" x14ac:dyDescent="0.25">
      <c r="A35" s="105">
        <v>25</v>
      </c>
      <c r="B35" s="106">
        <v>9.7200000000000006</v>
      </c>
      <c r="C35" s="106">
        <v>2.02</v>
      </c>
      <c r="D35" s="106">
        <v>0</v>
      </c>
      <c r="E35" s="106">
        <v>0</v>
      </c>
    </row>
    <row r="36" spans="1:5" x14ac:dyDescent="0.25">
      <c r="A36" s="105">
        <v>26</v>
      </c>
      <c r="B36" s="106">
        <v>9.86</v>
      </c>
      <c r="C36" s="106">
        <v>2.02</v>
      </c>
      <c r="D36" s="106">
        <v>0</v>
      </c>
      <c r="E36" s="106">
        <v>0</v>
      </c>
    </row>
    <row r="37" spans="1:5" x14ac:dyDescent="0.25">
      <c r="A37" s="105">
        <v>27</v>
      </c>
      <c r="B37" s="106">
        <v>9.99</v>
      </c>
      <c r="C37" s="106">
        <v>2.09</v>
      </c>
      <c r="D37" s="106">
        <v>0</v>
      </c>
      <c r="E37" s="106">
        <v>0</v>
      </c>
    </row>
    <row r="38" spans="1:5" x14ac:dyDescent="0.25">
      <c r="A38" s="105">
        <v>28</v>
      </c>
      <c r="B38" s="106">
        <v>10.130000000000001</v>
      </c>
      <c r="C38" s="106">
        <v>2.12</v>
      </c>
      <c r="D38" s="106">
        <v>0</v>
      </c>
      <c r="E38" s="106">
        <v>0</v>
      </c>
    </row>
    <row r="39" spans="1:5" x14ac:dyDescent="0.25">
      <c r="A39" s="105">
        <v>29</v>
      </c>
      <c r="B39" s="106">
        <v>10.28</v>
      </c>
      <c r="C39" s="106">
        <v>2.12</v>
      </c>
      <c r="D39" s="106">
        <v>0</v>
      </c>
      <c r="E39" s="106">
        <v>0</v>
      </c>
    </row>
    <row r="40" spans="1:5" x14ac:dyDescent="0.25">
      <c r="A40" s="105">
        <v>30</v>
      </c>
      <c r="B40" s="106">
        <v>10.42</v>
      </c>
      <c r="C40" s="106">
        <v>2.16</v>
      </c>
      <c r="D40" s="106">
        <v>0</v>
      </c>
      <c r="E40" s="106">
        <v>0</v>
      </c>
    </row>
    <row r="41" spans="1:5" x14ac:dyDescent="0.25">
      <c r="A41" s="105">
        <v>31</v>
      </c>
      <c r="B41" s="106">
        <v>10.56</v>
      </c>
      <c r="C41" s="106">
        <v>2.2200000000000002</v>
      </c>
      <c r="D41" s="106">
        <v>0</v>
      </c>
      <c r="E41" s="106">
        <v>0</v>
      </c>
    </row>
    <row r="42" spans="1:5" x14ac:dyDescent="0.25">
      <c r="A42" s="105">
        <v>32</v>
      </c>
      <c r="B42" s="106">
        <v>10.71</v>
      </c>
      <c r="C42" s="106">
        <v>2.2200000000000002</v>
      </c>
      <c r="D42" s="106">
        <v>0</v>
      </c>
      <c r="E42" s="106">
        <v>0</v>
      </c>
    </row>
    <row r="43" spans="1:5" x14ac:dyDescent="0.25">
      <c r="A43" s="105">
        <v>33</v>
      </c>
      <c r="B43" s="106">
        <v>10.86</v>
      </c>
      <c r="C43" s="106">
        <v>2.25</v>
      </c>
      <c r="D43" s="106">
        <v>0</v>
      </c>
      <c r="E43" s="106">
        <v>0</v>
      </c>
    </row>
    <row r="44" spans="1:5" x14ac:dyDescent="0.25">
      <c r="A44" s="105">
        <v>34</v>
      </c>
      <c r="B44" s="106">
        <v>11</v>
      </c>
      <c r="C44" s="106">
        <v>2.29</v>
      </c>
      <c r="D44" s="106">
        <v>0</v>
      </c>
      <c r="E44" s="106">
        <v>0</v>
      </c>
    </row>
    <row r="45" spans="1:5" x14ac:dyDescent="0.25">
      <c r="A45" s="105">
        <v>35</v>
      </c>
      <c r="B45" s="106">
        <v>11.15</v>
      </c>
      <c r="C45" s="106">
        <v>2.3199999999999998</v>
      </c>
      <c r="D45" s="106">
        <v>0</v>
      </c>
      <c r="E45" s="106">
        <v>0</v>
      </c>
    </row>
    <row r="46" spans="1:5" x14ac:dyDescent="0.25">
      <c r="A46" s="105">
        <v>36</v>
      </c>
      <c r="B46" s="106">
        <v>11.31</v>
      </c>
      <c r="C46" s="106">
        <v>2.3199999999999998</v>
      </c>
      <c r="D46" s="106">
        <v>0</v>
      </c>
      <c r="E46" s="106">
        <v>0</v>
      </c>
    </row>
    <row r="47" spans="1:5" x14ac:dyDescent="0.25">
      <c r="A47" s="105">
        <v>37</v>
      </c>
      <c r="B47" s="106">
        <v>11.46</v>
      </c>
      <c r="C47" s="106">
        <v>2.38</v>
      </c>
      <c r="D47" s="106">
        <v>0</v>
      </c>
      <c r="E47" s="106">
        <v>0</v>
      </c>
    </row>
    <row r="48" spans="1:5" x14ac:dyDescent="0.25">
      <c r="A48" s="105">
        <v>38</v>
      </c>
      <c r="B48" s="106">
        <v>11.61</v>
      </c>
      <c r="C48" s="106">
        <v>2.42</v>
      </c>
      <c r="D48" s="106">
        <v>0</v>
      </c>
      <c r="E48" s="106">
        <v>0</v>
      </c>
    </row>
    <row r="49" spans="1:5" x14ac:dyDescent="0.25">
      <c r="A49" s="105">
        <v>39</v>
      </c>
      <c r="B49" s="106">
        <v>11.77</v>
      </c>
      <c r="C49" s="106">
        <v>2.4500000000000002</v>
      </c>
      <c r="D49" s="106">
        <v>0</v>
      </c>
      <c r="E49" s="106">
        <v>0</v>
      </c>
    </row>
    <row r="50" spans="1:5" x14ac:dyDescent="0.25">
      <c r="A50" s="105">
        <v>40</v>
      </c>
      <c r="B50" s="106">
        <v>11.93</v>
      </c>
      <c r="C50" s="106">
        <v>2.48</v>
      </c>
      <c r="D50" s="106">
        <v>0</v>
      </c>
      <c r="E50" s="106">
        <v>0</v>
      </c>
    </row>
    <row r="51" spans="1:5" x14ac:dyDescent="0.25">
      <c r="A51" s="105">
        <v>41</v>
      </c>
      <c r="B51" s="106">
        <v>12.09</v>
      </c>
      <c r="C51" s="106">
        <v>2.5099999999999998</v>
      </c>
      <c r="D51" s="106">
        <v>0</v>
      </c>
      <c r="E51" s="106">
        <v>0</v>
      </c>
    </row>
    <row r="52" spans="1:5" x14ac:dyDescent="0.25">
      <c r="A52" s="105">
        <v>42</v>
      </c>
      <c r="B52" s="106">
        <v>12.26</v>
      </c>
      <c r="C52" s="106">
        <v>2.5099999999999998</v>
      </c>
      <c r="D52" s="106">
        <v>0</v>
      </c>
      <c r="E52" s="106">
        <v>0</v>
      </c>
    </row>
    <row r="53" spans="1:5" x14ac:dyDescent="0.25">
      <c r="A53" s="105">
        <v>43</v>
      </c>
      <c r="B53" s="106">
        <v>12.42</v>
      </c>
      <c r="C53" s="106">
        <v>2.5499999999999998</v>
      </c>
      <c r="D53" s="106">
        <v>0</v>
      </c>
      <c r="E53" s="106">
        <v>0</v>
      </c>
    </row>
    <row r="54" spans="1:5" x14ac:dyDescent="0.25">
      <c r="A54" s="105">
        <v>44</v>
      </c>
      <c r="B54" s="106">
        <v>12.59</v>
      </c>
      <c r="C54" s="106">
        <v>2.58</v>
      </c>
      <c r="D54" s="106">
        <v>0</v>
      </c>
      <c r="E54" s="106">
        <v>0</v>
      </c>
    </row>
    <row r="55" spans="1:5" x14ac:dyDescent="0.25">
      <c r="A55" s="105">
        <v>45</v>
      </c>
      <c r="B55" s="106">
        <v>12.76</v>
      </c>
      <c r="C55" s="106">
        <v>2.58</v>
      </c>
      <c r="D55" s="106">
        <v>0</v>
      </c>
      <c r="E55" s="106">
        <v>0</v>
      </c>
    </row>
    <row r="56" spans="1:5" x14ac:dyDescent="0.25">
      <c r="A56" s="105">
        <v>46</v>
      </c>
      <c r="B56" s="106">
        <v>12.93</v>
      </c>
      <c r="C56" s="106">
        <v>2.61</v>
      </c>
      <c r="D56" s="106">
        <v>0</v>
      </c>
      <c r="E56" s="106">
        <v>0</v>
      </c>
    </row>
    <row r="57" spans="1:5" x14ac:dyDescent="0.25">
      <c r="A57" s="105">
        <v>47</v>
      </c>
      <c r="B57" s="106">
        <v>13.1</v>
      </c>
      <c r="C57" s="106">
        <v>2.64</v>
      </c>
      <c r="D57" s="106">
        <v>0</v>
      </c>
      <c r="E57" s="106">
        <v>0</v>
      </c>
    </row>
    <row r="58" spans="1:5" x14ac:dyDescent="0.25">
      <c r="A58" s="105">
        <v>48</v>
      </c>
      <c r="B58" s="106">
        <v>13.27</v>
      </c>
      <c r="C58" s="106">
        <v>2.64</v>
      </c>
      <c r="D58" s="106">
        <v>0</v>
      </c>
      <c r="E58" s="106">
        <v>0</v>
      </c>
    </row>
    <row r="59" spans="1:5" x14ac:dyDescent="0.25">
      <c r="A59" s="105">
        <v>49</v>
      </c>
      <c r="B59" s="106">
        <v>13.44</v>
      </c>
      <c r="C59" s="106">
        <v>2.68</v>
      </c>
      <c r="D59" s="106">
        <v>0</v>
      </c>
      <c r="E59" s="106">
        <v>0</v>
      </c>
    </row>
    <row r="60" spans="1:5" x14ac:dyDescent="0.25">
      <c r="A60" s="105">
        <v>50</v>
      </c>
      <c r="B60" s="106">
        <v>13.61</v>
      </c>
      <c r="C60" s="106">
        <v>2.71</v>
      </c>
      <c r="D60" s="106">
        <v>0</v>
      </c>
      <c r="E60" s="106">
        <v>0</v>
      </c>
    </row>
    <row r="61" spans="1:5" x14ac:dyDescent="0.25">
      <c r="A61" s="105">
        <v>51</v>
      </c>
      <c r="B61" s="106">
        <v>13.78</v>
      </c>
      <c r="C61" s="106">
        <v>2.71</v>
      </c>
      <c r="D61" s="106">
        <v>0</v>
      </c>
      <c r="E61" s="106">
        <v>0</v>
      </c>
    </row>
    <row r="62" spans="1:5" x14ac:dyDescent="0.25">
      <c r="A62" s="105">
        <v>52</v>
      </c>
      <c r="B62" s="106">
        <v>13.94</v>
      </c>
      <c r="C62" s="106">
        <v>2.74</v>
      </c>
      <c r="D62" s="106">
        <v>0</v>
      </c>
      <c r="E62" s="106">
        <v>0</v>
      </c>
    </row>
    <row r="63" spans="1:5" x14ac:dyDescent="0.25">
      <c r="A63" s="105">
        <v>53</v>
      </c>
      <c r="B63" s="106">
        <v>14.1</v>
      </c>
      <c r="C63" s="106">
        <v>2.74</v>
      </c>
      <c r="D63" s="106">
        <v>0</v>
      </c>
      <c r="E63" s="106">
        <v>0</v>
      </c>
    </row>
    <row r="64" spans="1:5" x14ac:dyDescent="0.25">
      <c r="A64" s="105">
        <v>54</v>
      </c>
      <c r="B64" s="106">
        <v>14.26</v>
      </c>
      <c r="C64" s="106">
        <v>2.74</v>
      </c>
      <c r="D64" s="106">
        <v>0</v>
      </c>
      <c r="E64" s="106">
        <v>0</v>
      </c>
    </row>
    <row r="65" spans="1:5" x14ac:dyDescent="0.25">
      <c r="A65" s="105">
        <v>55</v>
      </c>
      <c r="B65" s="106">
        <v>14.42</v>
      </c>
      <c r="C65" s="106">
        <v>2.74</v>
      </c>
      <c r="D65" s="106">
        <v>0</v>
      </c>
      <c r="E65" s="106">
        <v>0</v>
      </c>
    </row>
    <row r="66" spans="1:5" x14ac:dyDescent="0.25">
      <c r="A66" s="105">
        <v>56</v>
      </c>
      <c r="B66" s="106">
        <v>14.57</v>
      </c>
      <c r="C66" s="106">
        <v>2.78</v>
      </c>
      <c r="D66" s="106">
        <v>0</v>
      </c>
      <c r="E66" s="106">
        <v>0</v>
      </c>
    </row>
    <row r="67" spans="1:5" x14ac:dyDescent="0.25">
      <c r="A67" s="105">
        <v>57</v>
      </c>
      <c r="B67" s="106">
        <v>14.73</v>
      </c>
      <c r="C67" s="106">
        <v>2.78</v>
      </c>
      <c r="D67" s="106">
        <v>0</v>
      </c>
      <c r="E67" s="106">
        <v>0</v>
      </c>
    </row>
    <row r="68" spans="1:5" x14ac:dyDescent="0.25">
      <c r="A68" s="105">
        <v>58</v>
      </c>
      <c r="B68" s="106">
        <v>14.89</v>
      </c>
      <c r="C68" s="106">
        <v>2.74</v>
      </c>
      <c r="D68" s="106">
        <v>0</v>
      </c>
      <c r="E68" s="106">
        <v>0</v>
      </c>
    </row>
    <row r="69" spans="1:5" x14ac:dyDescent="0.25">
      <c r="A69" s="105">
        <v>59</v>
      </c>
      <c r="B69" s="106">
        <v>15.05</v>
      </c>
      <c r="C69" s="106">
        <v>2.74</v>
      </c>
      <c r="D69" s="106">
        <v>0</v>
      </c>
      <c r="E69" s="106">
        <v>0</v>
      </c>
    </row>
    <row r="70" spans="1:5" x14ac:dyDescent="0.25">
      <c r="A70" s="105">
        <v>60</v>
      </c>
      <c r="B70" s="106">
        <v>15.22</v>
      </c>
      <c r="C70" s="106">
        <v>2.74</v>
      </c>
      <c r="D70" s="106">
        <v>0</v>
      </c>
      <c r="E70" s="106">
        <v>0</v>
      </c>
    </row>
    <row r="71" spans="1:5" x14ac:dyDescent="0.25">
      <c r="A71" s="105">
        <v>61</v>
      </c>
      <c r="B71" s="106">
        <v>15.4</v>
      </c>
      <c r="C71" s="106">
        <v>2.74</v>
      </c>
      <c r="D71" s="106">
        <v>0</v>
      </c>
      <c r="E71" s="106">
        <v>0</v>
      </c>
    </row>
    <row r="72" spans="1:5" x14ac:dyDescent="0.25">
      <c r="A72" s="105">
        <v>62</v>
      </c>
      <c r="B72" s="106">
        <v>15.6</v>
      </c>
      <c r="C72" s="106">
        <v>2.74</v>
      </c>
      <c r="D72" s="106">
        <v>0</v>
      </c>
      <c r="E72" s="106">
        <v>0</v>
      </c>
    </row>
    <row r="73" spans="1:5" x14ac:dyDescent="0.25">
      <c r="A73" s="105">
        <v>63</v>
      </c>
      <c r="B73" s="106">
        <v>15.82</v>
      </c>
      <c r="C73" s="106">
        <v>2.71</v>
      </c>
      <c r="D73" s="106">
        <v>0</v>
      </c>
      <c r="E73" s="106">
        <v>0</v>
      </c>
    </row>
    <row r="74" spans="1:5" x14ac:dyDescent="0.25">
      <c r="A74" s="105">
        <v>64</v>
      </c>
      <c r="B74" s="106">
        <v>16.07</v>
      </c>
      <c r="C74" s="106">
        <v>2.68</v>
      </c>
      <c r="D74" s="106">
        <v>0</v>
      </c>
      <c r="E74" s="106">
        <v>0</v>
      </c>
    </row>
    <row r="75" spans="1:5" x14ac:dyDescent="0.25">
      <c r="A75" s="105">
        <v>65</v>
      </c>
      <c r="B75" s="106">
        <v>16.329999999999998</v>
      </c>
      <c r="C75" s="106">
        <v>2.68</v>
      </c>
      <c r="D75" s="106">
        <v>0</v>
      </c>
      <c r="E75" s="106">
        <v>0</v>
      </c>
    </row>
    <row r="76" spans="1:5" x14ac:dyDescent="0.25">
      <c r="A76" s="105">
        <v>66</v>
      </c>
      <c r="B76" s="106">
        <v>16.61</v>
      </c>
      <c r="C76" s="106">
        <v>2.68</v>
      </c>
      <c r="D76" s="106">
        <v>0</v>
      </c>
      <c r="E76" s="106">
        <v>0</v>
      </c>
    </row>
    <row r="77" spans="1:5" x14ac:dyDescent="0.25">
      <c r="A77" s="105">
        <v>67</v>
      </c>
      <c r="B77" s="106">
        <v>16.91</v>
      </c>
      <c r="C77" s="106">
        <v>2.68</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sheetData>
  <sheetProtection algorithmName="SHA-512" hashValue="6IVsDWp7mTRR0r7f1FaaqzoYv3JWxzYQ6eFAewjBdj7jflSOQoMWlNCUvWi4Yp8FR97PErDA9oBbLCt37FLqXw==" saltValue="kgtuuG82025Cxf4qIIYDEw==" spinCount="100000" sheet="1" objects="1" scenarios="1"/>
  <conditionalFormatting sqref="A6:A16 A18:A20">
    <cfRule type="expression" dxfId="699" priority="19" stopIfTrue="1">
      <formula>MOD(ROW(),2)=0</formula>
    </cfRule>
    <cfRule type="expression" dxfId="698" priority="20" stopIfTrue="1">
      <formula>MOD(ROW(),2)&lt;&gt;0</formula>
    </cfRule>
  </conditionalFormatting>
  <conditionalFormatting sqref="B6:E15 B18:E20 B16">
    <cfRule type="expression" dxfId="697" priority="21" stopIfTrue="1">
      <formula>MOD(ROW(),2)=0</formula>
    </cfRule>
    <cfRule type="expression" dxfId="696" priority="22" stopIfTrue="1">
      <formula>MOD(ROW(),2)&lt;&gt;0</formula>
    </cfRule>
  </conditionalFormatting>
  <conditionalFormatting sqref="B17">
    <cfRule type="expression" dxfId="695" priority="13" stopIfTrue="1">
      <formula>MOD(ROW(),2)=0</formula>
    </cfRule>
    <cfRule type="expression" dxfId="694" priority="14" stopIfTrue="1">
      <formula>MOD(ROW(),2)&lt;&gt;0</formula>
    </cfRule>
  </conditionalFormatting>
  <conditionalFormatting sqref="A25:A84">
    <cfRule type="expression" dxfId="693" priority="7" stopIfTrue="1">
      <formula>MOD(ROW(),2)=0</formula>
    </cfRule>
    <cfRule type="expression" dxfId="692" priority="8" stopIfTrue="1">
      <formula>MOD(ROW(),2)&lt;&gt;0</formula>
    </cfRule>
  </conditionalFormatting>
  <conditionalFormatting sqref="B25:E84">
    <cfRule type="expression" dxfId="691" priority="9" stopIfTrue="1">
      <formula>MOD(ROW(),2)=0</formula>
    </cfRule>
    <cfRule type="expression" dxfId="690" priority="10" stopIfTrue="1">
      <formula>MOD(ROW(),2)&lt;&gt;0</formula>
    </cfRule>
  </conditionalFormatting>
  <conditionalFormatting sqref="C16:E16">
    <cfRule type="expression" dxfId="689" priority="5" stopIfTrue="1">
      <formula>MOD(ROW(),2)=0</formula>
    </cfRule>
    <cfRule type="expression" dxfId="688" priority="6" stopIfTrue="1">
      <formula>MOD(ROW(),2)&lt;&gt;0</formula>
    </cfRule>
  </conditionalFormatting>
  <conditionalFormatting sqref="C17:E17">
    <cfRule type="expression" dxfId="687" priority="3" stopIfTrue="1">
      <formula>MOD(ROW(),2)=0</formula>
    </cfRule>
    <cfRule type="expression" dxfId="686" priority="4" stopIfTrue="1">
      <formula>MOD(ROW(),2)&lt;&gt;0</formula>
    </cfRule>
  </conditionalFormatting>
  <conditionalFormatting sqref="A17">
    <cfRule type="expression" dxfId="685" priority="1" stopIfTrue="1">
      <formula>MOD(ROW(),2)=0</formula>
    </cfRule>
    <cfRule type="expression" dxfId="68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
    <pageSetUpPr autoPageBreaks="0"/>
  </sheetPr>
  <dimension ref="A1:I85"/>
  <sheetViews>
    <sheetView showGridLines="0" zoomScale="85" zoomScaleNormal="85" workbookViewId="0"/>
  </sheetViews>
  <sheetFormatPr defaultRowHeight="13.2" x14ac:dyDescent="0.25"/>
  <cols>
    <col min="1" max="1" width="27.21875" customWidth="1"/>
    <col min="2" max="2" width="18" customWidth="1"/>
    <col min="3" max="3" width="19.33203125" customWidth="1"/>
    <col min="4" max="4" width="18" customWidth="1"/>
    <col min="5" max="5" width="19"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388</v>
      </c>
      <c r="B3" s="9"/>
      <c r="C3" s="9"/>
      <c r="D3" s="9"/>
      <c r="E3" s="9"/>
      <c r="F3" s="9"/>
      <c r="G3" s="9"/>
      <c r="H3" s="9"/>
      <c r="I3" s="9"/>
    </row>
    <row r="4" spans="1:9" x14ac:dyDescent="0.25">
      <c r="A4" s="7"/>
    </row>
    <row r="6" spans="1:9" ht="13.05" customHeight="1"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362</v>
      </c>
      <c r="C9" s="82"/>
      <c r="D9" s="82"/>
      <c r="E9" s="82"/>
    </row>
    <row r="10" spans="1:9" ht="12.45" customHeight="1" x14ac:dyDescent="0.25">
      <c r="A10" s="80" t="s">
        <v>2</v>
      </c>
      <c r="B10" s="82" t="s">
        <v>399</v>
      </c>
      <c r="C10" s="82"/>
      <c r="D10" s="82"/>
      <c r="E10" s="82"/>
    </row>
    <row r="11" spans="1:9" x14ac:dyDescent="0.25">
      <c r="A11" s="80" t="s">
        <v>22</v>
      </c>
      <c r="B11" s="82" t="s">
        <v>277</v>
      </c>
      <c r="C11" s="82"/>
      <c r="D11" s="82"/>
      <c r="E11" s="82"/>
    </row>
    <row r="12" spans="1:9" ht="12.45" customHeight="1" x14ac:dyDescent="0.25">
      <c r="A12" s="80" t="s">
        <v>262</v>
      </c>
      <c r="B12" s="82" t="s">
        <v>363</v>
      </c>
      <c r="C12" s="82"/>
      <c r="D12" s="82"/>
      <c r="E12" s="82"/>
    </row>
    <row r="13" spans="1:9" x14ac:dyDescent="0.25">
      <c r="A13" s="80" t="s">
        <v>48</v>
      </c>
      <c r="B13" s="82">
        <v>0</v>
      </c>
      <c r="C13" s="82"/>
      <c r="D13" s="82"/>
      <c r="E13" s="82"/>
    </row>
    <row r="14" spans="1:9" x14ac:dyDescent="0.25">
      <c r="A14" s="80" t="s">
        <v>17</v>
      </c>
      <c r="B14" s="82">
        <v>217</v>
      </c>
      <c r="C14" s="82"/>
      <c r="D14" s="82"/>
      <c r="E14" s="82"/>
    </row>
    <row r="15" spans="1:9" x14ac:dyDescent="0.25">
      <c r="A15" s="80" t="s">
        <v>49</v>
      </c>
      <c r="B15" s="82" t="s">
        <v>389</v>
      </c>
      <c r="C15" s="82"/>
      <c r="D15" s="82"/>
      <c r="E15" s="82"/>
    </row>
    <row r="16" spans="1:9" x14ac:dyDescent="0.25">
      <c r="A16" s="80" t="s">
        <v>50</v>
      </c>
      <c r="B16" s="82" t="s">
        <v>390</v>
      </c>
      <c r="C16" s="82"/>
      <c r="D16" s="82"/>
      <c r="E16" s="82"/>
    </row>
    <row r="17" spans="1:5" ht="49.95" customHeight="1" x14ac:dyDescent="0.25">
      <c r="A17" s="80" t="s">
        <v>638</v>
      </c>
      <c r="B17" s="147" t="s">
        <v>956</v>
      </c>
      <c r="C17" s="147"/>
      <c r="D17" s="147"/>
      <c r="E17" s="147"/>
    </row>
    <row r="18" spans="1:5" x14ac:dyDescent="0.25">
      <c r="A18" s="80" t="s">
        <v>18</v>
      </c>
      <c r="B18" s="85">
        <v>45107</v>
      </c>
      <c r="C18" s="82"/>
      <c r="D18" s="82"/>
      <c r="E18" s="82"/>
    </row>
    <row r="19" spans="1:5" ht="26.4" x14ac:dyDescent="0.25">
      <c r="A19" s="80" t="s">
        <v>19</v>
      </c>
      <c r="B19" s="85">
        <v>45015</v>
      </c>
      <c r="C19" s="82"/>
      <c r="D19" s="82"/>
      <c r="E19" s="82"/>
    </row>
    <row r="20" spans="1:5" x14ac:dyDescent="0.25">
      <c r="A20" s="80" t="s">
        <v>260</v>
      </c>
      <c r="B20" s="82" t="s">
        <v>351</v>
      </c>
      <c r="C20" s="82"/>
      <c r="D20" s="82"/>
      <c r="E20" s="82"/>
    </row>
    <row r="21" spans="1:5" x14ac:dyDescent="0.25">
      <c r="A21" s="86"/>
      <c r="B21" s="86"/>
      <c r="C21" s="86"/>
      <c r="D21" s="86"/>
      <c r="E21" s="86"/>
    </row>
    <row r="22" spans="1:5" x14ac:dyDescent="0.25">
      <c r="A22" s="86"/>
      <c r="B22" s="103" t="str">
        <f>HYPERLINK("#'Factor List'!A1","Back to Factor List")</f>
        <v>Back to Factor List</v>
      </c>
      <c r="C22" s="86"/>
      <c r="D22" s="86"/>
      <c r="E22" s="86"/>
    </row>
    <row r="23" spans="1:5" x14ac:dyDescent="0.25">
      <c r="A23" s="103"/>
      <c r="B23" s="86"/>
      <c r="C23" s="86"/>
      <c r="D23" s="86"/>
      <c r="E23" s="86"/>
    </row>
    <row r="24" spans="1:5" x14ac:dyDescent="0.25">
      <c r="A24" s="86"/>
      <c r="B24" s="86"/>
      <c r="C24" s="86"/>
      <c r="D24" s="86"/>
      <c r="E24" s="86"/>
    </row>
    <row r="25" spans="1:5" ht="26.4" x14ac:dyDescent="0.25">
      <c r="A25" s="104" t="s">
        <v>270</v>
      </c>
      <c r="B25" s="104" t="s">
        <v>366</v>
      </c>
      <c r="C25" s="104" t="s">
        <v>367</v>
      </c>
      <c r="D25" s="104" t="s">
        <v>368</v>
      </c>
      <c r="E25" s="104" t="s">
        <v>369</v>
      </c>
    </row>
    <row r="26" spans="1:5" x14ac:dyDescent="0.25">
      <c r="A26" s="105">
        <v>16</v>
      </c>
      <c r="B26" s="106">
        <v>8.5399999999999991</v>
      </c>
      <c r="C26" s="106">
        <v>1.57</v>
      </c>
      <c r="D26" s="106">
        <v>0</v>
      </c>
      <c r="E26" s="106">
        <v>0</v>
      </c>
    </row>
    <row r="27" spans="1:5" x14ac:dyDescent="0.25">
      <c r="A27" s="105">
        <v>17</v>
      </c>
      <c r="B27" s="106">
        <v>8.67</v>
      </c>
      <c r="C27" s="106">
        <v>1.63</v>
      </c>
      <c r="D27" s="106">
        <v>0</v>
      </c>
      <c r="E27" s="106">
        <v>0</v>
      </c>
    </row>
    <row r="28" spans="1:5" x14ac:dyDescent="0.25">
      <c r="A28" s="105">
        <v>18</v>
      </c>
      <c r="B28" s="106">
        <v>8.7899999999999991</v>
      </c>
      <c r="C28" s="106">
        <v>1.76</v>
      </c>
      <c r="D28" s="106">
        <v>0</v>
      </c>
      <c r="E28" s="106">
        <v>0</v>
      </c>
    </row>
    <row r="29" spans="1:5" x14ac:dyDescent="0.25">
      <c r="A29" s="105">
        <v>19</v>
      </c>
      <c r="B29" s="106">
        <v>8.92</v>
      </c>
      <c r="C29" s="106">
        <v>1.83</v>
      </c>
      <c r="D29" s="106">
        <v>0</v>
      </c>
      <c r="E29" s="106">
        <v>0</v>
      </c>
    </row>
    <row r="30" spans="1:5" x14ac:dyDescent="0.25">
      <c r="A30" s="105">
        <v>20</v>
      </c>
      <c r="B30" s="106">
        <v>9.0500000000000007</v>
      </c>
      <c r="C30" s="106">
        <v>1.86</v>
      </c>
      <c r="D30" s="106">
        <v>0</v>
      </c>
      <c r="E30" s="106">
        <v>0</v>
      </c>
    </row>
    <row r="31" spans="1:5" x14ac:dyDescent="0.25">
      <c r="A31" s="105">
        <v>21</v>
      </c>
      <c r="B31" s="106">
        <v>9.18</v>
      </c>
      <c r="C31" s="106">
        <v>1.89</v>
      </c>
      <c r="D31" s="106">
        <v>0</v>
      </c>
      <c r="E31" s="106">
        <v>0</v>
      </c>
    </row>
    <row r="32" spans="1:5" x14ac:dyDescent="0.25">
      <c r="A32" s="105">
        <v>22</v>
      </c>
      <c r="B32" s="106">
        <v>9.31</v>
      </c>
      <c r="C32" s="106">
        <v>1.93</v>
      </c>
      <c r="D32" s="106">
        <v>0</v>
      </c>
      <c r="E32" s="106">
        <v>0</v>
      </c>
    </row>
    <row r="33" spans="1:5" x14ac:dyDescent="0.25">
      <c r="A33" s="105">
        <v>23</v>
      </c>
      <c r="B33" s="106">
        <v>9.4499999999999993</v>
      </c>
      <c r="C33" s="106">
        <v>1.96</v>
      </c>
      <c r="D33" s="106">
        <v>0</v>
      </c>
      <c r="E33" s="106">
        <v>0</v>
      </c>
    </row>
    <row r="34" spans="1:5" x14ac:dyDescent="0.25">
      <c r="A34" s="105">
        <v>24</v>
      </c>
      <c r="B34" s="106">
        <v>9.58</v>
      </c>
      <c r="C34" s="106">
        <v>1.99</v>
      </c>
      <c r="D34" s="106">
        <v>0</v>
      </c>
      <c r="E34" s="106">
        <v>0</v>
      </c>
    </row>
    <row r="35" spans="1:5" x14ac:dyDescent="0.25">
      <c r="A35" s="105">
        <v>25</v>
      </c>
      <c r="B35" s="106">
        <v>9.7200000000000006</v>
      </c>
      <c r="C35" s="106">
        <v>2.02</v>
      </c>
      <c r="D35" s="106">
        <v>0</v>
      </c>
      <c r="E35" s="106">
        <v>0</v>
      </c>
    </row>
    <row r="36" spans="1:5" x14ac:dyDescent="0.25">
      <c r="A36" s="105">
        <v>26</v>
      </c>
      <c r="B36" s="106">
        <v>9.86</v>
      </c>
      <c r="C36" s="106">
        <v>2.02</v>
      </c>
      <c r="D36" s="106">
        <v>0</v>
      </c>
      <c r="E36" s="106">
        <v>0</v>
      </c>
    </row>
    <row r="37" spans="1:5" x14ac:dyDescent="0.25">
      <c r="A37" s="105">
        <v>27</v>
      </c>
      <c r="B37" s="106">
        <v>9.99</v>
      </c>
      <c r="C37" s="106">
        <v>2.09</v>
      </c>
      <c r="D37" s="106">
        <v>0</v>
      </c>
      <c r="E37" s="106">
        <v>0</v>
      </c>
    </row>
    <row r="38" spans="1:5" x14ac:dyDescent="0.25">
      <c r="A38" s="105">
        <v>28</v>
      </c>
      <c r="B38" s="106">
        <v>10.130000000000001</v>
      </c>
      <c r="C38" s="106">
        <v>2.12</v>
      </c>
      <c r="D38" s="106">
        <v>0</v>
      </c>
      <c r="E38" s="106">
        <v>0</v>
      </c>
    </row>
    <row r="39" spans="1:5" x14ac:dyDescent="0.25">
      <c r="A39" s="105">
        <v>29</v>
      </c>
      <c r="B39" s="106">
        <v>10.28</v>
      </c>
      <c r="C39" s="106">
        <v>2.12</v>
      </c>
      <c r="D39" s="106">
        <v>0</v>
      </c>
      <c r="E39" s="106">
        <v>0</v>
      </c>
    </row>
    <row r="40" spans="1:5" x14ac:dyDescent="0.25">
      <c r="A40" s="105">
        <v>30</v>
      </c>
      <c r="B40" s="106">
        <v>10.42</v>
      </c>
      <c r="C40" s="106">
        <v>2.16</v>
      </c>
      <c r="D40" s="106">
        <v>0</v>
      </c>
      <c r="E40" s="106">
        <v>0</v>
      </c>
    </row>
    <row r="41" spans="1:5" x14ac:dyDescent="0.25">
      <c r="A41" s="105">
        <v>31</v>
      </c>
      <c r="B41" s="106">
        <v>10.56</v>
      </c>
      <c r="C41" s="106">
        <v>2.2200000000000002</v>
      </c>
      <c r="D41" s="106">
        <v>0</v>
      </c>
      <c r="E41" s="106">
        <v>0</v>
      </c>
    </row>
    <row r="42" spans="1:5" x14ac:dyDescent="0.25">
      <c r="A42" s="105">
        <v>32</v>
      </c>
      <c r="B42" s="106">
        <v>10.71</v>
      </c>
      <c r="C42" s="106">
        <v>2.2200000000000002</v>
      </c>
      <c r="D42" s="106">
        <v>0</v>
      </c>
      <c r="E42" s="106">
        <v>0</v>
      </c>
    </row>
    <row r="43" spans="1:5" x14ac:dyDescent="0.25">
      <c r="A43" s="105">
        <v>33</v>
      </c>
      <c r="B43" s="106">
        <v>10.86</v>
      </c>
      <c r="C43" s="106">
        <v>2.25</v>
      </c>
      <c r="D43" s="106">
        <v>0</v>
      </c>
      <c r="E43" s="106">
        <v>0</v>
      </c>
    </row>
    <row r="44" spans="1:5" x14ac:dyDescent="0.25">
      <c r="A44" s="105">
        <v>34</v>
      </c>
      <c r="B44" s="106">
        <v>11</v>
      </c>
      <c r="C44" s="106">
        <v>2.29</v>
      </c>
      <c r="D44" s="106">
        <v>0</v>
      </c>
      <c r="E44" s="106">
        <v>0</v>
      </c>
    </row>
    <row r="45" spans="1:5" x14ac:dyDescent="0.25">
      <c r="A45" s="105">
        <v>35</v>
      </c>
      <c r="B45" s="106">
        <v>11.15</v>
      </c>
      <c r="C45" s="106">
        <v>2.3199999999999998</v>
      </c>
      <c r="D45" s="106">
        <v>0</v>
      </c>
      <c r="E45" s="106">
        <v>0</v>
      </c>
    </row>
    <row r="46" spans="1:5" x14ac:dyDescent="0.25">
      <c r="A46" s="105">
        <v>36</v>
      </c>
      <c r="B46" s="106">
        <v>11.31</v>
      </c>
      <c r="C46" s="106">
        <v>2.3199999999999998</v>
      </c>
      <c r="D46" s="106">
        <v>0</v>
      </c>
      <c r="E46" s="106">
        <v>0</v>
      </c>
    </row>
    <row r="47" spans="1:5" x14ac:dyDescent="0.25">
      <c r="A47" s="105">
        <v>37</v>
      </c>
      <c r="B47" s="106">
        <v>11.46</v>
      </c>
      <c r="C47" s="106">
        <v>2.38</v>
      </c>
      <c r="D47" s="106">
        <v>0</v>
      </c>
      <c r="E47" s="106">
        <v>0</v>
      </c>
    </row>
    <row r="48" spans="1:5" x14ac:dyDescent="0.25">
      <c r="A48" s="105">
        <v>38</v>
      </c>
      <c r="B48" s="106">
        <v>11.61</v>
      </c>
      <c r="C48" s="106">
        <v>2.42</v>
      </c>
      <c r="D48" s="106">
        <v>0</v>
      </c>
      <c r="E48" s="106">
        <v>0</v>
      </c>
    </row>
    <row r="49" spans="1:5" x14ac:dyDescent="0.25">
      <c r="A49" s="105">
        <v>39</v>
      </c>
      <c r="B49" s="106">
        <v>11.77</v>
      </c>
      <c r="C49" s="106">
        <v>2.4500000000000002</v>
      </c>
      <c r="D49" s="106">
        <v>0</v>
      </c>
      <c r="E49" s="106">
        <v>0</v>
      </c>
    </row>
    <row r="50" spans="1:5" x14ac:dyDescent="0.25">
      <c r="A50" s="105">
        <v>40</v>
      </c>
      <c r="B50" s="106">
        <v>11.93</v>
      </c>
      <c r="C50" s="106">
        <v>2.48</v>
      </c>
      <c r="D50" s="106">
        <v>0</v>
      </c>
      <c r="E50" s="106">
        <v>0</v>
      </c>
    </row>
    <row r="51" spans="1:5" x14ac:dyDescent="0.25">
      <c r="A51" s="105">
        <v>41</v>
      </c>
      <c r="B51" s="106">
        <v>12.09</v>
      </c>
      <c r="C51" s="106">
        <v>2.5099999999999998</v>
      </c>
      <c r="D51" s="106">
        <v>0</v>
      </c>
      <c r="E51" s="106">
        <v>0</v>
      </c>
    </row>
    <row r="52" spans="1:5" x14ac:dyDescent="0.25">
      <c r="A52" s="105">
        <v>42</v>
      </c>
      <c r="B52" s="106">
        <v>12.26</v>
      </c>
      <c r="C52" s="106">
        <v>2.5099999999999998</v>
      </c>
      <c r="D52" s="106">
        <v>0</v>
      </c>
      <c r="E52" s="106">
        <v>0</v>
      </c>
    </row>
    <row r="53" spans="1:5" x14ac:dyDescent="0.25">
      <c r="A53" s="105">
        <v>43</v>
      </c>
      <c r="B53" s="106">
        <v>12.42</v>
      </c>
      <c r="C53" s="106">
        <v>2.5499999999999998</v>
      </c>
      <c r="D53" s="106">
        <v>0</v>
      </c>
      <c r="E53" s="106">
        <v>0</v>
      </c>
    </row>
    <row r="54" spans="1:5" x14ac:dyDescent="0.25">
      <c r="A54" s="105">
        <v>44</v>
      </c>
      <c r="B54" s="106">
        <v>12.59</v>
      </c>
      <c r="C54" s="106">
        <v>2.58</v>
      </c>
      <c r="D54" s="106">
        <v>0</v>
      </c>
      <c r="E54" s="106">
        <v>0</v>
      </c>
    </row>
    <row r="55" spans="1:5" x14ac:dyDescent="0.25">
      <c r="A55" s="105">
        <v>45</v>
      </c>
      <c r="B55" s="106">
        <v>12.76</v>
      </c>
      <c r="C55" s="106">
        <v>2.58</v>
      </c>
      <c r="D55" s="106">
        <v>0</v>
      </c>
      <c r="E55" s="106">
        <v>0</v>
      </c>
    </row>
    <row r="56" spans="1:5" x14ac:dyDescent="0.25">
      <c r="A56" s="105">
        <v>46</v>
      </c>
      <c r="B56" s="106">
        <v>12.93</v>
      </c>
      <c r="C56" s="106">
        <v>2.61</v>
      </c>
      <c r="D56" s="106">
        <v>0</v>
      </c>
      <c r="E56" s="106">
        <v>0</v>
      </c>
    </row>
    <row r="57" spans="1:5" x14ac:dyDescent="0.25">
      <c r="A57" s="105">
        <v>47</v>
      </c>
      <c r="B57" s="106">
        <v>13.1</v>
      </c>
      <c r="C57" s="106">
        <v>2.64</v>
      </c>
      <c r="D57" s="106">
        <v>0</v>
      </c>
      <c r="E57" s="106">
        <v>0</v>
      </c>
    </row>
    <row r="58" spans="1:5" x14ac:dyDescent="0.25">
      <c r="A58" s="105">
        <v>48</v>
      </c>
      <c r="B58" s="106">
        <v>13.27</v>
      </c>
      <c r="C58" s="106">
        <v>2.64</v>
      </c>
      <c r="D58" s="106">
        <v>0</v>
      </c>
      <c r="E58" s="106">
        <v>0</v>
      </c>
    </row>
    <row r="59" spans="1:5" x14ac:dyDescent="0.25">
      <c r="A59" s="105">
        <v>49</v>
      </c>
      <c r="B59" s="106">
        <v>13.44</v>
      </c>
      <c r="C59" s="106">
        <v>2.68</v>
      </c>
      <c r="D59" s="106">
        <v>0</v>
      </c>
      <c r="E59" s="106">
        <v>0</v>
      </c>
    </row>
    <row r="60" spans="1:5" x14ac:dyDescent="0.25">
      <c r="A60" s="105">
        <v>50</v>
      </c>
      <c r="B60" s="106">
        <v>13.61</v>
      </c>
      <c r="C60" s="106">
        <v>2.71</v>
      </c>
      <c r="D60" s="106">
        <v>0</v>
      </c>
      <c r="E60" s="106">
        <v>0</v>
      </c>
    </row>
    <row r="61" spans="1:5" x14ac:dyDescent="0.25">
      <c r="A61" s="105">
        <v>51</v>
      </c>
      <c r="B61" s="106">
        <v>13.78</v>
      </c>
      <c r="C61" s="106">
        <v>2.71</v>
      </c>
      <c r="D61" s="106">
        <v>0</v>
      </c>
      <c r="E61" s="106">
        <v>0</v>
      </c>
    </row>
    <row r="62" spans="1:5" x14ac:dyDescent="0.25">
      <c r="A62" s="105">
        <v>52</v>
      </c>
      <c r="B62" s="106">
        <v>13.94</v>
      </c>
      <c r="C62" s="106">
        <v>2.74</v>
      </c>
      <c r="D62" s="106">
        <v>0</v>
      </c>
      <c r="E62" s="106">
        <v>0</v>
      </c>
    </row>
    <row r="63" spans="1:5" x14ac:dyDescent="0.25">
      <c r="A63" s="105">
        <v>53</v>
      </c>
      <c r="B63" s="106">
        <v>14.1</v>
      </c>
      <c r="C63" s="106">
        <v>2.74</v>
      </c>
      <c r="D63" s="106">
        <v>0</v>
      </c>
      <c r="E63" s="106">
        <v>0</v>
      </c>
    </row>
    <row r="64" spans="1:5" x14ac:dyDescent="0.25">
      <c r="A64" s="105">
        <v>54</v>
      </c>
      <c r="B64" s="106">
        <v>14.26</v>
      </c>
      <c r="C64" s="106">
        <v>2.74</v>
      </c>
      <c r="D64" s="106">
        <v>0</v>
      </c>
      <c r="E64" s="106">
        <v>0</v>
      </c>
    </row>
    <row r="65" spans="1:5" x14ac:dyDescent="0.25">
      <c r="A65" s="105">
        <v>55</v>
      </c>
      <c r="B65" s="106">
        <v>14.42</v>
      </c>
      <c r="C65" s="106">
        <v>2.74</v>
      </c>
      <c r="D65" s="106">
        <v>0</v>
      </c>
      <c r="E65" s="106">
        <v>0</v>
      </c>
    </row>
    <row r="66" spans="1:5" x14ac:dyDescent="0.25">
      <c r="A66" s="105">
        <v>56</v>
      </c>
      <c r="B66" s="106">
        <v>14.57</v>
      </c>
      <c r="C66" s="106">
        <v>2.78</v>
      </c>
      <c r="D66" s="106">
        <v>0</v>
      </c>
      <c r="E66" s="106">
        <v>0</v>
      </c>
    </row>
    <row r="67" spans="1:5" x14ac:dyDescent="0.25">
      <c r="A67" s="105">
        <v>57</v>
      </c>
      <c r="B67" s="106">
        <v>14.73</v>
      </c>
      <c r="C67" s="106">
        <v>2.78</v>
      </c>
      <c r="D67" s="106">
        <v>0</v>
      </c>
      <c r="E67" s="106">
        <v>0</v>
      </c>
    </row>
    <row r="68" spans="1:5" x14ac:dyDescent="0.25">
      <c r="A68" s="105">
        <v>58</v>
      </c>
      <c r="B68" s="106">
        <v>14.89</v>
      </c>
      <c r="C68" s="106">
        <v>2.74</v>
      </c>
      <c r="D68" s="106">
        <v>0</v>
      </c>
      <c r="E68" s="106">
        <v>0</v>
      </c>
    </row>
    <row r="69" spans="1:5" x14ac:dyDescent="0.25">
      <c r="A69" s="105">
        <v>59</v>
      </c>
      <c r="B69" s="106">
        <v>15.05</v>
      </c>
      <c r="C69" s="106">
        <v>2.74</v>
      </c>
      <c r="D69" s="106">
        <v>0</v>
      </c>
      <c r="E69" s="106">
        <v>0</v>
      </c>
    </row>
    <row r="70" spans="1:5" x14ac:dyDescent="0.25">
      <c r="A70" s="105">
        <v>60</v>
      </c>
      <c r="B70" s="106">
        <v>15.22</v>
      </c>
      <c r="C70" s="106">
        <v>2.74</v>
      </c>
      <c r="D70" s="106">
        <v>0</v>
      </c>
      <c r="E70" s="106">
        <v>0</v>
      </c>
    </row>
    <row r="71" spans="1:5" x14ac:dyDescent="0.25">
      <c r="A71" s="105">
        <v>61</v>
      </c>
      <c r="B71" s="106">
        <v>15.4</v>
      </c>
      <c r="C71" s="106">
        <v>2.74</v>
      </c>
      <c r="D71" s="106">
        <v>0</v>
      </c>
      <c r="E71" s="106">
        <v>0</v>
      </c>
    </row>
    <row r="72" spans="1:5" x14ac:dyDescent="0.25">
      <c r="A72" s="105">
        <v>62</v>
      </c>
      <c r="B72" s="106">
        <v>15.6</v>
      </c>
      <c r="C72" s="106">
        <v>2.74</v>
      </c>
      <c r="D72" s="106">
        <v>0</v>
      </c>
      <c r="E72" s="106">
        <v>0</v>
      </c>
    </row>
    <row r="73" spans="1:5" x14ac:dyDescent="0.25">
      <c r="A73" s="105">
        <v>63</v>
      </c>
      <c r="B73" s="106">
        <v>15.82</v>
      </c>
      <c r="C73" s="106">
        <v>2.71</v>
      </c>
      <c r="D73" s="106">
        <v>0</v>
      </c>
      <c r="E73" s="106">
        <v>0</v>
      </c>
    </row>
    <row r="74" spans="1:5" x14ac:dyDescent="0.25">
      <c r="A74" s="105">
        <v>64</v>
      </c>
      <c r="B74" s="106">
        <v>16.07</v>
      </c>
      <c r="C74" s="106">
        <v>2.68</v>
      </c>
      <c r="D74" s="106">
        <v>0</v>
      </c>
      <c r="E74" s="106">
        <v>0</v>
      </c>
    </row>
    <row r="75" spans="1:5" x14ac:dyDescent="0.25">
      <c r="A75" s="105">
        <v>65</v>
      </c>
      <c r="B75" s="106">
        <v>16.329999999999998</v>
      </c>
      <c r="C75" s="106">
        <v>2.68</v>
      </c>
      <c r="D75" s="106">
        <v>0</v>
      </c>
      <c r="E75" s="106">
        <v>0</v>
      </c>
    </row>
    <row r="76" spans="1:5" x14ac:dyDescent="0.25">
      <c r="A76" s="105">
        <v>66</v>
      </c>
      <c r="B76" s="106">
        <v>16.61</v>
      </c>
      <c r="C76" s="106">
        <v>2.68</v>
      </c>
      <c r="D76" s="106">
        <v>0</v>
      </c>
      <c r="E76" s="106">
        <v>0</v>
      </c>
    </row>
    <row r="77" spans="1:5" x14ac:dyDescent="0.25">
      <c r="A77" s="105">
        <v>67</v>
      </c>
      <c r="B77" s="106">
        <v>16.91</v>
      </c>
      <c r="C77" s="106">
        <v>2.68</v>
      </c>
      <c r="D77" s="106">
        <v>0</v>
      </c>
      <c r="E77" s="106">
        <v>0</v>
      </c>
    </row>
    <row r="78" spans="1:5" x14ac:dyDescent="0.25">
      <c r="A78" s="105">
        <v>68</v>
      </c>
      <c r="B78" s="106">
        <v>16.47</v>
      </c>
      <c r="C78" s="106">
        <v>2.61</v>
      </c>
      <c r="D78" s="106">
        <v>0</v>
      </c>
      <c r="E78" s="106">
        <v>0</v>
      </c>
    </row>
    <row r="79" spans="1:5" x14ac:dyDescent="0.25">
      <c r="A79" s="105">
        <v>69</v>
      </c>
      <c r="B79" s="106">
        <v>15.78</v>
      </c>
      <c r="C79" s="106">
        <v>2.58</v>
      </c>
      <c r="D79" s="106">
        <v>0</v>
      </c>
      <c r="E79" s="106">
        <v>0</v>
      </c>
    </row>
    <row r="80" spans="1:5" x14ac:dyDescent="0.25">
      <c r="A80" s="105">
        <v>70</v>
      </c>
      <c r="B80" s="106">
        <v>15.09</v>
      </c>
      <c r="C80" s="106">
        <v>2.5499999999999998</v>
      </c>
      <c r="D80" s="106">
        <v>0</v>
      </c>
      <c r="E80" s="106">
        <v>0</v>
      </c>
    </row>
    <row r="81" spans="1:5" x14ac:dyDescent="0.25">
      <c r="A81" s="105">
        <v>71</v>
      </c>
      <c r="B81" s="106">
        <v>14.4</v>
      </c>
      <c r="C81" s="106">
        <v>2.5099999999999998</v>
      </c>
      <c r="D81" s="106">
        <v>0</v>
      </c>
      <c r="E81" s="106">
        <v>0</v>
      </c>
    </row>
    <row r="82" spans="1:5" x14ac:dyDescent="0.25">
      <c r="A82" s="105">
        <v>72</v>
      </c>
      <c r="B82" s="106">
        <v>13.72</v>
      </c>
      <c r="C82" s="106">
        <v>2.4700000000000002</v>
      </c>
      <c r="D82" s="106">
        <v>0</v>
      </c>
      <c r="E82" s="106">
        <v>0</v>
      </c>
    </row>
    <row r="83" spans="1:5" x14ac:dyDescent="0.25">
      <c r="A83" s="105">
        <v>73</v>
      </c>
      <c r="B83" s="106">
        <v>13.04</v>
      </c>
      <c r="C83" s="106">
        <v>2.42</v>
      </c>
      <c r="D83" s="106">
        <v>0</v>
      </c>
      <c r="E83" s="106">
        <v>0</v>
      </c>
    </row>
    <row r="84" spans="1:5" x14ac:dyDescent="0.25">
      <c r="A84" s="105">
        <v>74</v>
      </c>
      <c r="B84" s="106">
        <v>12.38</v>
      </c>
      <c r="C84" s="106">
        <v>2.36</v>
      </c>
      <c r="D84" s="106">
        <v>0</v>
      </c>
      <c r="E84" s="106">
        <v>0</v>
      </c>
    </row>
    <row r="85" spans="1:5" x14ac:dyDescent="0.25">
      <c r="B85" s="26"/>
      <c r="C85" s="26"/>
    </row>
  </sheetData>
  <sheetProtection algorithmName="SHA-512" hashValue="Sy0H1eLP12Df68SXakWKZN4Je5psLfC2HKrp26J/bpf06wgyxHncTHj4WI4F/KQ0v6wCKDbBvCVswCBsUzAtuw==" saltValue="OVGMPKbbsvm5pzgkJctfLQ==" spinCount="100000" sheet="1" objects="1" scenarios="1"/>
  <conditionalFormatting sqref="A6:A16 A18:A20">
    <cfRule type="expression" dxfId="683" priority="19" stopIfTrue="1">
      <formula>MOD(ROW(),2)=0</formula>
    </cfRule>
    <cfRule type="expression" dxfId="682" priority="20" stopIfTrue="1">
      <formula>MOD(ROW(),2)&lt;&gt;0</formula>
    </cfRule>
  </conditionalFormatting>
  <conditionalFormatting sqref="B6:E15 B18:E20 B16">
    <cfRule type="expression" dxfId="681" priority="21" stopIfTrue="1">
      <formula>MOD(ROW(),2)=0</formula>
    </cfRule>
    <cfRule type="expression" dxfId="680" priority="22" stopIfTrue="1">
      <formula>MOD(ROW(),2)&lt;&gt;0</formula>
    </cfRule>
  </conditionalFormatting>
  <conditionalFormatting sqref="B17">
    <cfRule type="expression" dxfId="679" priority="13" stopIfTrue="1">
      <formula>MOD(ROW(),2)=0</formula>
    </cfRule>
    <cfRule type="expression" dxfId="678" priority="14" stopIfTrue="1">
      <formula>MOD(ROW(),2)&lt;&gt;0</formula>
    </cfRule>
  </conditionalFormatting>
  <conditionalFormatting sqref="A25:A84">
    <cfRule type="expression" dxfId="677" priority="7" stopIfTrue="1">
      <formula>MOD(ROW(),2)=0</formula>
    </cfRule>
    <cfRule type="expression" dxfId="676" priority="8" stopIfTrue="1">
      <formula>MOD(ROW(),2)&lt;&gt;0</formula>
    </cfRule>
  </conditionalFormatting>
  <conditionalFormatting sqref="B25:E84">
    <cfRule type="expression" dxfId="675" priority="9" stopIfTrue="1">
      <formula>MOD(ROW(),2)=0</formula>
    </cfRule>
    <cfRule type="expression" dxfId="674" priority="10" stopIfTrue="1">
      <formula>MOD(ROW(),2)&lt;&gt;0</formula>
    </cfRule>
  </conditionalFormatting>
  <conditionalFormatting sqref="C16:E16">
    <cfRule type="expression" dxfId="673" priority="5" stopIfTrue="1">
      <formula>MOD(ROW(),2)=0</formula>
    </cfRule>
    <cfRule type="expression" dxfId="672" priority="6" stopIfTrue="1">
      <formula>MOD(ROW(),2)&lt;&gt;0</formula>
    </cfRule>
  </conditionalFormatting>
  <conditionalFormatting sqref="C17:E17">
    <cfRule type="expression" dxfId="671" priority="3" stopIfTrue="1">
      <formula>MOD(ROW(),2)=0</formula>
    </cfRule>
    <cfRule type="expression" dxfId="670" priority="4" stopIfTrue="1">
      <formula>MOD(ROW(),2)&lt;&gt;0</formula>
    </cfRule>
  </conditionalFormatting>
  <conditionalFormatting sqref="A17">
    <cfRule type="expression" dxfId="669" priority="1" stopIfTrue="1">
      <formula>MOD(ROW(),2)=0</formula>
    </cfRule>
    <cfRule type="expression" dxfId="66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94"/>
  <sheetViews>
    <sheetView showGridLines="0" topLeftCell="A67" zoomScale="85" zoomScaleNormal="85" workbookViewId="0">
      <selection activeCell="C95" sqref="C95"/>
    </sheetView>
  </sheetViews>
  <sheetFormatPr defaultRowHeight="13.2" x14ac:dyDescent="0.25"/>
  <cols>
    <col min="1" max="1" width="66.77734375" customWidth="1"/>
    <col min="2" max="2" width="3.21875" customWidth="1"/>
    <col min="3" max="3" width="62.5546875" customWidth="1"/>
    <col min="257" max="257" width="66.77734375" customWidth="1"/>
    <col min="258" max="258" width="3.21875" customWidth="1"/>
    <col min="259" max="259" width="62.5546875" customWidth="1"/>
    <col min="513" max="513" width="66.77734375" customWidth="1"/>
    <col min="514" max="514" width="3.21875" customWidth="1"/>
    <col min="515" max="515" width="62.5546875" customWidth="1"/>
    <col min="769" max="769" width="66.77734375" customWidth="1"/>
    <col min="770" max="770" width="3.21875" customWidth="1"/>
    <col min="771" max="771" width="62.5546875" customWidth="1"/>
    <col min="1025" max="1025" width="66.77734375" customWidth="1"/>
    <col min="1026" max="1026" width="3.21875" customWidth="1"/>
    <col min="1027" max="1027" width="62.5546875" customWidth="1"/>
    <col min="1281" max="1281" width="66.77734375" customWidth="1"/>
    <col min="1282" max="1282" width="3.21875" customWidth="1"/>
    <col min="1283" max="1283" width="62.5546875" customWidth="1"/>
    <col min="1537" max="1537" width="66.77734375" customWidth="1"/>
    <col min="1538" max="1538" width="3.21875" customWidth="1"/>
    <col min="1539" max="1539" width="62.5546875" customWidth="1"/>
    <col min="1793" max="1793" width="66.77734375" customWidth="1"/>
    <col min="1794" max="1794" width="3.21875" customWidth="1"/>
    <col min="1795" max="1795" width="62.5546875" customWidth="1"/>
    <col min="2049" max="2049" width="66.77734375" customWidth="1"/>
    <col min="2050" max="2050" width="3.21875" customWidth="1"/>
    <col min="2051" max="2051" width="62.5546875" customWidth="1"/>
    <col min="2305" max="2305" width="66.77734375" customWidth="1"/>
    <col min="2306" max="2306" width="3.21875" customWidth="1"/>
    <col min="2307" max="2307" width="62.5546875" customWidth="1"/>
    <col min="2561" max="2561" width="66.77734375" customWidth="1"/>
    <col min="2562" max="2562" width="3.21875" customWidth="1"/>
    <col min="2563" max="2563" width="62.5546875" customWidth="1"/>
    <col min="2817" max="2817" width="66.77734375" customWidth="1"/>
    <col min="2818" max="2818" width="3.21875" customWidth="1"/>
    <col min="2819" max="2819" width="62.5546875" customWidth="1"/>
    <col min="3073" max="3073" width="66.77734375" customWidth="1"/>
    <col min="3074" max="3074" width="3.21875" customWidth="1"/>
    <col min="3075" max="3075" width="62.5546875" customWidth="1"/>
    <col min="3329" max="3329" width="66.77734375" customWidth="1"/>
    <col min="3330" max="3330" width="3.21875" customWidth="1"/>
    <col min="3331" max="3331" width="62.5546875" customWidth="1"/>
    <col min="3585" max="3585" width="66.77734375" customWidth="1"/>
    <col min="3586" max="3586" width="3.21875" customWidth="1"/>
    <col min="3587" max="3587" width="62.5546875" customWidth="1"/>
    <col min="3841" max="3841" width="66.77734375" customWidth="1"/>
    <col min="3842" max="3842" width="3.21875" customWidth="1"/>
    <col min="3843" max="3843" width="62.5546875" customWidth="1"/>
    <col min="4097" max="4097" width="66.77734375" customWidth="1"/>
    <col min="4098" max="4098" width="3.21875" customWidth="1"/>
    <col min="4099" max="4099" width="62.5546875" customWidth="1"/>
    <col min="4353" max="4353" width="66.77734375" customWidth="1"/>
    <col min="4354" max="4354" width="3.21875" customWidth="1"/>
    <col min="4355" max="4355" width="62.5546875" customWidth="1"/>
    <col min="4609" max="4609" width="66.77734375" customWidth="1"/>
    <col min="4610" max="4610" width="3.21875" customWidth="1"/>
    <col min="4611" max="4611" width="62.5546875" customWidth="1"/>
    <col min="4865" max="4865" width="66.77734375" customWidth="1"/>
    <col min="4866" max="4866" width="3.21875" customWidth="1"/>
    <col min="4867" max="4867" width="62.5546875" customWidth="1"/>
    <col min="5121" max="5121" width="66.77734375" customWidth="1"/>
    <col min="5122" max="5122" width="3.21875" customWidth="1"/>
    <col min="5123" max="5123" width="62.5546875" customWidth="1"/>
    <col min="5377" max="5377" width="66.77734375" customWidth="1"/>
    <col min="5378" max="5378" width="3.21875" customWidth="1"/>
    <col min="5379" max="5379" width="62.5546875" customWidth="1"/>
    <col min="5633" max="5633" width="66.77734375" customWidth="1"/>
    <col min="5634" max="5634" width="3.21875" customWidth="1"/>
    <col min="5635" max="5635" width="62.5546875" customWidth="1"/>
    <col min="5889" max="5889" width="66.77734375" customWidth="1"/>
    <col min="5890" max="5890" width="3.21875" customWidth="1"/>
    <col min="5891" max="5891" width="62.5546875" customWidth="1"/>
    <col min="6145" max="6145" width="66.77734375" customWidth="1"/>
    <col min="6146" max="6146" width="3.21875" customWidth="1"/>
    <col min="6147" max="6147" width="62.5546875" customWidth="1"/>
    <col min="6401" max="6401" width="66.77734375" customWidth="1"/>
    <col min="6402" max="6402" width="3.21875" customWidth="1"/>
    <col min="6403" max="6403" width="62.5546875" customWidth="1"/>
    <col min="6657" max="6657" width="66.77734375" customWidth="1"/>
    <col min="6658" max="6658" width="3.21875" customWidth="1"/>
    <col min="6659" max="6659" width="62.5546875" customWidth="1"/>
    <col min="6913" max="6913" width="66.77734375" customWidth="1"/>
    <col min="6914" max="6914" width="3.21875" customWidth="1"/>
    <col min="6915" max="6915" width="62.5546875" customWidth="1"/>
    <col min="7169" max="7169" width="66.77734375" customWidth="1"/>
    <col min="7170" max="7170" width="3.21875" customWidth="1"/>
    <col min="7171" max="7171" width="62.5546875" customWidth="1"/>
    <col min="7425" max="7425" width="66.77734375" customWidth="1"/>
    <col min="7426" max="7426" width="3.21875" customWidth="1"/>
    <col min="7427" max="7427" width="62.5546875" customWidth="1"/>
    <col min="7681" max="7681" width="66.77734375" customWidth="1"/>
    <col min="7682" max="7682" width="3.21875" customWidth="1"/>
    <col min="7683" max="7683" width="62.5546875" customWidth="1"/>
    <col min="7937" max="7937" width="66.77734375" customWidth="1"/>
    <col min="7938" max="7938" width="3.21875" customWidth="1"/>
    <col min="7939" max="7939" width="62.5546875" customWidth="1"/>
    <col min="8193" max="8193" width="66.77734375" customWidth="1"/>
    <col min="8194" max="8194" width="3.21875" customWidth="1"/>
    <col min="8195" max="8195" width="62.5546875" customWidth="1"/>
    <col min="8449" max="8449" width="66.77734375" customWidth="1"/>
    <col min="8450" max="8450" width="3.21875" customWidth="1"/>
    <col min="8451" max="8451" width="62.5546875" customWidth="1"/>
    <col min="8705" max="8705" width="66.77734375" customWidth="1"/>
    <col min="8706" max="8706" width="3.21875" customWidth="1"/>
    <col min="8707" max="8707" width="62.5546875" customWidth="1"/>
    <col min="8961" max="8961" width="66.77734375" customWidth="1"/>
    <col min="8962" max="8962" width="3.21875" customWidth="1"/>
    <col min="8963" max="8963" width="62.5546875" customWidth="1"/>
    <col min="9217" max="9217" width="66.77734375" customWidth="1"/>
    <col min="9218" max="9218" width="3.21875" customWidth="1"/>
    <col min="9219" max="9219" width="62.5546875" customWidth="1"/>
    <col min="9473" max="9473" width="66.77734375" customWidth="1"/>
    <col min="9474" max="9474" width="3.21875" customWidth="1"/>
    <col min="9475" max="9475" width="62.5546875" customWidth="1"/>
    <col min="9729" max="9729" width="66.77734375" customWidth="1"/>
    <col min="9730" max="9730" width="3.21875" customWidth="1"/>
    <col min="9731" max="9731" width="62.5546875" customWidth="1"/>
    <col min="9985" max="9985" width="66.77734375" customWidth="1"/>
    <col min="9986" max="9986" width="3.21875" customWidth="1"/>
    <col min="9987" max="9987" width="62.5546875" customWidth="1"/>
    <col min="10241" max="10241" width="66.77734375" customWidth="1"/>
    <col min="10242" max="10242" width="3.21875" customWidth="1"/>
    <col min="10243" max="10243" width="62.5546875" customWidth="1"/>
    <col min="10497" max="10497" width="66.77734375" customWidth="1"/>
    <col min="10498" max="10498" width="3.21875" customWidth="1"/>
    <col min="10499" max="10499" width="62.5546875" customWidth="1"/>
    <col min="10753" max="10753" width="66.77734375" customWidth="1"/>
    <col min="10754" max="10754" width="3.21875" customWidth="1"/>
    <col min="10755" max="10755" width="62.5546875" customWidth="1"/>
    <col min="11009" max="11009" width="66.77734375" customWidth="1"/>
    <col min="11010" max="11010" width="3.21875" customWidth="1"/>
    <col min="11011" max="11011" width="62.5546875" customWidth="1"/>
    <col min="11265" max="11265" width="66.77734375" customWidth="1"/>
    <col min="11266" max="11266" width="3.21875" customWidth="1"/>
    <col min="11267" max="11267" width="62.5546875" customWidth="1"/>
    <col min="11521" max="11521" width="66.77734375" customWidth="1"/>
    <col min="11522" max="11522" width="3.21875" customWidth="1"/>
    <col min="11523" max="11523" width="62.5546875" customWidth="1"/>
    <col min="11777" max="11777" width="66.77734375" customWidth="1"/>
    <col min="11778" max="11778" width="3.21875" customWidth="1"/>
    <col min="11779" max="11779" width="62.5546875" customWidth="1"/>
    <col min="12033" max="12033" width="66.77734375" customWidth="1"/>
    <col min="12034" max="12034" width="3.21875" customWidth="1"/>
    <col min="12035" max="12035" width="62.5546875" customWidth="1"/>
    <col min="12289" max="12289" width="66.77734375" customWidth="1"/>
    <col min="12290" max="12290" width="3.21875" customWidth="1"/>
    <col min="12291" max="12291" width="62.5546875" customWidth="1"/>
    <col min="12545" max="12545" width="66.77734375" customWidth="1"/>
    <col min="12546" max="12546" width="3.21875" customWidth="1"/>
    <col min="12547" max="12547" width="62.5546875" customWidth="1"/>
    <col min="12801" max="12801" width="66.77734375" customWidth="1"/>
    <col min="12802" max="12802" width="3.21875" customWidth="1"/>
    <col min="12803" max="12803" width="62.5546875" customWidth="1"/>
    <col min="13057" max="13057" width="66.77734375" customWidth="1"/>
    <col min="13058" max="13058" width="3.21875" customWidth="1"/>
    <col min="13059" max="13059" width="62.5546875" customWidth="1"/>
    <col min="13313" max="13313" width="66.77734375" customWidth="1"/>
    <col min="13314" max="13314" width="3.21875" customWidth="1"/>
    <col min="13315" max="13315" width="62.5546875" customWidth="1"/>
    <col min="13569" max="13569" width="66.77734375" customWidth="1"/>
    <col min="13570" max="13570" width="3.21875" customWidth="1"/>
    <col min="13571" max="13571" width="62.5546875" customWidth="1"/>
    <col min="13825" max="13825" width="66.77734375" customWidth="1"/>
    <col min="13826" max="13826" width="3.21875" customWidth="1"/>
    <col min="13827" max="13827" width="62.5546875" customWidth="1"/>
    <col min="14081" max="14081" width="66.77734375" customWidth="1"/>
    <col min="14082" max="14082" width="3.21875" customWidth="1"/>
    <col min="14083" max="14083" width="62.5546875" customWidth="1"/>
    <col min="14337" max="14337" width="66.77734375" customWidth="1"/>
    <col min="14338" max="14338" width="3.21875" customWidth="1"/>
    <col min="14339" max="14339" width="62.5546875" customWidth="1"/>
    <col min="14593" max="14593" width="66.77734375" customWidth="1"/>
    <col min="14594" max="14594" width="3.21875" customWidth="1"/>
    <col min="14595" max="14595" width="62.5546875" customWidth="1"/>
    <col min="14849" max="14849" width="66.77734375" customWidth="1"/>
    <col min="14850" max="14850" width="3.21875" customWidth="1"/>
    <col min="14851" max="14851" width="62.5546875" customWidth="1"/>
    <col min="15105" max="15105" width="66.77734375" customWidth="1"/>
    <col min="15106" max="15106" width="3.21875" customWidth="1"/>
    <col min="15107" max="15107" width="62.5546875" customWidth="1"/>
    <col min="15361" max="15361" width="66.77734375" customWidth="1"/>
    <col min="15362" max="15362" width="3.21875" customWidth="1"/>
    <col min="15363" max="15363" width="62.5546875" customWidth="1"/>
    <col min="15617" max="15617" width="66.77734375" customWidth="1"/>
    <col min="15618" max="15618" width="3.21875" customWidth="1"/>
    <col min="15619" max="15619" width="62.5546875" customWidth="1"/>
    <col min="15873" max="15873" width="66.77734375" customWidth="1"/>
    <col min="15874" max="15874" width="3.21875" customWidth="1"/>
    <col min="15875" max="15875" width="62.5546875" customWidth="1"/>
    <col min="16129" max="16129" width="66.77734375" customWidth="1"/>
    <col min="16130" max="16130" width="3.2187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LGPS (Northern Ireland)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30"/>
      <c r="B4" s="30"/>
    </row>
    <row r="5" spans="1:12" x14ac:dyDescent="0.25">
      <c r="E5" s="8"/>
      <c r="F5" s="8"/>
      <c r="G5" s="8"/>
    </row>
    <row r="6" spans="1:12" x14ac:dyDescent="0.25">
      <c r="A6" s="1" t="s">
        <v>38</v>
      </c>
      <c r="B6" s="1"/>
    </row>
    <row r="8" spans="1:12" x14ac:dyDescent="0.25">
      <c r="A8" s="26" t="s">
        <v>347</v>
      </c>
      <c r="B8" s="26"/>
    </row>
    <row r="9" spans="1:12" x14ac:dyDescent="0.25">
      <c r="A9" s="26" t="s">
        <v>633</v>
      </c>
      <c r="B9" s="26"/>
    </row>
    <row r="10" spans="1:12" x14ac:dyDescent="0.25">
      <c r="A10" s="26"/>
    </row>
    <row r="11" spans="1:12" x14ac:dyDescent="0.25">
      <c r="A11" s="132" t="s">
        <v>951</v>
      </c>
      <c r="B11" s="135"/>
      <c r="C11" s="135"/>
    </row>
    <row r="12" spans="1:12" ht="52.8" x14ac:dyDescent="0.25">
      <c r="A12" s="133" t="s">
        <v>945</v>
      </c>
      <c r="B12" s="135"/>
      <c r="C12" s="135"/>
    </row>
    <row r="13" spans="1:12" x14ac:dyDescent="0.25">
      <c r="A13" s="134" t="s">
        <v>39</v>
      </c>
      <c r="B13" s="135"/>
      <c r="C13" s="136" t="s">
        <v>946</v>
      </c>
    </row>
    <row r="14" spans="1:12" x14ac:dyDescent="0.25">
      <c r="A14" s="134" t="s">
        <v>40</v>
      </c>
      <c r="B14" s="135"/>
      <c r="C14" s="136" t="s">
        <v>947</v>
      </c>
    </row>
    <row r="15" spans="1:12" x14ac:dyDescent="0.25">
      <c r="A15" s="134" t="s">
        <v>948</v>
      </c>
      <c r="B15" s="135"/>
      <c r="C15" s="135" t="s">
        <v>348</v>
      </c>
    </row>
    <row r="16" spans="1:12" x14ac:dyDescent="0.25">
      <c r="A16" s="134" t="s">
        <v>41</v>
      </c>
      <c r="B16" s="135"/>
      <c r="C16" s="135" t="s">
        <v>348</v>
      </c>
    </row>
    <row r="17" spans="1:3" x14ac:dyDescent="0.25">
      <c r="A17" s="134" t="s">
        <v>42</v>
      </c>
      <c r="B17" s="135"/>
      <c r="C17" s="134" t="s">
        <v>348</v>
      </c>
    </row>
    <row r="18" spans="1:3" x14ac:dyDescent="0.25">
      <c r="A18" s="134" t="s">
        <v>264</v>
      </c>
      <c r="B18" s="135"/>
      <c r="C18" s="137">
        <v>43728.5</v>
      </c>
    </row>
    <row r="19" spans="1:3" x14ac:dyDescent="0.25">
      <c r="A19" s="135"/>
      <c r="B19" s="135"/>
      <c r="C19" s="135"/>
    </row>
    <row r="21" spans="1:3" x14ac:dyDescent="0.25">
      <c r="A21" s="132" t="s">
        <v>940</v>
      </c>
      <c r="B21" s="132"/>
      <c r="C21" s="138"/>
    </row>
    <row r="22" spans="1:3" x14ac:dyDescent="0.25">
      <c r="A22" s="134" t="s">
        <v>39</v>
      </c>
      <c r="B22" s="133"/>
      <c r="C22" s="138" t="s">
        <v>927</v>
      </c>
    </row>
    <row r="23" spans="1:3" x14ac:dyDescent="0.25">
      <c r="A23" s="134" t="s">
        <v>40</v>
      </c>
      <c r="B23" s="133"/>
      <c r="C23" s="139" t="s">
        <v>348</v>
      </c>
    </row>
    <row r="24" spans="1:3" x14ac:dyDescent="0.25">
      <c r="A24" s="134" t="s">
        <v>350</v>
      </c>
      <c r="B24" s="133"/>
      <c r="C24" s="139" t="s">
        <v>348</v>
      </c>
    </row>
    <row r="25" spans="1:3" x14ac:dyDescent="0.25">
      <c r="A25" s="134" t="s">
        <v>41</v>
      </c>
      <c r="B25" s="133"/>
      <c r="C25" s="139" t="s">
        <v>348</v>
      </c>
    </row>
    <row r="26" spans="1:3" ht="26.4" x14ac:dyDescent="0.25">
      <c r="A26" s="134" t="s">
        <v>42</v>
      </c>
      <c r="B26" s="133"/>
      <c r="C26" s="138" t="s">
        <v>941</v>
      </c>
    </row>
    <row r="27" spans="1:3" x14ac:dyDescent="0.25">
      <c r="A27" s="134" t="s">
        <v>264</v>
      </c>
      <c r="B27" s="135"/>
      <c r="C27" s="137">
        <v>43670.5</v>
      </c>
    </row>
    <row r="28" spans="1:3" x14ac:dyDescent="0.25">
      <c r="C28" s="84"/>
    </row>
    <row r="29" spans="1:3" x14ac:dyDescent="0.25">
      <c r="A29" s="132" t="s">
        <v>926</v>
      </c>
      <c r="B29" s="132"/>
      <c r="C29" s="138"/>
    </row>
    <row r="30" spans="1:3" x14ac:dyDescent="0.25">
      <c r="A30" s="134" t="s">
        <v>39</v>
      </c>
      <c r="B30" s="133"/>
      <c r="C30" s="138" t="s">
        <v>348</v>
      </c>
    </row>
    <row r="31" spans="1:3" ht="26.4" x14ac:dyDescent="0.25">
      <c r="A31" s="134" t="s">
        <v>40</v>
      </c>
      <c r="B31" s="133"/>
      <c r="C31" s="138" t="s">
        <v>928</v>
      </c>
    </row>
    <row r="32" spans="1:3" x14ac:dyDescent="0.25">
      <c r="A32" s="134" t="s">
        <v>350</v>
      </c>
      <c r="B32" s="133"/>
      <c r="C32" s="139" t="s">
        <v>348</v>
      </c>
    </row>
    <row r="33" spans="1:3" x14ac:dyDescent="0.25">
      <c r="A33" s="134" t="s">
        <v>41</v>
      </c>
      <c r="B33" s="133"/>
      <c r="C33" s="138" t="s">
        <v>927</v>
      </c>
    </row>
    <row r="34" spans="1:3" ht="52.8" x14ac:dyDescent="0.25">
      <c r="A34" s="134" t="s">
        <v>42</v>
      </c>
      <c r="B34" s="133"/>
      <c r="C34" s="138" t="s">
        <v>930</v>
      </c>
    </row>
    <row r="35" spans="1:3" x14ac:dyDescent="0.25">
      <c r="A35" s="134" t="s">
        <v>264</v>
      </c>
      <c r="B35" s="135"/>
      <c r="C35" s="137">
        <v>43656.75</v>
      </c>
    </row>
    <row r="36" spans="1:3" x14ac:dyDescent="0.25">
      <c r="C36" s="84"/>
    </row>
    <row r="37" spans="1:3" x14ac:dyDescent="0.25">
      <c r="A37" s="132" t="s">
        <v>654</v>
      </c>
      <c r="B37" s="132"/>
      <c r="C37" s="138"/>
    </row>
    <row r="38" spans="1:3" x14ac:dyDescent="0.25">
      <c r="A38" s="134" t="s">
        <v>39</v>
      </c>
      <c r="B38" s="133"/>
      <c r="C38" s="138" t="s">
        <v>348</v>
      </c>
    </row>
    <row r="39" spans="1:3" ht="26.4" x14ac:dyDescent="0.25">
      <c r="A39" s="134" t="s">
        <v>40</v>
      </c>
      <c r="B39" s="133"/>
      <c r="C39" s="138" t="s">
        <v>655</v>
      </c>
    </row>
    <row r="40" spans="1:3" x14ac:dyDescent="0.25">
      <c r="A40" s="134" t="s">
        <v>350</v>
      </c>
      <c r="B40" s="133"/>
      <c r="C40" s="139" t="s">
        <v>348</v>
      </c>
    </row>
    <row r="41" spans="1:3" x14ac:dyDescent="0.25">
      <c r="A41" s="134" t="s">
        <v>41</v>
      </c>
      <c r="B41" s="133"/>
      <c r="C41" s="138" t="s">
        <v>929</v>
      </c>
    </row>
    <row r="42" spans="1:3" ht="26.25" customHeight="1" x14ac:dyDescent="0.25">
      <c r="A42" s="134" t="s">
        <v>42</v>
      </c>
      <c r="B42" s="133"/>
      <c r="C42" s="138" t="s">
        <v>349</v>
      </c>
    </row>
    <row r="43" spans="1:3" x14ac:dyDescent="0.25">
      <c r="A43" s="134" t="s">
        <v>264</v>
      </c>
      <c r="B43" s="135"/>
      <c r="C43" s="137">
        <v>43543.625</v>
      </c>
    </row>
    <row r="44" spans="1:3" x14ac:dyDescent="0.25">
      <c r="C44" s="84"/>
    </row>
    <row r="45" spans="1:3" x14ac:dyDescent="0.25">
      <c r="A45" s="132" t="s">
        <v>628</v>
      </c>
      <c r="B45" s="132"/>
      <c r="C45" s="138"/>
    </row>
    <row r="46" spans="1:3" x14ac:dyDescent="0.25">
      <c r="A46" s="134" t="s">
        <v>39</v>
      </c>
      <c r="B46" s="133"/>
      <c r="C46" s="138" t="s">
        <v>348</v>
      </c>
    </row>
    <row r="47" spans="1:3" ht="26.4" x14ac:dyDescent="0.25">
      <c r="A47" s="134" t="s">
        <v>40</v>
      </c>
      <c r="B47" s="133"/>
      <c r="C47" s="138" t="s">
        <v>629</v>
      </c>
    </row>
    <row r="48" spans="1:3" x14ac:dyDescent="0.25">
      <c r="A48" s="134" t="s">
        <v>350</v>
      </c>
      <c r="B48" s="133"/>
      <c r="C48" s="139" t="s">
        <v>348</v>
      </c>
    </row>
    <row r="49" spans="1:3" x14ac:dyDescent="0.25">
      <c r="A49" s="134" t="s">
        <v>41</v>
      </c>
      <c r="B49" s="133"/>
      <c r="C49" s="138" t="s">
        <v>929</v>
      </c>
    </row>
    <row r="50" spans="1:3" ht="26.25" customHeight="1" x14ac:dyDescent="0.25">
      <c r="A50" s="134" t="s">
        <v>42</v>
      </c>
      <c r="B50" s="133"/>
      <c r="C50" s="138" t="s">
        <v>349</v>
      </c>
    </row>
    <row r="51" spans="1:3" x14ac:dyDescent="0.25">
      <c r="A51" s="134" t="s">
        <v>264</v>
      </c>
      <c r="B51" s="135"/>
      <c r="C51" s="137">
        <v>43542.5</v>
      </c>
    </row>
    <row r="52" spans="1:3" x14ac:dyDescent="0.25">
      <c r="C52" s="84"/>
    </row>
    <row r="53" spans="1:3" x14ac:dyDescent="0.25">
      <c r="A53" s="132" t="s">
        <v>453</v>
      </c>
      <c r="B53" s="132"/>
      <c r="C53" s="138"/>
    </row>
    <row r="54" spans="1:3" x14ac:dyDescent="0.25">
      <c r="A54" s="134" t="s">
        <v>39</v>
      </c>
      <c r="B54" s="133"/>
      <c r="C54" s="138" t="s">
        <v>348</v>
      </c>
    </row>
    <row r="55" spans="1:3" x14ac:dyDescent="0.25">
      <c r="A55" s="134" t="s">
        <v>40</v>
      </c>
      <c r="B55" s="133"/>
      <c r="C55" s="138" t="s">
        <v>452</v>
      </c>
    </row>
    <row r="56" spans="1:3" x14ac:dyDescent="0.25">
      <c r="A56" s="134" t="s">
        <v>350</v>
      </c>
      <c r="B56" s="133"/>
      <c r="C56" s="139" t="s">
        <v>348</v>
      </c>
    </row>
    <row r="57" spans="1:3" x14ac:dyDescent="0.25">
      <c r="A57" s="134" t="s">
        <v>41</v>
      </c>
      <c r="B57" s="133"/>
      <c r="C57" s="138" t="s">
        <v>929</v>
      </c>
    </row>
    <row r="58" spans="1:3" x14ac:dyDescent="0.25">
      <c r="A58" s="134" t="s">
        <v>42</v>
      </c>
      <c r="B58" s="133"/>
      <c r="C58" s="138" t="s">
        <v>349</v>
      </c>
    </row>
    <row r="59" spans="1:3" x14ac:dyDescent="0.25">
      <c r="A59" s="134" t="s">
        <v>264</v>
      </c>
      <c r="B59" s="135"/>
      <c r="C59" s="137">
        <v>43469.75</v>
      </c>
    </row>
    <row r="61" spans="1:3" x14ac:dyDescent="0.25">
      <c r="A61" s="132" t="s">
        <v>632</v>
      </c>
      <c r="B61" s="132"/>
      <c r="C61" s="138"/>
    </row>
    <row r="62" spans="1:3" x14ac:dyDescent="0.25">
      <c r="A62" s="134" t="s">
        <v>39</v>
      </c>
      <c r="B62" s="133"/>
      <c r="C62" s="138" t="s">
        <v>348</v>
      </c>
    </row>
    <row r="63" spans="1:3" x14ac:dyDescent="0.25">
      <c r="A63" s="134" t="s">
        <v>40</v>
      </c>
      <c r="B63" s="133"/>
      <c r="C63" s="138" t="s">
        <v>631</v>
      </c>
    </row>
    <row r="64" spans="1:3" x14ac:dyDescent="0.25">
      <c r="A64" s="134" t="s">
        <v>350</v>
      </c>
      <c r="B64" s="133"/>
      <c r="C64" s="139" t="s">
        <v>348</v>
      </c>
    </row>
    <row r="65" spans="1:3" x14ac:dyDescent="0.25">
      <c r="A65" s="134" t="s">
        <v>41</v>
      </c>
      <c r="B65" s="133"/>
      <c r="C65" s="138" t="s">
        <v>630</v>
      </c>
    </row>
    <row r="66" spans="1:3" x14ac:dyDescent="0.25">
      <c r="A66" s="134" t="s">
        <v>42</v>
      </c>
      <c r="B66" s="133"/>
      <c r="C66" s="138" t="s">
        <v>349</v>
      </c>
    </row>
    <row r="67" spans="1:3" x14ac:dyDescent="0.25">
      <c r="A67" s="134" t="s">
        <v>264</v>
      </c>
      <c r="B67" s="135"/>
      <c r="C67" s="137">
        <v>43785.75</v>
      </c>
    </row>
    <row r="69" spans="1:3" x14ac:dyDescent="0.25">
      <c r="A69" s="132" t="s">
        <v>964</v>
      </c>
      <c r="B69" s="135"/>
      <c r="C69" s="135"/>
    </row>
    <row r="70" spans="1:3" x14ac:dyDescent="0.25">
      <c r="A70" s="135" t="s">
        <v>39</v>
      </c>
      <c r="B70" s="135"/>
      <c r="C70" s="133"/>
    </row>
    <row r="71" spans="1:3" x14ac:dyDescent="0.25">
      <c r="A71" s="135" t="s">
        <v>953</v>
      </c>
      <c r="B71" s="135"/>
      <c r="C71" s="133" t="s">
        <v>963</v>
      </c>
    </row>
    <row r="72" spans="1:3" x14ac:dyDescent="0.25">
      <c r="A72" s="135" t="s">
        <v>42</v>
      </c>
      <c r="B72" s="135"/>
      <c r="C72" s="135"/>
    </row>
    <row r="73" spans="1:3" x14ac:dyDescent="0.25">
      <c r="A73" s="135" t="s">
        <v>954</v>
      </c>
      <c r="B73" s="135"/>
      <c r="C73" s="146">
        <v>45072</v>
      </c>
    </row>
    <row r="75" spans="1:3" x14ac:dyDescent="0.25">
      <c r="A75" s="132" t="s">
        <v>970</v>
      </c>
      <c r="B75" s="135"/>
      <c r="C75" s="135"/>
    </row>
    <row r="76" spans="1:3" x14ac:dyDescent="0.25">
      <c r="A76" s="135" t="s">
        <v>39</v>
      </c>
      <c r="B76" s="135"/>
      <c r="C76" s="133"/>
    </row>
    <row r="77" spans="1:3" x14ac:dyDescent="0.25">
      <c r="A77" s="135" t="s">
        <v>953</v>
      </c>
      <c r="B77" s="135"/>
      <c r="C77" s="133" t="s">
        <v>965</v>
      </c>
    </row>
    <row r="78" spans="1:3" x14ac:dyDescent="0.25">
      <c r="A78" s="135" t="s">
        <v>41</v>
      </c>
      <c r="B78" s="135"/>
      <c r="C78" s="135"/>
    </row>
    <row r="79" spans="1:3" x14ac:dyDescent="0.25">
      <c r="A79" s="135" t="s">
        <v>42</v>
      </c>
      <c r="B79" s="135"/>
      <c r="C79" s="135"/>
    </row>
    <row r="80" spans="1:3" x14ac:dyDescent="0.25">
      <c r="A80" s="135" t="s">
        <v>954</v>
      </c>
      <c r="B80" s="135"/>
      <c r="C80" s="146">
        <v>45107</v>
      </c>
    </row>
    <row r="82" spans="1:3" x14ac:dyDescent="0.25">
      <c r="A82" s="132" t="s">
        <v>976</v>
      </c>
      <c r="B82" s="135"/>
      <c r="C82" s="135"/>
    </row>
    <row r="83" spans="1:3" x14ac:dyDescent="0.25">
      <c r="A83" s="135" t="s">
        <v>39</v>
      </c>
      <c r="B83" s="135"/>
      <c r="C83" s="133"/>
    </row>
    <row r="84" spans="1:3" x14ac:dyDescent="0.25">
      <c r="A84" s="135" t="s">
        <v>953</v>
      </c>
      <c r="B84" s="135"/>
      <c r="C84" s="133" t="s">
        <v>980</v>
      </c>
    </row>
    <row r="85" spans="1:3" x14ac:dyDescent="0.25">
      <c r="A85" s="135" t="s">
        <v>975</v>
      </c>
      <c r="B85" s="135"/>
      <c r="C85" s="135"/>
    </row>
    <row r="86" spans="1:3" x14ac:dyDescent="0.25">
      <c r="A86" s="135" t="s">
        <v>42</v>
      </c>
      <c r="B86" s="135"/>
      <c r="C86" s="135"/>
    </row>
    <row r="87" spans="1:3" x14ac:dyDescent="0.25">
      <c r="A87" s="135" t="s">
        <v>954</v>
      </c>
      <c r="B87" s="135"/>
      <c r="C87" s="146">
        <v>45134</v>
      </c>
    </row>
    <row r="89" spans="1:3" x14ac:dyDescent="0.25">
      <c r="A89" s="140" t="s">
        <v>981</v>
      </c>
      <c r="B89" s="126"/>
      <c r="C89" s="126"/>
    </row>
    <row r="90" spans="1:3" x14ac:dyDescent="0.25">
      <c r="A90" s="126" t="s">
        <v>39</v>
      </c>
      <c r="B90" s="126"/>
      <c r="C90" s="154" t="s">
        <v>984</v>
      </c>
    </row>
    <row r="91" spans="1:3" x14ac:dyDescent="0.25">
      <c r="A91" s="126" t="s">
        <v>953</v>
      </c>
      <c r="B91" s="126"/>
      <c r="C91" s="154" t="s">
        <v>982</v>
      </c>
    </row>
    <row r="92" spans="1:3" ht="26.4" x14ac:dyDescent="0.25">
      <c r="A92" s="126" t="s">
        <v>975</v>
      </c>
      <c r="B92" s="126"/>
      <c r="C92" s="154" t="s">
        <v>983</v>
      </c>
    </row>
    <row r="93" spans="1:3" x14ac:dyDescent="0.25">
      <c r="A93" s="126" t="s">
        <v>42</v>
      </c>
      <c r="B93" s="126"/>
      <c r="C93" s="126"/>
    </row>
    <row r="94" spans="1:3" x14ac:dyDescent="0.25">
      <c r="A94" s="126" t="s">
        <v>954</v>
      </c>
      <c r="B94" s="126"/>
      <c r="C94" s="155">
        <v>45195</v>
      </c>
    </row>
  </sheetData>
  <sheetProtection algorithmName="SHA-512" hashValue="qLY+1xXhTJQyWz+8XAEyLUadWFZsWtFsR5WX/iaWIbrmyvgTwbAquWTTUBFm14/tW2xwR94qJHoNOPNNHpzElQ==" saltValue="I6tZWo0dckyRz4stDa8b2g==" spinCount="100000" sheet="1" objects="1" scenarios="1"/>
  <conditionalFormatting sqref="A11:A18">
    <cfRule type="expression" dxfId="1027" priority="5" stopIfTrue="1">
      <formula>MOD(ROW(),2)=0</formula>
    </cfRule>
    <cfRule type="expression" dxfId="1026" priority="6" stopIfTrue="1">
      <formula>MOD(ROW(),2)&lt;&gt;0</formula>
    </cfRule>
    <cfRule type="expression" priority="41" stopIfTrue="1">
      <formula>MOD(ROW(),2)=0</formula>
    </cfRule>
    <cfRule type="expression" priority="42" stopIfTrue="1">
      <formula>MOD(ROW(),2)&lt;&gt;0</formula>
    </cfRule>
    <cfRule type="expression" priority="81" stopIfTrue="1">
      <formula>MOD(ROW(),2)=0</formula>
    </cfRule>
    <cfRule type="expression" priority="82" stopIfTrue="1">
      <formula>MOD(ROW(),2)&lt;&gt;0</formula>
    </cfRule>
    <cfRule type="expression" priority="125" stopIfTrue="1">
      <formula>MOD(ROW(),2)=0</formula>
    </cfRule>
    <cfRule type="expression" priority="126" stopIfTrue="1">
      <formula>MOD(ROW(),2)&lt;&gt;0</formula>
    </cfRule>
    <cfRule type="expression" priority="165" stopIfTrue="1">
      <formula>MOD(ROW(),2)=0</formula>
    </cfRule>
    <cfRule type="expression" priority="166" stopIfTrue="1">
      <formula>MOD(ROW(),2)&lt;&gt;0</formula>
    </cfRule>
    <cfRule type="expression" priority="209" stopIfTrue="1">
      <formula>MOD(ROW(),2)=0</formula>
    </cfRule>
    <cfRule type="expression" priority="210" stopIfTrue="1">
      <formula>MOD(ROW(),2)&lt;&gt;0</formula>
    </cfRule>
    <cfRule type="expression" priority="257" stopIfTrue="1">
      <formula>MOD(ROW(),2)=0</formula>
    </cfRule>
  </conditionalFormatting>
  <conditionalFormatting sqref="B11:C18">
    <cfRule type="expression" dxfId="1025" priority="7" stopIfTrue="1">
      <formula>MOD(ROW(),2)=0</formula>
    </cfRule>
    <cfRule type="expression" dxfId="1024" priority="8" stopIfTrue="1">
      <formula>MOD(ROW(),2)&lt;&gt;0</formula>
    </cfRule>
    <cfRule type="expression" priority="43" stopIfTrue="1">
      <formula>MOD(ROW(),2)=0</formula>
    </cfRule>
    <cfRule type="expression" priority="44" stopIfTrue="1">
      <formula>MOD(ROW(),2)&lt;&gt;0</formula>
    </cfRule>
    <cfRule type="expression" priority="83" stopIfTrue="1">
      <formula>MOD(ROW(),2)=0</formula>
    </cfRule>
    <cfRule type="expression" priority="84" stopIfTrue="1">
      <formula>MOD(ROW(),2)&lt;&gt;0</formula>
    </cfRule>
    <cfRule type="expression" priority="127" stopIfTrue="1">
      <formula>MOD(ROW(),2)=0</formula>
    </cfRule>
    <cfRule type="expression" priority="128" stopIfTrue="1">
      <formula>MOD(ROW(),2)&lt;&gt;0</formula>
    </cfRule>
    <cfRule type="expression" priority="167" stopIfTrue="1">
      <formula>MOD(ROW(),2)=0</formula>
    </cfRule>
    <cfRule type="expression" priority="168" stopIfTrue="1">
      <formula>MOD(ROW(),2)&lt;&gt;0</formula>
    </cfRule>
    <cfRule type="expression" priority="211" stopIfTrue="1">
      <formula>MOD(ROW(),2)=0</formula>
    </cfRule>
    <cfRule type="expression" priority="212" stopIfTrue="1">
      <formula>MOD(ROW(),2)&lt;&gt;0</formula>
    </cfRule>
  </conditionalFormatting>
  <conditionalFormatting sqref="A11:A19">
    <cfRule type="expression" priority="9" stopIfTrue="1">
      <formula>MOD(ROW(),2)=0</formula>
    </cfRule>
    <cfRule type="expression" priority="10" stopIfTrue="1">
      <formula>MOD(ROW(),2)&lt;&gt;0</formula>
    </cfRule>
    <cfRule type="expression" priority="45" stopIfTrue="1">
      <formula>MOD(ROW(),2)=0</formula>
    </cfRule>
    <cfRule type="expression" priority="46" stopIfTrue="1">
      <formula>MOD(ROW(),2)&lt;&gt;0</formula>
    </cfRule>
    <cfRule type="expression" priority="85" stopIfTrue="1">
      <formula>MOD(ROW(),2)=0</formula>
    </cfRule>
    <cfRule type="expression" priority="86" stopIfTrue="1">
      <formula>MOD(ROW(),2)&lt;&gt;0</formula>
    </cfRule>
    <cfRule type="expression" priority="129" stopIfTrue="1">
      <formula>MOD(ROW(),2)=0</formula>
    </cfRule>
    <cfRule type="expression" priority="130" stopIfTrue="1">
      <formula>MOD(ROW(),2)&lt;&gt;0</formula>
    </cfRule>
    <cfRule type="expression" priority="169" stopIfTrue="1">
      <formula>MOD(ROW(),2)=0</formula>
    </cfRule>
    <cfRule type="expression" priority="170" stopIfTrue="1">
      <formula>MOD(ROW(),2)&lt;&gt;0</formula>
    </cfRule>
    <cfRule type="expression" priority="213" stopIfTrue="1">
      <formula>MOD(ROW(),2)=0</formula>
    </cfRule>
    <cfRule type="expression" priority="214" stopIfTrue="1">
      <formula>MOD(ROW(),2)&lt;&gt;0</formula>
    </cfRule>
  </conditionalFormatting>
  <conditionalFormatting sqref="B11:C19">
    <cfRule type="expression" priority="11" stopIfTrue="1">
      <formula>MOD(ROW(),2)=0</formula>
    </cfRule>
    <cfRule type="expression" priority="12" stopIfTrue="1">
      <formula>MOD(ROW(),2)&lt;&gt;0</formula>
    </cfRule>
    <cfRule type="expression" priority="47" stopIfTrue="1">
      <formula>MOD(ROW(),2)=0</formula>
    </cfRule>
    <cfRule type="expression" priority="48" stopIfTrue="1">
      <formula>MOD(ROW(),2)&lt;&gt;0</formula>
    </cfRule>
    <cfRule type="expression" priority="87" stopIfTrue="1">
      <formula>MOD(ROW(),2)=0</formula>
    </cfRule>
    <cfRule type="expression" priority="88" stopIfTrue="1">
      <formula>MOD(ROW(),2)&lt;&gt;0</formula>
    </cfRule>
    <cfRule type="expression" priority="131" stopIfTrue="1">
      <formula>MOD(ROW(),2)=0</formula>
    </cfRule>
    <cfRule type="expression" priority="132" stopIfTrue="1">
      <formula>MOD(ROW(),2)&lt;&gt;0</formula>
    </cfRule>
    <cfRule type="expression" priority="171" stopIfTrue="1">
      <formula>MOD(ROW(),2)=0</formula>
    </cfRule>
    <cfRule type="expression" priority="172" stopIfTrue="1">
      <formula>MOD(ROW(),2)&lt;&gt;0</formula>
    </cfRule>
    <cfRule type="expression" priority="215" stopIfTrue="1">
      <formula>MOD(ROW(),2)=0</formula>
    </cfRule>
    <cfRule type="expression" priority="216" stopIfTrue="1">
      <formula>MOD(ROW(),2)&lt;&gt;0</formula>
    </cfRule>
  </conditionalFormatting>
  <conditionalFormatting sqref="A21:A27">
    <cfRule type="expression" dxfId="1023" priority="13" stopIfTrue="1">
      <formula>MOD(ROW(),2)=0</formula>
    </cfRule>
    <cfRule type="expression" dxfId="1022" priority="14" stopIfTrue="1">
      <formula>MOD(ROW(),2)&lt;&gt;0</formula>
    </cfRule>
    <cfRule type="expression" priority="49" stopIfTrue="1">
      <formula>MOD(ROW(),2)=0</formula>
    </cfRule>
    <cfRule type="expression" priority="50" stopIfTrue="1">
      <formula>MOD(ROW(),2)&lt;&gt;0</formula>
    </cfRule>
    <cfRule type="expression" priority="89" stopIfTrue="1">
      <formula>MOD(ROW(),2)=0</formula>
    </cfRule>
    <cfRule type="expression" priority="90" stopIfTrue="1">
      <formula>MOD(ROW(),2)&lt;&gt;0</formula>
    </cfRule>
    <cfRule type="expression" priority="133" stopIfTrue="1">
      <formula>MOD(ROW(),2)=0</formula>
    </cfRule>
    <cfRule type="expression" priority="134" stopIfTrue="1">
      <formula>MOD(ROW(),2)&lt;&gt;0</formula>
    </cfRule>
    <cfRule type="expression" priority="173" stopIfTrue="1">
      <formula>MOD(ROW(),2)=0</formula>
    </cfRule>
    <cfRule type="expression" priority="174" stopIfTrue="1">
      <formula>MOD(ROW(),2)&lt;&gt;0</formula>
    </cfRule>
    <cfRule type="expression" priority="217" stopIfTrue="1">
      <formula>MOD(ROW(),2)=0</formula>
    </cfRule>
    <cfRule type="expression" priority="218" stopIfTrue="1">
      <formula>MOD(ROW(),2)&lt;&gt;0</formula>
    </cfRule>
  </conditionalFormatting>
  <conditionalFormatting sqref="B21:C27">
    <cfRule type="expression" dxfId="1021" priority="15" stopIfTrue="1">
      <formula>MOD(ROW(),2)=0</formula>
    </cfRule>
    <cfRule type="expression" dxfId="1020" priority="16" stopIfTrue="1">
      <formula>MOD(ROW(),2)&lt;&gt;0</formula>
    </cfRule>
    <cfRule type="expression" priority="51" stopIfTrue="1">
      <formula>MOD(ROW(),2)=0</formula>
    </cfRule>
    <cfRule type="expression" priority="52" stopIfTrue="1">
      <formula>MOD(ROW(),2)&lt;&gt;0</formula>
    </cfRule>
    <cfRule type="expression" priority="91" stopIfTrue="1">
      <formula>MOD(ROW(),2)=0</formula>
    </cfRule>
    <cfRule type="expression" priority="92" stopIfTrue="1">
      <formula>MOD(ROW(),2)&lt;&gt;0</formula>
    </cfRule>
    <cfRule type="expression" priority="135" stopIfTrue="1">
      <formula>MOD(ROW(),2)=0</formula>
    </cfRule>
    <cfRule type="expression" priority="136" stopIfTrue="1">
      <formula>MOD(ROW(),2)&lt;&gt;0</formula>
    </cfRule>
    <cfRule type="expression" priority="175" stopIfTrue="1">
      <formula>MOD(ROW(),2)=0</formula>
    </cfRule>
    <cfRule type="expression" priority="176" stopIfTrue="1">
      <formula>MOD(ROW(),2)&lt;&gt;0</formula>
    </cfRule>
    <cfRule type="expression" priority="219" stopIfTrue="1">
      <formula>MOD(ROW(),2)=0</formula>
    </cfRule>
    <cfRule type="expression" priority="220" stopIfTrue="1">
      <formula>MOD(ROW(),2)&lt;&gt;0</formula>
    </cfRule>
  </conditionalFormatting>
  <conditionalFormatting sqref="A29:A35">
    <cfRule type="expression" dxfId="1019" priority="17" stopIfTrue="1">
      <formula>MOD(ROW(),2)=0</formula>
    </cfRule>
    <cfRule type="expression" dxfId="1018" priority="18" stopIfTrue="1">
      <formula>MOD(ROW(),2)&lt;&gt;0</formula>
    </cfRule>
    <cfRule type="expression" priority="53" stopIfTrue="1">
      <formula>MOD(ROW(),2)=0</formula>
    </cfRule>
    <cfRule type="expression" priority="54" stopIfTrue="1">
      <formula>MOD(ROW(),2)&lt;&gt;0</formula>
    </cfRule>
    <cfRule type="expression" priority="93" stopIfTrue="1">
      <formula>MOD(ROW(),2)=0</formula>
    </cfRule>
    <cfRule type="expression" priority="94" stopIfTrue="1">
      <formula>MOD(ROW(),2)&lt;&gt;0</formula>
    </cfRule>
    <cfRule type="expression" priority="137" stopIfTrue="1">
      <formula>MOD(ROW(),2)=0</formula>
    </cfRule>
    <cfRule type="expression" priority="138" stopIfTrue="1">
      <formula>MOD(ROW(),2)&lt;&gt;0</formula>
    </cfRule>
    <cfRule type="expression" priority="177" stopIfTrue="1">
      <formula>MOD(ROW(),2)=0</formula>
    </cfRule>
    <cfRule type="expression" priority="178" stopIfTrue="1">
      <formula>MOD(ROW(),2)&lt;&gt;0</formula>
    </cfRule>
    <cfRule type="expression" priority="221" stopIfTrue="1">
      <formula>MOD(ROW(),2)=0</formula>
    </cfRule>
    <cfRule type="expression" priority="222" stopIfTrue="1">
      <formula>MOD(ROW(),2)&lt;&gt;0</formula>
    </cfRule>
  </conditionalFormatting>
  <conditionalFormatting sqref="B29:C35">
    <cfRule type="expression" dxfId="1017" priority="19" stopIfTrue="1">
      <formula>MOD(ROW(),2)=0</formula>
    </cfRule>
    <cfRule type="expression" dxfId="1016" priority="20" stopIfTrue="1">
      <formula>MOD(ROW(),2)&lt;&gt;0</formula>
    </cfRule>
    <cfRule type="expression" priority="55" stopIfTrue="1">
      <formula>MOD(ROW(),2)=0</formula>
    </cfRule>
    <cfRule type="expression" priority="56" stopIfTrue="1">
      <formula>MOD(ROW(),2)&lt;&gt;0</formula>
    </cfRule>
    <cfRule type="expression" priority="95" stopIfTrue="1">
      <formula>MOD(ROW(),2)=0</formula>
    </cfRule>
    <cfRule type="expression" priority="96" stopIfTrue="1">
      <formula>MOD(ROW(),2)&lt;&gt;0</formula>
    </cfRule>
    <cfRule type="expression" priority="139" stopIfTrue="1">
      <formula>MOD(ROW(),2)=0</formula>
    </cfRule>
    <cfRule type="expression" priority="140" stopIfTrue="1">
      <formula>MOD(ROW(),2)&lt;&gt;0</formula>
    </cfRule>
    <cfRule type="expression" priority="179" stopIfTrue="1">
      <formula>MOD(ROW(),2)=0</formula>
    </cfRule>
    <cfRule type="expression" priority="180" stopIfTrue="1">
      <formula>MOD(ROW(),2)&lt;&gt;0</formula>
    </cfRule>
    <cfRule type="expression" priority="223" stopIfTrue="1">
      <formula>MOD(ROW(),2)=0</formula>
    </cfRule>
    <cfRule type="expression" priority="224" stopIfTrue="1">
      <formula>MOD(ROW(),2)&lt;&gt;0</formula>
    </cfRule>
  </conditionalFormatting>
  <conditionalFormatting sqref="A37:A43">
    <cfRule type="expression" dxfId="1015" priority="21" stopIfTrue="1">
      <formula>MOD(ROW(),2)=0</formula>
    </cfRule>
    <cfRule type="expression" dxfId="1014" priority="22" stopIfTrue="1">
      <formula>MOD(ROW(),2)&lt;&gt;0</formula>
    </cfRule>
    <cfRule type="expression" priority="57" stopIfTrue="1">
      <formula>MOD(ROW(),2)=0</formula>
    </cfRule>
    <cfRule type="expression" priority="58" stopIfTrue="1">
      <formula>MOD(ROW(),2)&lt;&gt;0</formula>
    </cfRule>
    <cfRule type="expression" priority="97" stopIfTrue="1">
      <formula>MOD(ROW(),2)=0</formula>
    </cfRule>
    <cfRule type="expression" priority="98" stopIfTrue="1">
      <formula>MOD(ROW(),2)&lt;&gt;0</formula>
    </cfRule>
    <cfRule type="expression" priority="141" stopIfTrue="1">
      <formula>MOD(ROW(),2)=0</formula>
    </cfRule>
    <cfRule type="expression" priority="142" stopIfTrue="1">
      <formula>MOD(ROW(),2)&lt;&gt;0</formula>
    </cfRule>
    <cfRule type="expression" priority="181" stopIfTrue="1">
      <formula>MOD(ROW(),2)=0</formula>
    </cfRule>
    <cfRule type="expression" priority="182" stopIfTrue="1">
      <formula>MOD(ROW(),2)&lt;&gt;0</formula>
    </cfRule>
    <cfRule type="expression" priority="225" stopIfTrue="1">
      <formula>MOD(ROW(),2)=0</formula>
    </cfRule>
    <cfRule type="expression" priority="226" stopIfTrue="1">
      <formula>MOD(ROW(),2)&lt;&gt;0</formula>
    </cfRule>
  </conditionalFormatting>
  <conditionalFormatting sqref="B37:C43">
    <cfRule type="expression" dxfId="1013" priority="23" stopIfTrue="1">
      <formula>MOD(ROW(),2)=0</formula>
    </cfRule>
    <cfRule type="expression" dxfId="1012" priority="24" stopIfTrue="1">
      <formula>MOD(ROW(),2)&lt;&gt;0</formula>
    </cfRule>
    <cfRule type="expression" priority="59" stopIfTrue="1">
      <formula>MOD(ROW(),2)=0</formula>
    </cfRule>
    <cfRule type="expression" priority="60" stopIfTrue="1">
      <formula>MOD(ROW(),2)&lt;&gt;0</formula>
    </cfRule>
    <cfRule type="expression" priority="99" stopIfTrue="1">
      <formula>MOD(ROW(),2)=0</formula>
    </cfRule>
    <cfRule type="expression" priority="100" stopIfTrue="1">
      <formula>MOD(ROW(),2)&lt;&gt;0</formula>
    </cfRule>
    <cfRule type="expression" priority="143" stopIfTrue="1">
      <formula>MOD(ROW(),2)=0</formula>
    </cfRule>
    <cfRule type="expression" priority="144" stopIfTrue="1">
      <formula>MOD(ROW(),2)&lt;&gt;0</formula>
    </cfRule>
    <cfRule type="expression" priority="183" stopIfTrue="1">
      <formula>MOD(ROW(),2)=0</formula>
    </cfRule>
    <cfRule type="expression" priority="184" stopIfTrue="1">
      <formula>MOD(ROW(),2)&lt;&gt;0</formula>
    </cfRule>
    <cfRule type="expression" priority="227" stopIfTrue="1">
      <formula>MOD(ROW(),2)=0</formula>
    </cfRule>
    <cfRule type="expression" priority="228" stopIfTrue="1">
      <formula>MOD(ROW(),2)&lt;&gt;0</formula>
    </cfRule>
  </conditionalFormatting>
  <conditionalFormatting sqref="A45:A51">
    <cfRule type="expression" dxfId="1011" priority="25" stopIfTrue="1">
      <formula>MOD(ROW(),2)=0</formula>
    </cfRule>
    <cfRule type="expression" dxfId="1010" priority="26" stopIfTrue="1">
      <formula>MOD(ROW(),2)&lt;&gt;0</formula>
    </cfRule>
    <cfRule type="expression" priority="61" stopIfTrue="1">
      <formula>MOD(ROW(),2)=0</formula>
    </cfRule>
    <cfRule type="expression" priority="62" stopIfTrue="1">
      <formula>MOD(ROW(),2)&lt;&gt;0</formula>
    </cfRule>
    <cfRule type="expression" priority="101" stopIfTrue="1">
      <formula>MOD(ROW(),2)=0</formula>
    </cfRule>
    <cfRule type="expression" priority="102" stopIfTrue="1">
      <formula>MOD(ROW(),2)&lt;&gt;0</formula>
    </cfRule>
    <cfRule type="expression" priority="145" stopIfTrue="1">
      <formula>MOD(ROW(),2)=0</formula>
    </cfRule>
    <cfRule type="expression" priority="146" stopIfTrue="1">
      <formula>MOD(ROW(),2)&lt;&gt;0</formula>
    </cfRule>
    <cfRule type="expression" priority="185" stopIfTrue="1">
      <formula>MOD(ROW(),2)=0</formula>
    </cfRule>
    <cfRule type="expression" priority="186" stopIfTrue="1">
      <formula>MOD(ROW(),2)&lt;&gt;0</formula>
    </cfRule>
    <cfRule type="expression" priority="229" stopIfTrue="1">
      <formula>MOD(ROW(),2)=0</formula>
    </cfRule>
    <cfRule type="expression" priority="230" stopIfTrue="1">
      <formula>MOD(ROW(),2)&lt;&gt;0</formula>
    </cfRule>
  </conditionalFormatting>
  <conditionalFormatting sqref="B45:C51">
    <cfRule type="expression" dxfId="1009" priority="27" stopIfTrue="1">
      <formula>MOD(ROW(),2)=0</formula>
    </cfRule>
    <cfRule type="expression" dxfId="1008" priority="28" stopIfTrue="1">
      <formula>MOD(ROW(),2)&lt;&gt;0</formula>
    </cfRule>
    <cfRule type="expression" priority="63" stopIfTrue="1">
      <formula>MOD(ROW(),2)=0</formula>
    </cfRule>
    <cfRule type="expression" priority="64" stopIfTrue="1">
      <formula>MOD(ROW(),2)&lt;&gt;0</formula>
    </cfRule>
    <cfRule type="expression" priority="103" stopIfTrue="1">
      <formula>MOD(ROW(),2)=0</formula>
    </cfRule>
    <cfRule type="expression" priority="104" stopIfTrue="1">
      <formula>MOD(ROW(),2)&lt;&gt;0</formula>
    </cfRule>
    <cfRule type="expression" priority="147" stopIfTrue="1">
      <formula>MOD(ROW(),2)=0</formula>
    </cfRule>
    <cfRule type="expression" priority="148" stopIfTrue="1">
      <formula>MOD(ROW(),2)&lt;&gt;0</formula>
    </cfRule>
    <cfRule type="expression" priority="187" stopIfTrue="1">
      <formula>MOD(ROW(),2)=0</formula>
    </cfRule>
    <cfRule type="expression" priority="188" stopIfTrue="1">
      <formula>MOD(ROW(),2)&lt;&gt;0</formula>
    </cfRule>
    <cfRule type="expression" priority="231" stopIfTrue="1">
      <formula>MOD(ROW(),2)=0</formula>
    </cfRule>
    <cfRule type="expression" priority="232" stopIfTrue="1">
      <formula>MOD(ROW(),2)&lt;&gt;0</formula>
    </cfRule>
  </conditionalFormatting>
  <conditionalFormatting sqref="A53:A59">
    <cfRule type="expression" dxfId="1007" priority="29" stopIfTrue="1">
      <formula>MOD(ROW(),2)=0</formula>
    </cfRule>
    <cfRule type="expression" dxfId="1006" priority="30" stopIfTrue="1">
      <formula>MOD(ROW(),2)&lt;&gt;0</formula>
    </cfRule>
    <cfRule type="expression" priority="65" stopIfTrue="1">
      <formula>MOD(ROW(),2)=0</formula>
    </cfRule>
    <cfRule type="expression" priority="66" stopIfTrue="1">
      <formula>MOD(ROW(),2)&lt;&gt;0</formula>
    </cfRule>
    <cfRule type="expression" priority="105" stopIfTrue="1">
      <formula>MOD(ROW(),2)=0</formula>
    </cfRule>
    <cfRule type="expression" priority="106" stopIfTrue="1">
      <formula>MOD(ROW(),2)&lt;&gt;0</formula>
    </cfRule>
    <cfRule type="expression" priority="149" stopIfTrue="1">
      <formula>MOD(ROW(),2)=0</formula>
    </cfRule>
    <cfRule type="expression" priority="150" stopIfTrue="1">
      <formula>MOD(ROW(),2)&lt;&gt;0</formula>
    </cfRule>
    <cfRule type="expression" priority="189" stopIfTrue="1">
      <formula>MOD(ROW(),2)=0</formula>
    </cfRule>
    <cfRule type="expression" priority="190" stopIfTrue="1">
      <formula>MOD(ROW(),2)&lt;&gt;0</formula>
    </cfRule>
    <cfRule type="expression" priority="233" stopIfTrue="1">
      <formula>MOD(ROW(),2)=0</formula>
    </cfRule>
    <cfRule type="expression" priority="234" stopIfTrue="1">
      <formula>MOD(ROW(),2)&lt;&gt;0</formula>
    </cfRule>
  </conditionalFormatting>
  <conditionalFormatting sqref="B53:C59">
    <cfRule type="expression" dxfId="1005" priority="31" stopIfTrue="1">
      <formula>MOD(ROW(),2)=0</formula>
    </cfRule>
    <cfRule type="expression" dxfId="1004" priority="32" stopIfTrue="1">
      <formula>MOD(ROW(),2)&lt;&gt;0</formula>
    </cfRule>
    <cfRule type="expression" priority="67" stopIfTrue="1">
      <formula>MOD(ROW(),2)=0</formula>
    </cfRule>
    <cfRule type="expression" priority="68" stopIfTrue="1">
      <formula>MOD(ROW(),2)&lt;&gt;0</formula>
    </cfRule>
    <cfRule type="expression" priority="107" stopIfTrue="1">
      <formula>MOD(ROW(),2)=0</formula>
    </cfRule>
    <cfRule type="expression" priority="108" stopIfTrue="1">
      <formula>MOD(ROW(),2)&lt;&gt;0</formula>
    </cfRule>
    <cfRule type="expression" priority="151" stopIfTrue="1">
      <formula>MOD(ROW(),2)=0</formula>
    </cfRule>
    <cfRule type="expression" priority="152" stopIfTrue="1">
      <formula>MOD(ROW(),2)&lt;&gt;0</formula>
    </cfRule>
    <cfRule type="expression" priority="191" stopIfTrue="1">
      <formula>MOD(ROW(),2)=0</formula>
    </cfRule>
    <cfRule type="expression" priority="192" stopIfTrue="1">
      <formula>MOD(ROW(),2)&lt;&gt;0</formula>
    </cfRule>
    <cfRule type="expression" priority="235" stopIfTrue="1">
      <formula>MOD(ROW(),2)=0</formula>
    </cfRule>
    <cfRule type="expression" priority="236" stopIfTrue="1">
      <formula>MOD(ROW(),2)&lt;&gt;0</formula>
    </cfRule>
  </conditionalFormatting>
  <conditionalFormatting sqref="A61:A67">
    <cfRule type="expression" dxfId="1003" priority="33" stopIfTrue="1">
      <formula>MOD(ROW(),2)=0</formula>
    </cfRule>
    <cfRule type="expression" dxfId="1002" priority="34" stopIfTrue="1">
      <formula>MOD(ROW(),2)&lt;&gt;0</formula>
    </cfRule>
    <cfRule type="expression" priority="69" stopIfTrue="1">
      <formula>MOD(ROW(),2)=0</formula>
    </cfRule>
    <cfRule type="expression" priority="70" stopIfTrue="1">
      <formula>MOD(ROW(),2)&lt;&gt;0</formula>
    </cfRule>
    <cfRule type="expression" priority="109" stopIfTrue="1">
      <formula>MOD(ROW(),2)=0</formula>
    </cfRule>
    <cfRule type="expression" priority="110" stopIfTrue="1">
      <formula>MOD(ROW(),2)&lt;&gt;0</formula>
    </cfRule>
    <cfRule type="expression" priority="153" stopIfTrue="1">
      <formula>MOD(ROW(),2)=0</formula>
    </cfRule>
    <cfRule type="expression" priority="154" stopIfTrue="1">
      <formula>MOD(ROW(),2)&lt;&gt;0</formula>
    </cfRule>
    <cfRule type="expression" priority="237" stopIfTrue="1">
      <formula>MOD(ROW(),2)=0</formula>
    </cfRule>
  </conditionalFormatting>
  <conditionalFormatting sqref="B61:C67">
    <cfRule type="expression" dxfId="1001" priority="35" stopIfTrue="1">
      <formula>MOD(ROW(),2)=0</formula>
    </cfRule>
    <cfRule type="expression" dxfId="1000" priority="36" stopIfTrue="1">
      <formula>MOD(ROW(),2)&lt;&gt;0</formula>
    </cfRule>
    <cfRule type="expression" priority="71" stopIfTrue="1">
      <formula>MOD(ROW(),2)=0</formula>
    </cfRule>
    <cfRule type="expression" priority="72" stopIfTrue="1">
      <formula>MOD(ROW(),2)&lt;&gt;0</formula>
    </cfRule>
    <cfRule type="expression" priority="111" stopIfTrue="1">
      <formula>MOD(ROW(),2)=0</formula>
    </cfRule>
    <cfRule type="expression" priority="112" stopIfTrue="1">
      <formula>MOD(ROW(),2)&lt;&gt;0</formula>
    </cfRule>
    <cfRule type="expression" priority="155" stopIfTrue="1">
      <formula>MOD(ROW(),2)=0</formula>
    </cfRule>
    <cfRule type="expression" priority="156" stopIfTrue="1">
      <formula>MOD(ROW(),2)&lt;&gt;0</formula>
    </cfRule>
  </conditionalFormatting>
  <conditionalFormatting sqref="A69:A73">
    <cfRule type="expression" dxfId="999" priority="121" stopIfTrue="1">
      <formula>MOD(ROW(),2)=0</formula>
    </cfRule>
    <cfRule type="expression" priority="157" stopIfTrue="1">
      <formula>MOD(ROW(),2)=0</formula>
    </cfRule>
  </conditionalFormatting>
  <conditionalFormatting sqref="A69:A73">
    <cfRule type="expression" dxfId="998" priority="122" stopIfTrue="1">
      <formula>MOD(ROW(),2)&lt;&gt;0</formula>
    </cfRule>
    <cfRule type="expression" priority="158" stopIfTrue="1">
      <formula>MOD(ROW(),2)&lt;&gt;0</formula>
    </cfRule>
  </conditionalFormatting>
  <conditionalFormatting sqref="B69:C73">
    <cfRule type="expression" dxfId="997" priority="123" stopIfTrue="1">
      <formula>MOD(ROW(),2)=0</formula>
    </cfRule>
    <cfRule type="expression" priority="159" stopIfTrue="1">
      <formula>MOD(ROW(),2)=0</formula>
    </cfRule>
  </conditionalFormatting>
  <conditionalFormatting sqref="B69:C73">
    <cfRule type="expression" dxfId="996" priority="124" stopIfTrue="1">
      <formula>MOD(ROW(),2)&lt;&gt;0</formula>
    </cfRule>
    <cfRule type="expression" priority="160" stopIfTrue="1">
      <formula>MOD(ROW(),2)&lt;&gt;0</formula>
    </cfRule>
  </conditionalFormatting>
  <conditionalFormatting sqref="A75:A80">
    <cfRule type="expression" dxfId="995" priority="161" stopIfTrue="1">
      <formula>MOD(ROW(),2)=0</formula>
    </cfRule>
  </conditionalFormatting>
  <conditionalFormatting sqref="A75:A80">
    <cfRule type="expression" dxfId="994" priority="162" stopIfTrue="1">
      <formula>MOD(ROW(),2)&lt;&gt;0</formula>
    </cfRule>
  </conditionalFormatting>
  <conditionalFormatting sqref="B75:C80">
    <cfRule type="expression" dxfId="993" priority="163" stopIfTrue="1">
      <formula>MOD(ROW(),2)=0</formula>
    </cfRule>
  </conditionalFormatting>
  <conditionalFormatting sqref="B75:C80">
    <cfRule type="expression" dxfId="992" priority="164" stopIfTrue="1">
      <formula>MOD(ROW(),2)&lt;&gt;0</formula>
    </cfRule>
  </conditionalFormatting>
  <conditionalFormatting sqref="A61:A67">
    <cfRule type="expression" priority="193" stopIfTrue="1">
      <formula>MOD(ROW(),2)=0</formula>
    </cfRule>
  </conditionalFormatting>
  <conditionalFormatting sqref="A61:A67">
    <cfRule type="expression" priority="194" stopIfTrue="1">
      <formula>MOD(ROW(),2)&lt;&gt;0</formula>
    </cfRule>
    <cfRule type="expression" priority="238" stopIfTrue="1">
      <formula>MOD(ROW(),2)&lt;&gt;0</formula>
    </cfRule>
  </conditionalFormatting>
  <conditionalFormatting sqref="B61:C67">
    <cfRule type="expression" priority="195" stopIfTrue="1">
      <formula>MOD(ROW(),2)=0</formula>
    </cfRule>
    <cfRule type="expression" priority="239" stopIfTrue="1">
      <formula>MOD(ROW(),2)=0</formula>
    </cfRule>
    <cfRule type="expression" priority="240" stopIfTrue="1">
      <formula>MOD(ROW(),2)&lt;&gt;0</formula>
    </cfRule>
  </conditionalFormatting>
  <conditionalFormatting sqref="B61:C67">
    <cfRule type="expression" priority="196" stopIfTrue="1">
      <formula>MOD(ROW(),2)&lt;&gt;0</formula>
    </cfRule>
  </conditionalFormatting>
  <conditionalFormatting sqref="A69:A73">
    <cfRule type="expression" priority="197" stopIfTrue="1">
      <formula>MOD(ROW(),2)=0</formula>
    </cfRule>
  </conditionalFormatting>
  <conditionalFormatting sqref="A69:A73">
    <cfRule type="expression" priority="198" stopIfTrue="1">
      <formula>MOD(ROW(),2)&lt;&gt;0</formula>
    </cfRule>
  </conditionalFormatting>
  <conditionalFormatting sqref="B69:C73">
    <cfRule type="expression" priority="199" stopIfTrue="1">
      <formula>MOD(ROW(),2)=0</formula>
    </cfRule>
  </conditionalFormatting>
  <conditionalFormatting sqref="B69:C73">
    <cfRule type="expression" priority="200" stopIfTrue="1">
      <formula>MOD(ROW(),2)&lt;&gt;0</formula>
    </cfRule>
  </conditionalFormatting>
  <conditionalFormatting sqref="A75:A80">
    <cfRule type="expression" priority="201" stopIfTrue="1">
      <formula>MOD(ROW(),2)=0</formula>
    </cfRule>
    <cfRule type="expression" priority="294" stopIfTrue="1">
      <formula>MOD(ROW(),2)&lt;&gt;0</formula>
    </cfRule>
  </conditionalFormatting>
  <conditionalFormatting sqref="A75:A80">
    <cfRule type="expression" priority="202" stopIfTrue="1">
      <formula>MOD(ROW(),2)&lt;&gt;0</formula>
    </cfRule>
    <cfRule type="expression" priority="293" stopIfTrue="1">
      <formula>MOD(ROW(),2)=0</formula>
    </cfRule>
  </conditionalFormatting>
  <conditionalFormatting sqref="B75:C80">
    <cfRule type="expression" priority="203" stopIfTrue="1">
      <formula>MOD(ROW(),2)=0</formula>
    </cfRule>
    <cfRule type="expression" priority="296" stopIfTrue="1">
      <formula>MOD(ROW(),2)&lt;&gt;0</formula>
    </cfRule>
  </conditionalFormatting>
  <conditionalFormatting sqref="B75:C80">
    <cfRule type="expression" priority="204" stopIfTrue="1">
      <formula>MOD(ROW(),2)&lt;&gt;0</formula>
    </cfRule>
    <cfRule type="expression" priority="295" stopIfTrue="1">
      <formula>MOD(ROW(),2)=0</formula>
    </cfRule>
  </conditionalFormatting>
  <conditionalFormatting sqref="A82:A87">
    <cfRule type="expression" dxfId="991" priority="205" stopIfTrue="1">
      <formula>MOD(ROW(),2)=0</formula>
    </cfRule>
    <cfRule type="expression" priority="297" stopIfTrue="1">
      <formula>MOD(ROW(),2)=0</formula>
    </cfRule>
  </conditionalFormatting>
  <conditionalFormatting sqref="A82:A87">
    <cfRule type="expression" dxfId="990" priority="206" stopIfTrue="1">
      <formula>MOD(ROW(),2)&lt;&gt;0</formula>
    </cfRule>
  </conditionalFormatting>
  <conditionalFormatting sqref="B82:C87">
    <cfRule type="expression" dxfId="989" priority="207" stopIfTrue="1">
      <formula>MOD(ROW(),2)=0</formula>
    </cfRule>
  </conditionalFormatting>
  <conditionalFormatting sqref="B82:C87">
    <cfRule type="expression" dxfId="988" priority="208" stopIfTrue="1">
      <formula>MOD(ROW(),2)&lt;&gt;0</formula>
    </cfRule>
  </conditionalFormatting>
  <conditionalFormatting sqref="A89:A94">
    <cfRule type="expression" dxfId="987" priority="1" stopIfTrue="1">
      <formula>MOD(ROW(),2)=0</formula>
    </cfRule>
  </conditionalFormatting>
  <conditionalFormatting sqref="A89:A94">
    <cfRule type="expression" dxfId="986" priority="2" stopIfTrue="1">
      <formula>MOD(ROW(),2)&lt;&gt;0</formula>
    </cfRule>
  </conditionalFormatting>
  <conditionalFormatting sqref="B89:C94">
    <cfRule type="expression" dxfId="985" priority="3" stopIfTrue="1">
      <formula>MOD(ROW(),2)=0</formula>
    </cfRule>
  </conditionalFormatting>
  <conditionalFormatting sqref="B89:C94">
    <cfRule type="expression" dxfId="984" priority="4" stopIfTrue="1">
      <formula>MOD(ROW(),2)&lt;&gt;0</formula>
    </cfRule>
  </conditionalFormatting>
  <conditionalFormatting sqref="A69:A73">
    <cfRule type="expression" priority="241" stopIfTrue="1">
      <formula>MOD(ROW(),2)=0</formula>
    </cfRule>
  </conditionalFormatting>
  <conditionalFormatting sqref="A69:A73">
    <cfRule type="expression" priority="242" stopIfTrue="1">
      <formula>MOD(ROW(),2)&lt;&gt;0</formula>
    </cfRule>
  </conditionalFormatting>
  <conditionalFormatting sqref="B69:C73">
    <cfRule type="expression" priority="243" stopIfTrue="1">
      <formula>MOD(ROW(),2)=0</formula>
    </cfRule>
  </conditionalFormatting>
  <conditionalFormatting sqref="B69:C73">
    <cfRule type="expression" priority="244" stopIfTrue="1">
      <formula>MOD(ROW(),2)&lt;&gt;0</formula>
    </cfRule>
  </conditionalFormatting>
  <conditionalFormatting sqref="A75:A80">
    <cfRule type="expression" priority="245" stopIfTrue="1">
      <formula>MOD(ROW(),2)=0</formula>
    </cfRule>
  </conditionalFormatting>
  <conditionalFormatting sqref="A75:A80">
    <cfRule type="expression" priority="246" stopIfTrue="1">
      <formula>MOD(ROW(),2)&lt;&gt;0</formula>
    </cfRule>
  </conditionalFormatting>
  <conditionalFormatting sqref="B75:C80">
    <cfRule type="expression" priority="247" stopIfTrue="1">
      <formula>MOD(ROW(),2)=0</formula>
    </cfRule>
  </conditionalFormatting>
  <conditionalFormatting sqref="B75:C80">
    <cfRule type="expression" priority="248" stopIfTrue="1">
      <formula>MOD(ROW(),2)&lt;&gt;0</formula>
    </cfRule>
  </conditionalFormatting>
  <conditionalFormatting sqref="A82:A87">
    <cfRule type="expression" priority="249" stopIfTrue="1">
      <formula>MOD(ROW(),2)=0</formula>
    </cfRule>
    <cfRule type="expression" priority="298" stopIfTrue="1">
      <formula>MOD(ROW(),2)&lt;&gt;0</formula>
    </cfRule>
  </conditionalFormatting>
  <conditionalFormatting sqref="A82:A87">
    <cfRule type="expression" priority="250" stopIfTrue="1">
      <formula>MOD(ROW(),2)&lt;&gt;0</formula>
    </cfRule>
  </conditionalFormatting>
  <conditionalFormatting sqref="B82:C87">
    <cfRule type="expression" priority="251" stopIfTrue="1">
      <formula>MOD(ROW(),2)=0</formula>
    </cfRule>
    <cfRule type="expression" priority="299" stopIfTrue="1">
      <formula>MOD(ROW(),2)=0</formula>
    </cfRule>
    <cfRule type="expression" priority="300" stopIfTrue="1">
      <formula>MOD(ROW(),2)&lt;&gt;0</formula>
    </cfRule>
  </conditionalFormatting>
  <conditionalFormatting sqref="B82:C87">
    <cfRule type="expression" priority="252" stopIfTrue="1">
      <formula>MOD(ROW(),2)&lt;&gt;0</formula>
    </cfRule>
  </conditionalFormatting>
  <conditionalFormatting sqref="A89:A94">
    <cfRule type="expression" priority="253" stopIfTrue="1">
      <formula>MOD(ROW(),2)=0</formula>
    </cfRule>
  </conditionalFormatting>
  <conditionalFormatting sqref="A89:A94">
    <cfRule type="expression" priority="254" stopIfTrue="1">
      <formula>MOD(ROW(),2)&lt;&gt;0</formula>
    </cfRule>
  </conditionalFormatting>
  <conditionalFormatting sqref="B89:C94">
    <cfRule type="expression" priority="255" stopIfTrue="1">
      <formula>MOD(ROW(),2)=0</formula>
    </cfRule>
  </conditionalFormatting>
  <conditionalFormatting sqref="B89:C94">
    <cfRule type="expression" priority="256" stopIfTrue="1">
      <formula>MOD(ROW(),2)&lt;&gt;0</formula>
    </cfRule>
  </conditionalFormatting>
  <conditionalFormatting sqref="A11:A18">
    <cfRule type="expression" priority="258" stopIfTrue="1">
      <formula>MOD(ROW(),2)&lt;&gt;0</formula>
    </cfRule>
  </conditionalFormatting>
  <conditionalFormatting sqref="B11:C18">
    <cfRule type="expression" priority="259" stopIfTrue="1">
      <formula>MOD(ROW(),2)=0</formula>
    </cfRule>
  </conditionalFormatting>
  <conditionalFormatting sqref="B11:C18">
    <cfRule type="expression" priority="260" stopIfTrue="1">
      <formula>MOD(ROW(),2)&lt;&gt;0</formula>
    </cfRule>
  </conditionalFormatting>
  <conditionalFormatting sqref="A11:A19">
    <cfRule type="expression" priority="261" stopIfTrue="1">
      <formula>MOD(ROW(),2)=0</formula>
    </cfRule>
  </conditionalFormatting>
  <conditionalFormatting sqref="A11:A19">
    <cfRule type="expression" priority="262" stopIfTrue="1">
      <formula>MOD(ROW(),2)&lt;&gt;0</formula>
    </cfRule>
  </conditionalFormatting>
  <conditionalFormatting sqref="B11:C19">
    <cfRule type="expression" priority="263" stopIfTrue="1">
      <formula>MOD(ROW(),2)=0</formula>
    </cfRule>
  </conditionalFormatting>
  <conditionalFormatting sqref="B11:C19">
    <cfRule type="expression" priority="264" stopIfTrue="1">
      <formula>MOD(ROW(),2)&lt;&gt;0</formula>
    </cfRule>
  </conditionalFormatting>
  <conditionalFormatting sqref="A21:A27">
    <cfRule type="expression" priority="265" stopIfTrue="1">
      <formula>MOD(ROW(),2)=0</formula>
    </cfRule>
  </conditionalFormatting>
  <conditionalFormatting sqref="A21:A27">
    <cfRule type="expression" priority="266" stopIfTrue="1">
      <formula>MOD(ROW(),2)&lt;&gt;0</formula>
    </cfRule>
  </conditionalFormatting>
  <conditionalFormatting sqref="B21:C27">
    <cfRule type="expression" priority="267" stopIfTrue="1">
      <formula>MOD(ROW(),2)=0</formula>
    </cfRule>
  </conditionalFormatting>
  <conditionalFormatting sqref="B21:C27">
    <cfRule type="expression" priority="268" stopIfTrue="1">
      <formula>MOD(ROW(),2)&lt;&gt;0</formula>
    </cfRule>
  </conditionalFormatting>
  <conditionalFormatting sqref="A29:A35">
    <cfRule type="expression" priority="269" stopIfTrue="1">
      <formula>MOD(ROW(),2)=0</formula>
    </cfRule>
  </conditionalFormatting>
  <conditionalFormatting sqref="A29:A35">
    <cfRule type="expression" priority="270" stopIfTrue="1">
      <formula>MOD(ROW(),2)&lt;&gt;0</formula>
    </cfRule>
  </conditionalFormatting>
  <conditionalFormatting sqref="B29:C35">
    <cfRule type="expression" priority="271" stopIfTrue="1">
      <formula>MOD(ROW(),2)=0</formula>
    </cfRule>
  </conditionalFormatting>
  <conditionalFormatting sqref="B29:C35">
    <cfRule type="expression" priority="272" stopIfTrue="1">
      <formula>MOD(ROW(),2)&lt;&gt;0</formula>
    </cfRule>
  </conditionalFormatting>
  <conditionalFormatting sqref="A37:A43">
    <cfRule type="expression" priority="273" stopIfTrue="1">
      <formula>MOD(ROW(),2)=0</formula>
    </cfRule>
  </conditionalFormatting>
  <conditionalFormatting sqref="A37:A43">
    <cfRule type="expression" priority="274" stopIfTrue="1">
      <formula>MOD(ROW(),2)&lt;&gt;0</formula>
    </cfRule>
  </conditionalFormatting>
  <conditionalFormatting sqref="B37:C43">
    <cfRule type="expression" priority="275" stopIfTrue="1">
      <formula>MOD(ROW(),2)=0</formula>
    </cfRule>
  </conditionalFormatting>
  <conditionalFormatting sqref="B37:C43">
    <cfRule type="expression" priority="276" stopIfTrue="1">
      <formula>MOD(ROW(),2)&lt;&gt;0</formula>
    </cfRule>
  </conditionalFormatting>
  <conditionalFormatting sqref="A45:A51">
    <cfRule type="expression" priority="277" stopIfTrue="1">
      <formula>MOD(ROW(),2)=0</formula>
    </cfRule>
  </conditionalFormatting>
  <conditionalFormatting sqref="A45:A51">
    <cfRule type="expression" priority="278" stopIfTrue="1">
      <formula>MOD(ROW(),2)&lt;&gt;0</formula>
    </cfRule>
  </conditionalFormatting>
  <conditionalFormatting sqref="B45:C51">
    <cfRule type="expression" priority="279" stopIfTrue="1">
      <formula>MOD(ROW(),2)=0</formula>
    </cfRule>
  </conditionalFormatting>
  <conditionalFormatting sqref="B45:C51">
    <cfRule type="expression" priority="280" stopIfTrue="1">
      <formula>MOD(ROW(),2)&lt;&gt;0</formula>
    </cfRule>
  </conditionalFormatting>
  <conditionalFormatting sqref="A53:A59">
    <cfRule type="expression" priority="281" stopIfTrue="1">
      <formula>MOD(ROW(),2)=0</formula>
    </cfRule>
  </conditionalFormatting>
  <conditionalFormatting sqref="A53:A59">
    <cfRule type="expression" priority="282" stopIfTrue="1">
      <formula>MOD(ROW(),2)&lt;&gt;0</formula>
    </cfRule>
  </conditionalFormatting>
  <conditionalFormatting sqref="B53:C59">
    <cfRule type="expression" priority="283" stopIfTrue="1">
      <formula>MOD(ROW(),2)=0</formula>
    </cfRule>
  </conditionalFormatting>
  <conditionalFormatting sqref="B53:C59">
    <cfRule type="expression" priority="284" stopIfTrue="1">
      <formula>MOD(ROW(),2)&lt;&gt;0</formula>
    </cfRule>
  </conditionalFormatting>
  <conditionalFormatting sqref="A61:A67">
    <cfRule type="expression" priority="285" stopIfTrue="1">
      <formula>MOD(ROW(),2)=0</formula>
    </cfRule>
  </conditionalFormatting>
  <conditionalFormatting sqref="A61:A67">
    <cfRule type="expression" priority="286" stopIfTrue="1">
      <formula>MOD(ROW(),2)&lt;&gt;0</formula>
    </cfRule>
  </conditionalFormatting>
  <conditionalFormatting sqref="B61:C67">
    <cfRule type="expression" priority="287" stopIfTrue="1">
      <formula>MOD(ROW(),2)=0</formula>
    </cfRule>
  </conditionalFormatting>
  <conditionalFormatting sqref="B61:C67">
    <cfRule type="expression" priority="288" stopIfTrue="1">
      <formula>MOD(ROW(),2)&lt;&gt;0</formula>
    </cfRule>
  </conditionalFormatting>
  <conditionalFormatting sqref="A69:A73">
    <cfRule type="expression" priority="289" stopIfTrue="1">
      <formula>MOD(ROW(),2)=0</formula>
    </cfRule>
  </conditionalFormatting>
  <conditionalFormatting sqref="A69:A73">
    <cfRule type="expression" priority="290" stopIfTrue="1">
      <formula>MOD(ROW(),2)&lt;&gt;0</formula>
    </cfRule>
  </conditionalFormatting>
  <conditionalFormatting sqref="B69:C73">
    <cfRule type="expression" priority="291" stopIfTrue="1">
      <formula>MOD(ROW(),2)=0</formula>
    </cfRule>
  </conditionalFormatting>
  <conditionalFormatting sqref="B69:C73">
    <cfRule type="expression" priority="292" stopIfTrue="1">
      <formula>MOD(ROW(),2)&lt;&gt;0</formula>
    </cfRule>
  </conditionalFormatting>
  <conditionalFormatting sqref="A89:A94">
    <cfRule type="expression" priority="301" stopIfTrue="1">
      <formula>MOD(ROW(),2)=0</formula>
    </cfRule>
  </conditionalFormatting>
  <conditionalFormatting sqref="A89:A94">
    <cfRule type="expression" priority="302" stopIfTrue="1">
      <formula>MOD(ROW(),2)&lt;&gt;0</formula>
    </cfRule>
  </conditionalFormatting>
  <conditionalFormatting sqref="B89:C94">
    <cfRule type="expression" priority="303" stopIfTrue="1">
      <formula>MOD(ROW(),2)=0</formula>
    </cfRule>
  </conditionalFormatting>
  <conditionalFormatting sqref="B89:C94">
    <cfRule type="expression" priority="30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autoPageBreaks="0"/>
  </sheetPr>
  <dimension ref="A1:I7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x-301</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335</v>
      </c>
      <c r="C8" s="82"/>
      <c r="D8" s="82"/>
      <c r="E8" s="82"/>
    </row>
    <row r="9" spans="1:9" x14ac:dyDescent="0.25">
      <c r="A9" s="80" t="s">
        <v>16</v>
      </c>
      <c r="B9" s="82" t="s">
        <v>336</v>
      </c>
      <c r="C9" s="82"/>
      <c r="D9" s="82"/>
      <c r="E9" s="82"/>
    </row>
    <row r="10" spans="1:9" x14ac:dyDescent="0.25">
      <c r="A10" s="80" t="s">
        <v>2</v>
      </c>
      <c r="B10" s="82" t="s">
        <v>341</v>
      </c>
      <c r="C10" s="82"/>
      <c r="D10" s="82"/>
      <c r="E10" s="82"/>
    </row>
    <row r="11" spans="1:9" x14ac:dyDescent="0.25">
      <c r="A11" s="80" t="s">
        <v>22</v>
      </c>
      <c r="B11" s="82" t="s">
        <v>266</v>
      </c>
      <c r="C11" s="82"/>
      <c r="D11" s="82"/>
      <c r="E11" s="82"/>
    </row>
    <row r="12" spans="1:9" x14ac:dyDescent="0.25">
      <c r="A12" s="80" t="s">
        <v>262</v>
      </c>
      <c r="B12" s="82" t="s">
        <v>267</v>
      </c>
      <c r="C12" s="82"/>
      <c r="D12" s="82"/>
      <c r="E12" s="82"/>
    </row>
    <row r="13" spans="1:9" x14ac:dyDescent="0.25">
      <c r="A13" s="80" t="s">
        <v>48</v>
      </c>
      <c r="B13" s="82">
        <v>0</v>
      </c>
      <c r="C13" s="82"/>
      <c r="D13" s="82"/>
      <c r="E13" s="82"/>
    </row>
    <row r="14" spans="1:9" x14ac:dyDescent="0.25">
      <c r="A14" s="80" t="s">
        <v>17</v>
      </c>
      <c r="B14" s="82">
        <v>301</v>
      </c>
      <c r="C14" s="82"/>
      <c r="D14" s="82"/>
      <c r="E14" s="82"/>
    </row>
    <row r="15" spans="1:9" x14ac:dyDescent="0.25">
      <c r="A15" s="80" t="s">
        <v>49</v>
      </c>
      <c r="B15" s="82" t="s">
        <v>296</v>
      </c>
      <c r="C15" s="82"/>
      <c r="D15" s="82"/>
      <c r="E15" s="82"/>
    </row>
    <row r="16" spans="1:9" x14ac:dyDescent="0.25">
      <c r="A16" s="80" t="s">
        <v>50</v>
      </c>
      <c r="B16" s="82" t="s">
        <v>297</v>
      </c>
      <c r="C16" s="82"/>
      <c r="D16" s="82"/>
      <c r="E16" s="82"/>
    </row>
    <row r="17" spans="1:5" ht="39.6" x14ac:dyDescent="0.25">
      <c r="A17" s="80" t="s">
        <v>638</v>
      </c>
      <c r="B17" s="82" t="s">
        <v>957</v>
      </c>
      <c r="C17" s="82"/>
      <c r="D17" s="82"/>
      <c r="E17" s="82"/>
    </row>
    <row r="18" spans="1:5" x14ac:dyDescent="0.25">
      <c r="A18" s="80" t="s">
        <v>18</v>
      </c>
      <c r="B18" s="93">
        <v>45072</v>
      </c>
      <c r="C18" s="82"/>
      <c r="D18" s="82"/>
      <c r="E18" s="82"/>
    </row>
    <row r="19" spans="1:5" x14ac:dyDescent="0.25">
      <c r="A19" s="80" t="s">
        <v>19</v>
      </c>
      <c r="B19" s="93">
        <v>45015</v>
      </c>
      <c r="C19" s="82"/>
      <c r="D19" s="82"/>
      <c r="E19" s="82"/>
    </row>
    <row r="20" spans="1:5" x14ac:dyDescent="0.25">
      <c r="A20" s="80" t="s">
        <v>260</v>
      </c>
      <c r="B20" s="89" t="s">
        <v>351</v>
      </c>
      <c r="C20" s="82"/>
      <c r="D20" s="82"/>
      <c r="E20" s="82"/>
    </row>
    <row r="22" spans="1:5" x14ac:dyDescent="0.25">
      <c r="B22" s="103" t="str">
        <f>HYPERLINK("#'Factor List'!A1","Back to Factor List")</f>
        <v>Back to Factor List</v>
      </c>
    </row>
    <row r="23" spans="1:5" x14ac:dyDescent="0.25">
      <c r="A23" s="103"/>
    </row>
    <row r="25" spans="1:5" ht="26.4" x14ac:dyDescent="0.25">
      <c r="A25" s="104" t="s">
        <v>270</v>
      </c>
      <c r="B25" s="104" t="s">
        <v>298</v>
      </c>
      <c r="C25" s="104" t="s">
        <v>273</v>
      </c>
      <c r="D25" s="104" t="s">
        <v>299</v>
      </c>
      <c r="E25" s="104" t="s">
        <v>300</v>
      </c>
    </row>
    <row r="26" spans="1:5" x14ac:dyDescent="0.25">
      <c r="A26" s="105">
        <v>55</v>
      </c>
      <c r="B26" s="106">
        <v>24.53</v>
      </c>
      <c r="C26" s="106">
        <v>2.56</v>
      </c>
      <c r="D26" s="106"/>
      <c r="E26" s="106">
        <v>0</v>
      </c>
    </row>
    <row r="27" spans="1:5" x14ac:dyDescent="0.25">
      <c r="A27" s="105">
        <v>56</v>
      </c>
      <c r="B27" s="106">
        <v>23.95</v>
      </c>
      <c r="C27" s="106">
        <v>2.58</v>
      </c>
      <c r="D27" s="106"/>
      <c r="E27" s="106">
        <v>0</v>
      </c>
    </row>
    <row r="28" spans="1:5" x14ac:dyDescent="0.25">
      <c r="A28" s="105">
        <v>57</v>
      </c>
      <c r="B28" s="106">
        <v>23.37</v>
      </c>
      <c r="C28" s="106">
        <v>2.59</v>
      </c>
      <c r="D28" s="106"/>
      <c r="E28" s="106">
        <v>0</v>
      </c>
    </row>
    <row r="29" spans="1:5" x14ac:dyDescent="0.25">
      <c r="A29" s="105">
        <v>58</v>
      </c>
      <c r="B29" s="106">
        <v>22.78</v>
      </c>
      <c r="C29" s="106">
        <v>2.61</v>
      </c>
      <c r="D29" s="106"/>
      <c r="E29" s="106">
        <v>0</v>
      </c>
    </row>
    <row r="30" spans="1:5" x14ac:dyDescent="0.25">
      <c r="A30" s="105">
        <v>59</v>
      </c>
      <c r="B30" s="106">
        <v>22.19</v>
      </c>
      <c r="C30" s="106">
        <v>2.63</v>
      </c>
      <c r="D30" s="106"/>
      <c r="E30" s="106">
        <v>0</v>
      </c>
    </row>
    <row r="31" spans="1:5" x14ac:dyDescent="0.25">
      <c r="A31" s="105">
        <v>60</v>
      </c>
      <c r="B31" s="106">
        <v>21.59</v>
      </c>
      <c r="C31" s="106">
        <v>2.64</v>
      </c>
      <c r="D31" s="106"/>
      <c r="E31" s="106">
        <v>0</v>
      </c>
    </row>
    <row r="32" spans="1:5" x14ac:dyDescent="0.25">
      <c r="A32" s="105">
        <v>61</v>
      </c>
      <c r="B32" s="106">
        <v>20.99</v>
      </c>
      <c r="C32" s="106">
        <v>2.65</v>
      </c>
      <c r="D32" s="106"/>
      <c r="E32" s="106">
        <v>0</v>
      </c>
    </row>
    <row r="33" spans="1:5" x14ac:dyDescent="0.25">
      <c r="A33" s="105">
        <v>62</v>
      </c>
      <c r="B33" s="106">
        <v>20.39</v>
      </c>
      <c r="C33" s="106">
        <v>2.66</v>
      </c>
      <c r="D33" s="106"/>
      <c r="E33" s="106">
        <v>0</v>
      </c>
    </row>
    <row r="34" spans="1:5" x14ac:dyDescent="0.25">
      <c r="A34" s="105">
        <v>63</v>
      </c>
      <c r="B34" s="106">
        <v>19.78</v>
      </c>
      <c r="C34" s="106">
        <v>2.67</v>
      </c>
      <c r="D34" s="106"/>
      <c r="E34" s="106">
        <v>0</v>
      </c>
    </row>
    <row r="35" spans="1:5" x14ac:dyDescent="0.25">
      <c r="A35" s="105">
        <v>64</v>
      </c>
      <c r="B35" s="106">
        <v>19.18</v>
      </c>
      <c r="C35" s="106">
        <v>2.68</v>
      </c>
      <c r="D35" s="106"/>
      <c r="E35" s="106">
        <v>0</v>
      </c>
    </row>
    <row r="36" spans="1:5" x14ac:dyDescent="0.25">
      <c r="A36" s="105">
        <v>65</v>
      </c>
      <c r="B36" s="106">
        <v>18.53</v>
      </c>
      <c r="C36" s="106">
        <v>2.67</v>
      </c>
      <c r="D36" s="106"/>
      <c r="E36" s="106"/>
    </row>
    <row r="37" spans="1:5" x14ac:dyDescent="0.25">
      <c r="A37" s="105">
        <v>66</v>
      </c>
      <c r="B37" s="106">
        <v>17.850000000000001</v>
      </c>
      <c r="C37" s="106">
        <v>2.66</v>
      </c>
      <c r="D37" s="106"/>
      <c r="E37" s="106"/>
    </row>
    <row r="38" spans="1:5" x14ac:dyDescent="0.25">
      <c r="A38" s="105">
        <v>67</v>
      </c>
      <c r="B38" s="106">
        <v>17.16</v>
      </c>
      <c r="C38" s="106">
        <v>2.64</v>
      </c>
      <c r="D38" s="106"/>
      <c r="E38" s="106"/>
    </row>
    <row r="39" spans="1:5" x14ac:dyDescent="0.25">
      <c r="A39" s="105">
        <v>68</v>
      </c>
      <c r="B39" s="106">
        <v>16.47</v>
      </c>
      <c r="C39" s="106">
        <v>2.61</v>
      </c>
      <c r="D39" s="106"/>
      <c r="E39" s="106"/>
    </row>
    <row r="40" spans="1:5" x14ac:dyDescent="0.25">
      <c r="A40" s="105">
        <v>69</v>
      </c>
      <c r="B40" s="106">
        <v>15.78</v>
      </c>
      <c r="C40" s="106">
        <v>2.58</v>
      </c>
      <c r="D40" s="106">
        <v>3.02</v>
      </c>
      <c r="E40" s="106"/>
    </row>
    <row r="41" spans="1:5" x14ac:dyDescent="0.25">
      <c r="A41" s="105">
        <v>70</v>
      </c>
      <c r="B41" s="106">
        <v>15.09</v>
      </c>
      <c r="C41" s="106">
        <v>2.5499999999999998</v>
      </c>
      <c r="D41" s="106">
        <v>2.81</v>
      </c>
      <c r="E41" s="106"/>
    </row>
    <row r="42" spans="1:5" x14ac:dyDescent="0.25">
      <c r="A42" s="105">
        <v>71</v>
      </c>
      <c r="B42" s="106">
        <v>14.4</v>
      </c>
      <c r="C42" s="106">
        <v>2.5099999999999998</v>
      </c>
      <c r="D42" s="106">
        <v>2.6</v>
      </c>
      <c r="E42" s="106"/>
    </row>
    <row r="43" spans="1:5" x14ac:dyDescent="0.25">
      <c r="A43" s="105">
        <v>72</v>
      </c>
      <c r="B43" s="106">
        <v>13.72</v>
      </c>
      <c r="C43" s="106">
        <v>2.4700000000000002</v>
      </c>
      <c r="D43" s="106">
        <v>2.4</v>
      </c>
      <c r="E43" s="106"/>
    </row>
    <row r="44" spans="1:5" x14ac:dyDescent="0.25">
      <c r="A44" s="105">
        <v>73</v>
      </c>
      <c r="B44" s="106">
        <v>13.04</v>
      </c>
      <c r="C44" s="106">
        <v>2.42</v>
      </c>
      <c r="D44" s="106">
        <v>2.21</v>
      </c>
      <c r="E44" s="106"/>
    </row>
    <row r="45" spans="1:5" x14ac:dyDescent="0.25">
      <c r="A45" s="105">
        <v>74</v>
      </c>
      <c r="B45" s="106">
        <v>12.38</v>
      </c>
      <c r="C45" s="106">
        <v>2.36</v>
      </c>
      <c r="D45" s="106">
        <v>2.0299999999999998</v>
      </c>
      <c r="E45" s="106"/>
    </row>
    <row r="46" spans="1:5" x14ac:dyDescent="0.25">
      <c r="A46" s="105">
        <v>75</v>
      </c>
      <c r="B46" s="106">
        <v>11.74</v>
      </c>
      <c r="C46" s="106">
        <v>2.2999999999999998</v>
      </c>
      <c r="D46" s="106">
        <v>1.85</v>
      </c>
      <c r="E46" s="106"/>
    </row>
    <row r="47" spans="1:5" x14ac:dyDescent="0.25">
      <c r="A47" s="105">
        <v>76</v>
      </c>
      <c r="B47" s="106">
        <v>11.1</v>
      </c>
      <c r="C47" s="106">
        <v>2.23</v>
      </c>
      <c r="D47" s="106">
        <v>1.69</v>
      </c>
      <c r="E47" s="106"/>
    </row>
    <row r="48" spans="1:5" x14ac:dyDescent="0.25">
      <c r="A48" s="105">
        <v>77</v>
      </c>
      <c r="B48" s="106">
        <v>10.47</v>
      </c>
      <c r="C48" s="106">
        <v>2.16</v>
      </c>
      <c r="D48" s="106">
        <v>1.53</v>
      </c>
      <c r="E48" s="106"/>
    </row>
    <row r="49" spans="1:5" x14ac:dyDescent="0.25">
      <c r="A49" s="105">
        <v>78</v>
      </c>
      <c r="B49" s="106">
        <v>9.86</v>
      </c>
      <c r="C49" s="106">
        <v>2.0699999999999998</v>
      </c>
      <c r="D49" s="106">
        <v>1.38</v>
      </c>
      <c r="E49" s="106"/>
    </row>
    <row r="50" spans="1:5" x14ac:dyDescent="0.25">
      <c r="A50" s="105">
        <v>79</v>
      </c>
      <c r="B50" s="106">
        <v>9.25</v>
      </c>
      <c r="C50" s="106">
        <v>1.98</v>
      </c>
      <c r="D50" s="106">
        <v>1.24</v>
      </c>
      <c r="E50" s="106"/>
    </row>
    <row r="51" spans="1:5" x14ac:dyDescent="0.25">
      <c r="A51" s="105">
        <v>80</v>
      </c>
      <c r="B51" s="106">
        <v>8.66</v>
      </c>
      <c r="C51" s="106">
        <v>1.89</v>
      </c>
      <c r="D51" s="106">
        <v>1.1100000000000001</v>
      </c>
      <c r="E51" s="106"/>
    </row>
    <row r="52" spans="1:5" x14ac:dyDescent="0.25">
      <c r="A52" s="105">
        <v>81</v>
      </c>
      <c r="B52" s="106">
        <v>8.09</v>
      </c>
      <c r="C52" s="106">
        <v>1.78</v>
      </c>
      <c r="D52" s="106">
        <v>0.98</v>
      </c>
      <c r="E52" s="106"/>
    </row>
    <row r="53" spans="1:5" x14ac:dyDescent="0.25">
      <c r="A53" s="105">
        <v>82</v>
      </c>
      <c r="B53" s="106">
        <v>7.53</v>
      </c>
      <c r="C53" s="106">
        <v>1.67</v>
      </c>
      <c r="D53" s="106">
        <v>0.87</v>
      </c>
      <c r="E53" s="106"/>
    </row>
    <row r="54" spans="1:5" x14ac:dyDescent="0.25">
      <c r="A54" s="105">
        <v>83</v>
      </c>
      <c r="B54" s="106">
        <v>7</v>
      </c>
      <c r="C54" s="106">
        <v>1.55</v>
      </c>
      <c r="D54" s="106">
        <v>0.77</v>
      </c>
      <c r="E54" s="106"/>
    </row>
    <row r="55" spans="1:5" x14ac:dyDescent="0.25">
      <c r="A55" s="105">
        <v>84</v>
      </c>
      <c r="B55" s="106">
        <v>6.49</v>
      </c>
      <c r="C55" s="106">
        <v>1.43</v>
      </c>
      <c r="D55" s="106">
        <v>0.67</v>
      </c>
      <c r="E55" s="106"/>
    </row>
    <row r="56" spans="1:5" x14ac:dyDescent="0.25">
      <c r="A56" s="105">
        <v>85</v>
      </c>
      <c r="B56" s="106">
        <v>6</v>
      </c>
      <c r="C56" s="106">
        <v>1.31</v>
      </c>
      <c r="D56" s="106">
        <v>0.59</v>
      </c>
      <c r="E56" s="106"/>
    </row>
    <row r="57" spans="1:5" x14ac:dyDescent="0.25">
      <c r="A57" s="105">
        <v>86</v>
      </c>
      <c r="B57" s="106">
        <v>5.54</v>
      </c>
      <c r="C57" s="106">
        <v>1.18</v>
      </c>
      <c r="D57" s="106">
        <v>0.51</v>
      </c>
      <c r="E57" s="106"/>
    </row>
    <row r="58" spans="1:5" x14ac:dyDescent="0.25">
      <c r="A58" s="105">
        <v>87</v>
      </c>
      <c r="B58" s="106">
        <v>5.0999999999999996</v>
      </c>
      <c r="C58" s="106">
        <v>1.05</v>
      </c>
      <c r="D58" s="106">
        <v>0.44</v>
      </c>
      <c r="E58" s="106"/>
    </row>
    <row r="59" spans="1:5" x14ac:dyDescent="0.25">
      <c r="A59" s="105">
        <v>88</v>
      </c>
      <c r="B59" s="106">
        <v>4.7</v>
      </c>
      <c r="C59" s="106">
        <v>0.93</v>
      </c>
      <c r="D59" s="106">
        <v>0.37</v>
      </c>
      <c r="E59" s="106"/>
    </row>
    <row r="60" spans="1:5" x14ac:dyDescent="0.25">
      <c r="A60" s="105">
        <v>89</v>
      </c>
      <c r="B60" s="106">
        <v>4.32</v>
      </c>
      <c r="C60" s="106">
        <v>0.81</v>
      </c>
      <c r="D60" s="106">
        <v>0.32</v>
      </c>
      <c r="E60" s="106"/>
    </row>
    <row r="61" spans="1:5" x14ac:dyDescent="0.25">
      <c r="A61" s="105">
        <v>90</v>
      </c>
      <c r="B61" s="106">
        <v>3.96</v>
      </c>
      <c r="C61" s="106">
        <v>0.7</v>
      </c>
      <c r="D61" s="106">
        <v>0.27</v>
      </c>
      <c r="E61" s="106"/>
    </row>
    <row r="62" spans="1:5" x14ac:dyDescent="0.25">
      <c r="A62" s="105">
        <v>91</v>
      </c>
      <c r="B62" s="106">
        <v>3.64</v>
      </c>
      <c r="C62" s="106">
        <v>0.59</v>
      </c>
      <c r="D62" s="106">
        <v>0.23</v>
      </c>
      <c r="E62" s="106"/>
    </row>
    <row r="63" spans="1:5" x14ac:dyDescent="0.25">
      <c r="A63" s="105">
        <v>92</v>
      </c>
      <c r="B63" s="106">
        <v>3.34</v>
      </c>
      <c r="C63" s="106">
        <v>0.49</v>
      </c>
      <c r="D63" s="106">
        <v>0.19</v>
      </c>
      <c r="E63" s="106"/>
    </row>
    <row r="64" spans="1:5" x14ac:dyDescent="0.25">
      <c r="A64" s="105">
        <v>93</v>
      </c>
      <c r="B64" s="106">
        <v>3.08</v>
      </c>
      <c r="C64" s="106">
        <v>0.4</v>
      </c>
      <c r="D64" s="106">
        <v>0.16</v>
      </c>
      <c r="E64" s="106"/>
    </row>
    <row r="65" spans="1:5" x14ac:dyDescent="0.25">
      <c r="A65" s="105">
        <v>94</v>
      </c>
      <c r="B65" s="106">
        <v>2.83</v>
      </c>
      <c r="C65" s="106">
        <v>0.32</v>
      </c>
      <c r="D65" s="106">
        <v>0.13</v>
      </c>
      <c r="E65" s="106"/>
    </row>
    <row r="66" spans="1:5" x14ac:dyDescent="0.25">
      <c r="A66" s="105">
        <v>95</v>
      </c>
      <c r="B66" s="106">
        <v>2.62</v>
      </c>
      <c r="C66" s="106">
        <v>0.26</v>
      </c>
      <c r="D66" s="106">
        <v>0.11</v>
      </c>
      <c r="E66" s="106"/>
    </row>
    <row r="67" spans="1:5" x14ac:dyDescent="0.25">
      <c r="A67" s="105">
        <v>96</v>
      </c>
      <c r="B67" s="106">
        <v>2.42</v>
      </c>
      <c r="C67" s="106">
        <v>0.2</v>
      </c>
      <c r="D67" s="106">
        <v>0.1</v>
      </c>
      <c r="E67" s="106"/>
    </row>
    <row r="68" spans="1:5" x14ac:dyDescent="0.25">
      <c r="A68" s="105">
        <v>97</v>
      </c>
      <c r="B68" s="106">
        <v>2.25</v>
      </c>
      <c r="C68" s="106">
        <v>0.15</v>
      </c>
      <c r="D68" s="106">
        <v>0.08</v>
      </c>
      <c r="E68" s="106"/>
    </row>
    <row r="69" spans="1:5" x14ac:dyDescent="0.25">
      <c r="A69" s="105">
        <v>98</v>
      </c>
      <c r="B69" s="106">
        <v>2.1</v>
      </c>
      <c r="C69" s="106">
        <v>0.11</v>
      </c>
      <c r="D69" s="106">
        <v>7.0000000000000007E-2</v>
      </c>
      <c r="E69" s="106"/>
    </row>
    <row r="70" spans="1:5" x14ac:dyDescent="0.25">
      <c r="A70" s="105">
        <v>99</v>
      </c>
      <c r="B70" s="106">
        <v>1.98</v>
      </c>
      <c r="C70" s="106">
        <v>0.08</v>
      </c>
      <c r="D70" s="106">
        <v>0.06</v>
      </c>
      <c r="E70" s="106"/>
    </row>
    <row r="71" spans="1:5" x14ac:dyDescent="0.25">
      <c r="A71" s="105">
        <v>100</v>
      </c>
      <c r="B71" s="106">
        <v>1.9</v>
      </c>
      <c r="C71" s="106">
        <v>0.06</v>
      </c>
      <c r="D71" s="106">
        <v>0.05</v>
      </c>
      <c r="E71" s="106"/>
    </row>
  </sheetData>
  <sheetProtection algorithmName="SHA-512" hashValue="al5qSnOYZ7OgcDkNZj3Ts66VKZ3P9+ndapD7DwqAlFgCuPtgXw3+sY60bCvu2aIQY3JSiNCks1X2jQFeYedDhA==" saltValue="WVi5hxRpv7N9onBKEbr2nA==" spinCount="100000" sheet="1" objects="1" scenarios="1"/>
  <conditionalFormatting sqref="A6:A16 A18:A20">
    <cfRule type="expression" dxfId="667" priority="17" stopIfTrue="1">
      <formula>MOD(ROW(),2)=0</formula>
    </cfRule>
    <cfRule type="expression" dxfId="666" priority="18" stopIfTrue="1">
      <formula>MOD(ROW(),2)&lt;&gt;0</formula>
    </cfRule>
  </conditionalFormatting>
  <conditionalFormatting sqref="B6:E17 C18:E20">
    <cfRule type="expression" dxfId="665" priority="19" stopIfTrue="1">
      <formula>MOD(ROW(),2)=0</formula>
    </cfRule>
    <cfRule type="expression" dxfId="664" priority="20" stopIfTrue="1">
      <formula>MOD(ROW(),2)&lt;&gt;0</formula>
    </cfRule>
  </conditionalFormatting>
  <conditionalFormatting sqref="A25:A71">
    <cfRule type="expression" dxfId="663" priority="5" stopIfTrue="1">
      <formula>MOD(ROW(),2)=0</formula>
    </cfRule>
    <cfRule type="expression" dxfId="662" priority="6" stopIfTrue="1">
      <formula>MOD(ROW(),2)&lt;&gt;0</formula>
    </cfRule>
  </conditionalFormatting>
  <conditionalFormatting sqref="B25:E71">
    <cfRule type="expression" dxfId="661" priority="7" stopIfTrue="1">
      <formula>MOD(ROW(),2)=0</formula>
    </cfRule>
    <cfRule type="expression" dxfId="660" priority="8" stopIfTrue="1">
      <formula>MOD(ROW(),2)&lt;&gt;0</formula>
    </cfRule>
  </conditionalFormatting>
  <conditionalFormatting sqref="B18:B20">
    <cfRule type="expression" dxfId="659" priority="3" stopIfTrue="1">
      <formula>MOD(ROW(),2)=0</formula>
    </cfRule>
    <cfRule type="expression" dxfId="658" priority="4" stopIfTrue="1">
      <formula>MOD(ROW(),2)&lt;&gt;0</formula>
    </cfRule>
  </conditionalFormatting>
  <conditionalFormatting sqref="A17">
    <cfRule type="expression" dxfId="657" priority="1" stopIfTrue="1">
      <formula>MOD(ROW(),2)=0</formula>
    </cfRule>
    <cfRule type="expression" dxfId="6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pageSetUpPr autoPageBreaks="0"/>
  </sheetPr>
  <dimension ref="A1:I7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x-302</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335</v>
      </c>
      <c r="C8" s="82"/>
      <c r="D8" s="82"/>
      <c r="E8" s="82"/>
    </row>
    <row r="9" spans="1:9" x14ac:dyDescent="0.25">
      <c r="A9" s="80" t="s">
        <v>16</v>
      </c>
      <c r="B9" s="82" t="s">
        <v>336</v>
      </c>
      <c r="C9" s="82"/>
      <c r="D9" s="82"/>
      <c r="E9" s="82"/>
    </row>
    <row r="10" spans="1:9" x14ac:dyDescent="0.25">
      <c r="A10" s="80" t="s">
        <v>2</v>
      </c>
      <c r="B10" s="82" t="s">
        <v>341</v>
      </c>
      <c r="C10" s="82"/>
      <c r="D10" s="82"/>
      <c r="E10" s="82"/>
    </row>
    <row r="11" spans="1:9" x14ac:dyDescent="0.25">
      <c r="A11" s="80" t="s">
        <v>22</v>
      </c>
      <c r="B11" s="82" t="s">
        <v>277</v>
      </c>
      <c r="C11" s="82"/>
      <c r="D11" s="82"/>
      <c r="E11" s="82"/>
    </row>
    <row r="12" spans="1:9" x14ac:dyDescent="0.25">
      <c r="A12" s="80" t="s">
        <v>262</v>
      </c>
      <c r="B12" s="82" t="s">
        <v>267</v>
      </c>
      <c r="C12" s="82"/>
      <c r="D12" s="82"/>
      <c r="E12" s="82"/>
    </row>
    <row r="13" spans="1:9" x14ac:dyDescent="0.25">
      <c r="A13" s="80" t="s">
        <v>48</v>
      </c>
      <c r="B13" s="82">
        <v>0</v>
      </c>
      <c r="C13" s="82"/>
      <c r="D13" s="82"/>
      <c r="E13" s="82"/>
    </row>
    <row r="14" spans="1:9" x14ac:dyDescent="0.25">
      <c r="A14" s="80" t="s">
        <v>17</v>
      </c>
      <c r="B14" s="82">
        <v>302</v>
      </c>
      <c r="C14" s="82"/>
      <c r="D14" s="82"/>
      <c r="E14" s="82"/>
    </row>
    <row r="15" spans="1:9" x14ac:dyDescent="0.25">
      <c r="A15" s="80" t="s">
        <v>49</v>
      </c>
      <c r="B15" s="82" t="s">
        <v>301</v>
      </c>
      <c r="C15" s="82"/>
      <c r="D15" s="82"/>
      <c r="E15" s="82"/>
    </row>
    <row r="16" spans="1:9" x14ac:dyDescent="0.25">
      <c r="A16" s="80" t="s">
        <v>50</v>
      </c>
      <c r="B16" s="82" t="s">
        <v>302</v>
      </c>
      <c r="C16" s="82"/>
      <c r="D16" s="82"/>
      <c r="E16" s="82"/>
    </row>
    <row r="17" spans="1:5" ht="39.6" x14ac:dyDescent="0.25">
      <c r="A17" s="80" t="s">
        <v>638</v>
      </c>
      <c r="B17" s="82" t="s">
        <v>957</v>
      </c>
      <c r="C17" s="82"/>
      <c r="D17" s="82"/>
      <c r="E17" s="82"/>
    </row>
    <row r="18" spans="1:5" x14ac:dyDescent="0.25">
      <c r="A18" s="80" t="s">
        <v>18</v>
      </c>
      <c r="B18" s="93">
        <v>45072</v>
      </c>
      <c r="C18" s="82"/>
      <c r="D18" s="82"/>
      <c r="E18" s="82"/>
    </row>
    <row r="19" spans="1:5" x14ac:dyDescent="0.25">
      <c r="A19" s="80" t="s">
        <v>19</v>
      </c>
      <c r="B19" s="93">
        <v>45015</v>
      </c>
      <c r="C19" s="82"/>
      <c r="D19" s="82"/>
      <c r="E19" s="82"/>
    </row>
    <row r="20" spans="1:5" x14ac:dyDescent="0.25">
      <c r="A20" s="80" t="s">
        <v>260</v>
      </c>
      <c r="B20" s="89" t="s">
        <v>351</v>
      </c>
      <c r="C20" s="82"/>
      <c r="D20" s="82"/>
      <c r="E20" s="82"/>
    </row>
    <row r="22" spans="1:5" x14ac:dyDescent="0.25">
      <c r="B22" s="103" t="str">
        <f>HYPERLINK("#'Factor List'!A1","Back to Factor List")</f>
        <v>Back to Factor List</v>
      </c>
    </row>
    <row r="23" spans="1:5" x14ac:dyDescent="0.25">
      <c r="A23" s="103"/>
    </row>
    <row r="25" spans="1:5" ht="26.4" x14ac:dyDescent="0.25">
      <c r="A25" s="104" t="s">
        <v>270</v>
      </c>
      <c r="B25" s="104" t="s">
        <v>298</v>
      </c>
      <c r="C25" s="104" t="s">
        <v>273</v>
      </c>
      <c r="D25" s="104" t="s">
        <v>299</v>
      </c>
      <c r="E25" s="104" t="s">
        <v>300</v>
      </c>
    </row>
    <row r="26" spans="1:5" x14ac:dyDescent="0.25">
      <c r="A26" s="105">
        <v>55</v>
      </c>
      <c r="B26" s="106">
        <v>24.53</v>
      </c>
      <c r="C26" s="106">
        <v>2.56</v>
      </c>
      <c r="D26" s="106"/>
      <c r="E26" s="106">
        <v>0</v>
      </c>
    </row>
    <row r="27" spans="1:5" x14ac:dyDescent="0.25">
      <c r="A27" s="105">
        <v>56</v>
      </c>
      <c r="B27" s="106">
        <v>23.95</v>
      </c>
      <c r="C27" s="106">
        <v>2.58</v>
      </c>
      <c r="D27" s="106"/>
      <c r="E27" s="106">
        <v>0</v>
      </c>
    </row>
    <row r="28" spans="1:5" x14ac:dyDescent="0.25">
      <c r="A28" s="105">
        <v>57</v>
      </c>
      <c r="B28" s="106">
        <v>23.37</v>
      </c>
      <c r="C28" s="106">
        <v>2.59</v>
      </c>
      <c r="D28" s="106"/>
      <c r="E28" s="106">
        <v>0</v>
      </c>
    </row>
    <row r="29" spans="1:5" x14ac:dyDescent="0.25">
      <c r="A29" s="105">
        <v>58</v>
      </c>
      <c r="B29" s="106">
        <v>22.78</v>
      </c>
      <c r="C29" s="106">
        <v>2.61</v>
      </c>
      <c r="D29" s="106"/>
      <c r="E29" s="106">
        <v>0</v>
      </c>
    </row>
    <row r="30" spans="1:5" x14ac:dyDescent="0.25">
      <c r="A30" s="105">
        <v>59</v>
      </c>
      <c r="B30" s="106">
        <v>22.19</v>
      </c>
      <c r="C30" s="106">
        <v>2.63</v>
      </c>
      <c r="D30" s="106"/>
      <c r="E30" s="106">
        <v>0</v>
      </c>
    </row>
    <row r="31" spans="1:5" x14ac:dyDescent="0.25">
      <c r="A31" s="105">
        <v>60</v>
      </c>
      <c r="B31" s="106">
        <v>21.59</v>
      </c>
      <c r="C31" s="106">
        <v>2.64</v>
      </c>
      <c r="D31" s="106"/>
      <c r="E31" s="106">
        <v>0</v>
      </c>
    </row>
    <row r="32" spans="1:5" x14ac:dyDescent="0.25">
      <c r="A32" s="105">
        <v>61</v>
      </c>
      <c r="B32" s="106">
        <v>20.99</v>
      </c>
      <c r="C32" s="106">
        <v>2.65</v>
      </c>
      <c r="D32" s="106"/>
      <c r="E32" s="106">
        <v>0</v>
      </c>
    </row>
    <row r="33" spans="1:5" x14ac:dyDescent="0.25">
      <c r="A33" s="105">
        <v>62</v>
      </c>
      <c r="B33" s="106">
        <v>20.39</v>
      </c>
      <c r="C33" s="106">
        <v>2.66</v>
      </c>
      <c r="D33" s="106"/>
      <c r="E33" s="106">
        <v>0</v>
      </c>
    </row>
    <row r="34" spans="1:5" x14ac:dyDescent="0.25">
      <c r="A34" s="105">
        <v>63</v>
      </c>
      <c r="B34" s="106">
        <v>19.78</v>
      </c>
      <c r="C34" s="106">
        <v>2.67</v>
      </c>
      <c r="D34" s="106"/>
      <c r="E34" s="106">
        <v>0</v>
      </c>
    </row>
    <row r="35" spans="1:5" x14ac:dyDescent="0.25">
      <c r="A35" s="105">
        <v>64</v>
      </c>
      <c r="B35" s="106">
        <v>19.18</v>
      </c>
      <c r="C35" s="106">
        <v>2.68</v>
      </c>
      <c r="D35" s="106"/>
      <c r="E35" s="106">
        <v>0</v>
      </c>
    </row>
    <row r="36" spans="1:5" x14ac:dyDescent="0.25">
      <c r="A36" s="105">
        <v>65</v>
      </c>
      <c r="B36" s="106">
        <v>18.53</v>
      </c>
      <c r="C36" s="106">
        <v>2.67</v>
      </c>
      <c r="D36" s="106"/>
      <c r="E36" s="106"/>
    </row>
    <row r="37" spans="1:5" x14ac:dyDescent="0.25">
      <c r="A37" s="105">
        <v>66</v>
      </c>
      <c r="B37" s="106">
        <v>17.850000000000001</v>
      </c>
      <c r="C37" s="106">
        <v>2.66</v>
      </c>
      <c r="D37" s="106"/>
      <c r="E37" s="106"/>
    </row>
    <row r="38" spans="1:5" x14ac:dyDescent="0.25">
      <c r="A38" s="105">
        <v>67</v>
      </c>
      <c r="B38" s="106">
        <v>17.16</v>
      </c>
      <c r="C38" s="106">
        <v>2.64</v>
      </c>
      <c r="D38" s="106"/>
      <c r="E38" s="106"/>
    </row>
    <row r="39" spans="1:5" x14ac:dyDescent="0.25">
      <c r="A39" s="105">
        <v>68</v>
      </c>
      <c r="B39" s="106">
        <v>16.47</v>
      </c>
      <c r="C39" s="106">
        <v>2.61</v>
      </c>
      <c r="D39" s="106"/>
      <c r="E39" s="106"/>
    </row>
    <row r="40" spans="1:5" x14ac:dyDescent="0.25">
      <c r="A40" s="105">
        <v>69</v>
      </c>
      <c r="B40" s="106">
        <v>15.78</v>
      </c>
      <c r="C40" s="106">
        <v>2.58</v>
      </c>
      <c r="D40" s="106">
        <v>2.91</v>
      </c>
      <c r="E40" s="106"/>
    </row>
    <row r="41" spans="1:5" x14ac:dyDescent="0.25">
      <c r="A41" s="105">
        <v>70</v>
      </c>
      <c r="B41" s="106">
        <v>15.09</v>
      </c>
      <c r="C41" s="106">
        <v>2.5499999999999998</v>
      </c>
      <c r="D41" s="106">
        <v>2.7</v>
      </c>
      <c r="E41" s="106"/>
    </row>
    <row r="42" spans="1:5" x14ac:dyDescent="0.25">
      <c r="A42" s="105">
        <v>71</v>
      </c>
      <c r="B42" s="106">
        <v>14.4</v>
      </c>
      <c r="C42" s="106">
        <v>2.5099999999999998</v>
      </c>
      <c r="D42" s="106">
        <v>2.5</v>
      </c>
      <c r="E42" s="106"/>
    </row>
    <row r="43" spans="1:5" x14ac:dyDescent="0.25">
      <c r="A43" s="105">
        <v>72</v>
      </c>
      <c r="B43" s="106">
        <v>13.72</v>
      </c>
      <c r="C43" s="106">
        <v>2.4700000000000002</v>
      </c>
      <c r="D43" s="106">
        <v>2.2999999999999998</v>
      </c>
      <c r="E43" s="106"/>
    </row>
    <row r="44" spans="1:5" x14ac:dyDescent="0.25">
      <c r="A44" s="105">
        <v>73</v>
      </c>
      <c r="B44" s="106">
        <v>13.04</v>
      </c>
      <c r="C44" s="106">
        <v>2.42</v>
      </c>
      <c r="D44" s="106">
        <v>2.12</v>
      </c>
      <c r="E44" s="106"/>
    </row>
    <row r="45" spans="1:5" x14ac:dyDescent="0.25">
      <c r="A45" s="105">
        <v>74</v>
      </c>
      <c r="B45" s="106">
        <v>12.38</v>
      </c>
      <c r="C45" s="106">
        <v>2.36</v>
      </c>
      <c r="D45" s="106">
        <v>1.93</v>
      </c>
      <c r="E45" s="106"/>
    </row>
    <row r="46" spans="1:5" x14ac:dyDescent="0.25">
      <c r="A46" s="105">
        <v>75</v>
      </c>
      <c r="B46" s="106">
        <v>11.74</v>
      </c>
      <c r="C46" s="106">
        <v>2.2999999999999998</v>
      </c>
      <c r="D46" s="106">
        <v>1.76</v>
      </c>
      <c r="E46" s="106"/>
    </row>
    <row r="47" spans="1:5" x14ac:dyDescent="0.25">
      <c r="A47" s="105">
        <v>76</v>
      </c>
      <c r="B47" s="106">
        <v>11.1</v>
      </c>
      <c r="C47" s="106">
        <v>2.23</v>
      </c>
      <c r="D47" s="106">
        <v>1.6</v>
      </c>
      <c r="E47" s="106"/>
    </row>
    <row r="48" spans="1:5" x14ac:dyDescent="0.25">
      <c r="A48" s="105">
        <v>77</v>
      </c>
      <c r="B48" s="106">
        <v>10.47</v>
      </c>
      <c r="C48" s="106">
        <v>2.16</v>
      </c>
      <c r="D48" s="106">
        <v>1.45</v>
      </c>
      <c r="E48" s="106"/>
    </row>
    <row r="49" spans="1:5" x14ac:dyDescent="0.25">
      <c r="A49" s="105">
        <v>78</v>
      </c>
      <c r="B49" s="106">
        <v>9.86</v>
      </c>
      <c r="C49" s="106">
        <v>2.0699999999999998</v>
      </c>
      <c r="D49" s="106">
        <v>1.3</v>
      </c>
      <c r="E49" s="106"/>
    </row>
    <row r="50" spans="1:5" x14ac:dyDescent="0.25">
      <c r="A50" s="105">
        <v>79</v>
      </c>
      <c r="B50" s="106">
        <v>9.25</v>
      </c>
      <c r="C50" s="106">
        <v>1.98</v>
      </c>
      <c r="D50" s="106">
        <v>1.1599999999999999</v>
      </c>
      <c r="E50" s="106"/>
    </row>
    <row r="51" spans="1:5" x14ac:dyDescent="0.25">
      <c r="A51" s="105">
        <v>80</v>
      </c>
      <c r="B51" s="106">
        <v>8.66</v>
      </c>
      <c r="C51" s="106">
        <v>1.89</v>
      </c>
      <c r="D51" s="106">
        <v>1.04</v>
      </c>
      <c r="E51" s="106"/>
    </row>
    <row r="52" spans="1:5" x14ac:dyDescent="0.25">
      <c r="A52" s="105">
        <v>81</v>
      </c>
      <c r="B52" s="106">
        <v>8.09</v>
      </c>
      <c r="C52" s="106">
        <v>1.78</v>
      </c>
      <c r="D52" s="106">
        <v>0.92</v>
      </c>
      <c r="E52" s="106"/>
    </row>
    <row r="53" spans="1:5" x14ac:dyDescent="0.25">
      <c r="A53" s="105">
        <v>82</v>
      </c>
      <c r="B53" s="106">
        <v>7.53</v>
      </c>
      <c r="C53" s="106">
        <v>1.67</v>
      </c>
      <c r="D53" s="106">
        <v>0.81</v>
      </c>
      <c r="E53" s="106"/>
    </row>
    <row r="54" spans="1:5" x14ac:dyDescent="0.25">
      <c r="A54" s="105">
        <v>83</v>
      </c>
      <c r="B54" s="106">
        <v>7</v>
      </c>
      <c r="C54" s="106">
        <v>1.55</v>
      </c>
      <c r="D54" s="106">
        <v>0.72</v>
      </c>
      <c r="E54" s="106"/>
    </row>
    <row r="55" spans="1:5" x14ac:dyDescent="0.25">
      <c r="A55" s="105">
        <v>84</v>
      </c>
      <c r="B55" s="106">
        <v>6.49</v>
      </c>
      <c r="C55" s="106">
        <v>1.43</v>
      </c>
      <c r="D55" s="106">
        <v>0.63</v>
      </c>
      <c r="E55" s="106"/>
    </row>
    <row r="56" spans="1:5" x14ac:dyDescent="0.25">
      <c r="A56" s="105">
        <v>85</v>
      </c>
      <c r="B56" s="106">
        <v>6</v>
      </c>
      <c r="C56" s="106">
        <v>1.31</v>
      </c>
      <c r="D56" s="106">
        <v>0.55000000000000004</v>
      </c>
      <c r="E56" s="106"/>
    </row>
    <row r="57" spans="1:5" x14ac:dyDescent="0.25">
      <c r="A57" s="105">
        <v>86</v>
      </c>
      <c r="B57" s="106">
        <v>5.54</v>
      </c>
      <c r="C57" s="106">
        <v>1.18</v>
      </c>
      <c r="D57" s="106">
        <v>0.47</v>
      </c>
      <c r="E57" s="106"/>
    </row>
    <row r="58" spans="1:5" x14ac:dyDescent="0.25">
      <c r="A58" s="105">
        <v>87</v>
      </c>
      <c r="B58" s="106">
        <v>5.0999999999999996</v>
      </c>
      <c r="C58" s="106">
        <v>1.05</v>
      </c>
      <c r="D58" s="106">
        <v>0.41</v>
      </c>
      <c r="E58" s="106"/>
    </row>
    <row r="59" spans="1:5" x14ac:dyDescent="0.25">
      <c r="A59" s="105">
        <v>88</v>
      </c>
      <c r="B59" s="106">
        <v>4.7</v>
      </c>
      <c r="C59" s="106">
        <v>0.93</v>
      </c>
      <c r="D59" s="106">
        <v>0.36</v>
      </c>
      <c r="E59" s="106"/>
    </row>
    <row r="60" spans="1:5" x14ac:dyDescent="0.25">
      <c r="A60" s="105">
        <v>89</v>
      </c>
      <c r="B60" s="106">
        <v>4.32</v>
      </c>
      <c r="C60" s="106">
        <v>0.81</v>
      </c>
      <c r="D60" s="106">
        <v>0.31</v>
      </c>
      <c r="E60" s="106"/>
    </row>
    <row r="61" spans="1:5" x14ac:dyDescent="0.25">
      <c r="A61" s="105">
        <v>90</v>
      </c>
      <c r="B61" s="106">
        <v>3.96</v>
      </c>
      <c r="C61" s="106">
        <v>0.7</v>
      </c>
      <c r="D61" s="106">
        <v>0.26</v>
      </c>
      <c r="E61" s="106"/>
    </row>
    <row r="62" spans="1:5" x14ac:dyDescent="0.25">
      <c r="A62" s="105">
        <v>91</v>
      </c>
      <c r="B62" s="106">
        <v>3.64</v>
      </c>
      <c r="C62" s="106">
        <v>0.59</v>
      </c>
      <c r="D62" s="106">
        <v>0.23</v>
      </c>
      <c r="E62" s="106"/>
    </row>
    <row r="63" spans="1:5" x14ac:dyDescent="0.25">
      <c r="A63" s="105">
        <v>92</v>
      </c>
      <c r="B63" s="106">
        <v>3.34</v>
      </c>
      <c r="C63" s="106">
        <v>0.49</v>
      </c>
      <c r="D63" s="106">
        <v>0.19</v>
      </c>
      <c r="E63" s="106"/>
    </row>
    <row r="64" spans="1:5" x14ac:dyDescent="0.25">
      <c r="A64" s="105">
        <v>93</v>
      </c>
      <c r="B64" s="106">
        <v>3.08</v>
      </c>
      <c r="C64" s="106">
        <v>0.4</v>
      </c>
      <c r="D64" s="106">
        <v>0.17</v>
      </c>
      <c r="E64" s="106"/>
    </row>
    <row r="65" spans="1:5" x14ac:dyDescent="0.25">
      <c r="A65" s="105">
        <v>94</v>
      </c>
      <c r="B65" s="106">
        <v>2.83</v>
      </c>
      <c r="C65" s="106">
        <v>0.32</v>
      </c>
      <c r="D65" s="106">
        <v>0.14000000000000001</v>
      </c>
      <c r="E65" s="106"/>
    </row>
    <row r="66" spans="1:5" x14ac:dyDescent="0.25">
      <c r="A66" s="105">
        <v>95</v>
      </c>
      <c r="B66" s="106">
        <v>2.62</v>
      </c>
      <c r="C66" s="106">
        <v>0.26</v>
      </c>
      <c r="D66" s="106">
        <v>0.12</v>
      </c>
      <c r="E66" s="106"/>
    </row>
    <row r="67" spans="1:5" x14ac:dyDescent="0.25">
      <c r="A67" s="105">
        <v>96</v>
      </c>
      <c r="B67" s="106">
        <v>2.42</v>
      </c>
      <c r="C67" s="106">
        <v>0.2</v>
      </c>
      <c r="D67" s="106">
        <v>0.11</v>
      </c>
      <c r="E67" s="106"/>
    </row>
    <row r="68" spans="1:5" x14ac:dyDescent="0.25">
      <c r="A68" s="105">
        <v>97</v>
      </c>
      <c r="B68" s="106">
        <v>2.25</v>
      </c>
      <c r="C68" s="106">
        <v>0.15</v>
      </c>
      <c r="D68" s="106">
        <v>0.09</v>
      </c>
      <c r="E68" s="106"/>
    </row>
    <row r="69" spans="1:5" x14ac:dyDescent="0.25">
      <c r="A69" s="105">
        <v>98</v>
      </c>
      <c r="B69" s="106">
        <v>2.1</v>
      </c>
      <c r="C69" s="106">
        <v>0.11</v>
      </c>
      <c r="D69" s="106">
        <v>0.08</v>
      </c>
      <c r="E69" s="106"/>
    </row>
    <row r="70" spans="1:5" x14ac:dyDescent="0.25">
      <c r="A70" s="105">
        <v>99</v>
      </c>
      <c r="B70" s="106">
        <v>1.98</v>
      </c>
      <c r="C70" s="106">
        <v>0.08</v>
      </c>
      <c r="D70" s="106">
        <v>7.0000000000000007E-2</v>
      </c>
      <c r="E70" s="106"/>
    </row>
    <row r="71" spans="1:5" x14ac:dyDescent="0.25">
      <c r="A71" s="105">
        <v>100</v>
      </c>
      <c r="B71" s="106">
        <v>1.9</v>
      </c>
      <c r="C71" s="106">
        <v>0.06</v>
      </c>
      <c r="D71" s="106">
        <v>7.0000000000000007E-2</v>
      </c>
      <c r="E71" s="106"/>
    </row>
  </sheetData>
  <sheetProtection algorithmName="SHA-512" hashValue="TaL9HsHuoBMpsezK2OzvmX1C7J+32x/nyojqrCJpFXVhnyFtdybgbRJ0AIL71ChSDjIFZaaTRYDB2Ukes2CVbA==" saltValue="keTaKI0FeUV4sh22slqEzg==" spinCount="100000" sheet="1" objects="1" scenarios="1"/>
  <conditionalFormatting sqref="A6:A16 A18:A20">
    <cfRule type="expression" dxfId="655" priority="17" stopIfTrue="1">
      <formula>MOD(ROW(),2)=0</formula>
    </cfRule>
    <cfRule type="expression" dxfId="654" priority="18" stopIfTrue="1">
      <formula>MOD(ROW(),2)&lt;&gt;0</formula>
    </cfRule>
  </conditionalFormatting>
  <conditionalFormatting sqref="B6:E17 C18:E20">
    <cfRule type="expression" dxfId="653" priority="19" stopIfTrue="1">
      <formula>MOD(ROW(),2)=0</formula>
    </cfRule>
    <cfRule type="expression" dxfId="652" priority="20" stopIfTrue="1">
      <formula>MOD(ROW(),2)&lt;&gt;0</formula>
    </cfRule>
  </conditionalFormatting>
  <conditionalFormatting sqref="A25:A71">
    <cfRule type="expression" dxfId="651" priority="5" stopIfTrue="1">
      <formula>MOD(ROW(),2)=0</formula>
    </cfRule>
    <cfRule type="expression" dxfId="650" priority="6" stopIfTrue="1">
      <formula>MOD(ROW(),2)&lt;&gt;0</formula>
    </cfRule>
  </conditionalFormatting>
  <conditionalFormatting sqref="B25:E71">
    <cfRule type="expression" dxfId="649" priority="7" stopIfTrue="1">
      <formula>MOD(ROW(),2)=0</formula>
    </cfRule>
    <cfRule type="expression" dxfId="648" priority="8" stopIfTrue="1">
      <formula>MOD(ROW(),2)&lt;&gt;0</formula>
    </cfRule>
  </conditionalFormatting>
  <conditionalFormatting sqref="B18:B20">
    <cfRule type="expression" dxfId="647" priority="3" stopIfTrue="1">
      <formula>MOD(ROW(),2)=0</formula>
    </cfRule>
    <cfRule type="expression" dxfId="646" priority="4" stopIfTrue="1">
      <formula>MOD(ROW(),2)&lt;&gt;0</formula>
    </cfRule>
  </conditionalFormatting>
  <conditionalFormatting sqref="A17">
    <cfRule type="expression" dxfId="645" priority="1" stopIfTrue="1">
      <formula>MOD(ROW(),2)=0</formula>
    </cfRule>
    <cfRule type="expression" dxfId="6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pageSetUpPr autoPageBreaks="0"/>
  </sheetPr>
  <dimension ref="A1:I10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x-303</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335</v>
      </c>
      <c r="C8" s="82"/>
      <c r="D8" s="82"/>
      <c r="E8" s="82"/>
    </row>
    <row r="9" spans="1:9" x14ac:dyDescent="0.25">
      <c r="A9" s="80" t="s">
        <v>16</v>
      </c>
      <c r="B9" s="82" t="s">
        <v>336</v>
      </c>
      <c r="C9" s="82"/>
      <c r="D9" s="82"/>
      <c r="E9" s="82"/>
    </row>
    <row r="10" spans="1:9" x14ac:dyDescent="0.25">
      <c r="A10" s="80" t="s">
        <v>2</v>
      </c>
      <c r="B10" s="82" t="s">
        <v>342</v>
      </c>
      <c r="C10" s="82"/>
      <c r="D10" s="82"/>
      <c r="E10" s="82"/>
    </row>
    <row r="11" spans="1:9" x14ac:dyDescent="0.25">
      <c r="A11" s="80" t="s">
        <v>22</v>
      </c>
      <c r="B11" s="82" t="s">
        <v>266</v>
      </c>
      <c r="C11" s="82"/>
      <c r="D11" s="82"/>
      <c r="E11" s="82"/>
    </row>
    <row r="12" spans="1:9" x14ac:dyDescent="0.25">
      <c r="A12" s="80" t="s">
        <v>262</v>
      </c>
      <c r="B12" s="82" t="s">
        <v>267</v>
      </c>
      <c r="C12" s="82"/>
      <c r="D12" s="82"/>
      <c r="E12" s="82"/>
    </row>
    <row r="13" spans="1:9" x14ac:dyDescent="0.25">
      <c r="A13" s="80" t="s">
        <v>48</v>
      </c>
      <c r="B13" s="82">
        <v>0</v>
      </c>
      <c r="C13" s="82"/>
      <c r="D13" s="82"/>
      <c r="E13" s="82"/>
    </row>
    <row r="14" spans="1:9" x14ac:dyDescent="0.25">
      <c r="A14" s="80" t="s">
        <v>17</v>
      </c>
      <c r="B14" s="82">
        <v>303</v>
      </c>
      <c r="C14" s="82"/>
      <c r="D14" s="82"/>
      <c r="E14" s="82"/>
    </row>
    <row r="15" spans="1:9" x14ac:dyDescent="0.25">
      <c r="A15" s="80" t="s">
        <v>49</v>
      </c>
      <c r="B15" s="82" t="s">
        <v>303</v>
      </c>
      <c r="C15" s="82"/>
      <c r="D15" s="82"/>
      <c r="E15" s="82"/>
    </row>
    <row r="16" spans="1:9" x14ac:dyDescent="0.25">
      <c r="A16" s="80" t="s">
        <v>50</v>
      </c>
      <c r="B16" s="82" t="s">
        <v>304</v>
      </c>
      <c r="C16" s="82"/>
      <c r="D16" s="82"/>
      <c r="E16" s="82"/>
    </row>
    <row r="17" spans="1:5" ht="39.6" x14ac:dyDescent="0.25">
      <c r="A17" s="80" t="s">
        <v>638</v>
      </c>
      <c r="B17" s="82" t="s">
        <v>957</v>
      </c>
      <c r="C17" s="82"/>
      <c r="D17" s="82"/>
      <c r="E17" s="82"/>
    </row>
    <row r="18" spans="1:5" x14ac:dyDescent="0.25">
      <c r="A18" s="80" t="s">
        <v>18</v>
      </c>
      <c r="B18" s="93">
        <v>45072</v>
      </c>
      <c r="C18" s="82"/>
      <c r="D18" s="82"/>
      <c r="E18" s="82"/>
    </row>
    <row r="19" spans="1:5" x14ac:dyDescent="0.25">
      <c r="A19" s="80" t="s">
        <v>19</v>
      </c>
      <c r="B19" s="93">
        <v>45015</v>
      </c>
      <c r="C19" s="82"/>
      <c r="D19" s="82"/>
      <c r="E19" s="82"/>
    </row>
    <row r="20" spans="1:5" x14ac:dyDescent="0.25">
      <c r="A20" s="80" t="s">
        <v>260</v>
      </c>
      <c r="B20" s="89" t="s">
        <v>351</v>
      </c>
      <c r="C20" s="82"/>
      <c r="D20" s="82"/>
      <c r="E20" s="82"/>
    </row>
    <row r="22" spans="1:5" x14ac:dyDescent="0.25">
      <c r="B22" s="103" t="str">
        <f>HYPERLINK("#'Factor List'!A1","Back to Factor List")</f>
        <v>Back to Factor List</v>
      </c>
    </row>
    <row r="23" spans="1:5" x14ac:dyDescent="0.25">
      <c r="A23" s="103"/>
    </row>
    <row r="25" spans="1:5" ht="26.4" x14ac:dyDescent="0.25">
      <c r="A25" s="104" t="s">
        <v>270</v>
      </c>
      <c r="B25" s="104" t="s">
        <v>298</v>
      </c>
      <c r="C25" s="104" t="s">
        <v>273</v>
      </c>
      <c r="D25" s="104" t="s">
        <v>299</v>
      </c>
      <c r="E25" s="104" t="s">
        <v>300</v>
      </c>
    </row>
    <row r="26" spans="1:5" x14ac:dyDescent="0.25">
      <c r="A26" s="105">
        <v>20</v>
      </c>
      <c r="B26" s="106">
        <v>30.94</v>
      </c>
      <c r="C26" s="106">
        <v>8.32</v>
      </c>
      <c r="D26" s="106"/>
      <c r="E26" s="106">
        <v>0</v>
      </c>
    </row>
    <row r="27" spans="1:5" x14ac:dyDescent="0.25">
      <c r="A27" s="105">
        <v>21</v>
      </c>
      <c r="B27" s="106">
        <v>30.69</v>
      </c>
      <c r="C27" s="106">
        <v>8.26</v>
      </c>
      <c r="D27" s="106"/>
      <c r="E27" s="106">
        <v>0</v>
      </c>
    </row>
    <row r="28" spans="1:5" x14ac:dyDescent="0.25">
      <c r="A28" s="105">
        <v>22</v>
      </c>
      <c r="B28" s="106">
        <v>30.46</v>
      </c>
      <c r="C28" s="106">
        <v>8.19</v>
      </c>
      <c r="D28" s="106"/>
      <c r="E28" s="106">
        <v>0</v>
      </c>
    </row>
    <row r="29" spans="1:5" x14ac:dyDescent="0.25">
      <c r="A29" s="105">
        <v>23</v>
      </c>
      <c r="B29" s="106">
        <v>30.22</v>
      </c>
      <c r="C29" s="106">
        <v>8.11</v>
      </c>
      <c r="D29" s="106"/>
      <c r="E29" s="106">
        <v>0</v>
      </c>
    </row>
    <row r="30" spans="1:5" x14ac:dyDescent="0.25">
      <c r="A30" s="105">
        <v>24</v>
      </c>
      <c r="B30" s="106">
        <v>29.98</v>
      </c>
      <c r="C30" s="106">
        <v>8.0299999999999994</v>
      </c>
      <c r="D30" s="106"/>
      <c r="E30" s="106">
        <v>0</v>
      </c>
    </row>
    <row r="31" spans="1:5" x14ac:dyDescent="0.25">
      <c r="A31" s="105">
        <v>25</v>
      </c>
      <c r="B31" s="106">
        <v>29.74</v>
      </c>
      <c r="C31" s="106">
        <v>7.95</v>
      </c>
      <c r="D31" s="106"/>
      <c r="E31" s="106">
        <v>0</v>
      </c>
    </row>
    <row r="32" spans="1:5" x14ac:dyDescent="0.25">
      <c r="A32" s="105">
        <v>26</v>
      </c>
      <c r="B32" s="106">
        <v>29.49</v>
      </c>
      <c r="C32" s="106">
        <v>7.86</v>
      </c>
      <c r="D32" s="106"/>
      <c r="E32" s="106">
        <v>0</v>
      </c>
    </row>
    <row r="33" spans="1:5" x14ac:dyDescent="0.25">
      <c r="A33" s="105">
        <v>27</v>
      </c>
      <c r="B33" s="106">
        <v>29.25</v>
      </c>
      <c r="C33" s="106">
        <v>7.78</v>
      </c>
      <c r="D33" s="106"/>
      <c r="E33" s="106">
        <v>0</v>
      </c>
    </row>
    <row r="34" spans="1:5" x14ac:dyDescent="0.25">
      <c r="A34" s="105">
        <v>28</v>
      </c>
      <c r="B34" s="106">
        <v>29.01</v>
      </c>
      <c r="C34" s="106">
        <v>7.68</v>
      </c>
      <c r="D34" s="106"/>
      <c r="E34" s="106">
        <v>0</v>
      </c>
    </row>
    <row r="35" spans="1:5" x14ac:dyDescent="0.25">
      <c r="A35" s="105">
        <v>29</v>
      </c>
      <c r="B35" s="106">
        <v>28.77</v>
      </c>
      <c r="C35" s="106">
        <v>7.58</v>
      </c>
      <c r="D35" s="106"/>
      <c r="E35" s="106">
        <v>0</v>
      </c>
    </row>
    <row r="36" spans="1:5" x14ac:dyDescent="0.25">
      <c r="A36" s="105">
        <v>30</v>
      </c>
      <c r="B36" s="106">
        <v>28.54</v>
      </c>
      <c r="C36" s="106">
        <v>7.47</v>
      </c>
      <c r="D36" s="106"/>
      <c r="E36" s="106">
        <v>0</v>
      </c>
    </row>
    <row r="37" spans="1:5" x14ac:dyDescent="0.25">
      <c r="A37" s="105">
        <v>31</v>
      </c>
      <c r="B37" s="106">
        <v>28.31</v>
      </c>
      <c r="C37" s="106">
        <v>7.36</v>
      </c>
      <c r="D37" s="106"/>
      <c r="E37" s="106">
        <v>0</v>
      </c>
    </row>
    <row r="38" spans="1:5" x14ac:dyDescent="0.25">
      <c r="A38" s="105">
        <v>32</v>
      </c>
      <c r="B38" s="106">
        <v>28.07</v>
      </c>
      <c r="C38" s="106">
        <v>7.24</v>
      </c>
      <c r="D38" s="106"/>
      <c r="E38" s="106">
        <v>0</v>
      </c>
    </row>
    <row r="39" spans="1:5" x14ac:dyDescent="0.25">
      <c r="A39" s="105">
        <v>33</v>
      </c>
      <c r="B39" s="106">
        <v>27.84</v>
      </c>
      <c r="C39" s="106">
        <v>7.11</v>
      </c>
      <c r="D39" s="106"/>
      <c r="E39" s="106">
        <v>0</v>
      </c>
    </row>
    <row r="40" spans="1:5" x14ac:dyDescent="0.25">
      <c r="A40" s="105">
        <v>34</v>
      </c>
      <c r="B40" s="106">
        <v>27.61</v>
      </c>
      <c r="C40" s="106">
        <v>6.98</v>
      </c>
      <c r="D40" s="106"/>
      <c r="E40" s="106">
        <v>0</v>
      </c>
    </row>
    <row r="41" spans="1:5" x14ac:dyDescent="0.25">
      <c r="A41" s="105">
        <v>35</v>
      </c>
      <c r="B41" s="106">
        <v>27.38</v>
      </c>
      <c r="C41" s="106">
        <v>6.85</v>
      </c>
      <c r="D41" s="106"/>
      <c r="E41" s="106">
        <v>0</v>
      </c>
    </row>
    <row r="42" spans="1:5" x14ac:dyDescent="0.25">
      <c r="A42" s="105">
        <v>36</v>
      </c>
      <c r="B42" s="106">
        <v>27.14</v>
      </c>
      <c r="C42" s="106">
        <v>6.72</v>
      </c>
      <c r="D42" s="106"/>
      <c r="E42" s="106">
        <v>0</v>
      </c>
    </row>
    <row r="43" spans="1:5" x14ac:dyDescent="0.25">
      <c r="A43" s="105">
        <v>37</v>
      </c>
      <c r="B43" s="106">
        <v>26.89</v>
      </c>
      <c r="C43" s="106">
        <v>6.59</v>
      </c>
      <c r="D43" s="106"/>
      <c r="E43" s="106">
        <v>0</v>
      </c>
    </row>
    <row r="44" spans="1:5" x14ac:dyDescent="0.25">
      <c r="A44" s="105">
        <v>38</v>
      </c>
      <c r="B44" s="106">
        <v>26.64</v>
      </c>
      <c r="C44" s="106">
        <v>6.46</v>
      </c>
      <c r="D44" s="106"/>
      <c r="E44" s="106">
        <v>0</v>
      </c>
    </row>
    <row r="45" spans="1:5" x14ac:dyDescent="0.25">
      <c r="A45" s="105">
        <v>39</v>
      </c>
      <c r="B45" s="106">
        <v>26.38</v>
      </c>
      <c r="C45" s="106">
        <v>6.33</v>
      </c>
      <c r="D45" s="106"/>
      <c r="E45" s="106">
        <v>0</v>
      </c>
    </row>
    <row r="46" spans="1:5" x14ac:dyDescent="0.25">
      <c r="A46" s="105">
        <v>40</v>
      </c>
      <c r="B46" s="106">
        <v>26.12</v>
      </c>
      <c r="C46" s="106">
        <v>6.2</v>
      </c>
      <c r="D46" s="106"/>
      <c r="E46" s="106">
        <v>0</v>
      </c>
    </row>
    <row r="47" spans="1:5" x14ac:dyDescent="0.25">
      <c r="A47" s="105">
        <v>41</v>
      </c>
      <c r="B47" s="106">
        <v>25.85</v>
      </c>
      <c r="C47" s="106">
        <v>6.06</v>
      </c>
      <c r="D47" s="106"/>
      <c r="E47" s="106">
        <v>0</v>
      </c>
    </row>
    <row r="48" spans="1:5" x14ac:dyDescent="0.25">
      <c r="A48" s="105">
        <v>42</v>
      </c>
      <c r="B48" s="106">
        <v>25.57</v>
      </c>
      <c r="C48" s="106">
        <v>5.93</v>
      </c>
      <c r="D48" s="106"/>
      <c r="E48" s="106">
        <v>0</v>
      </c>
    </row>
    <row r="49" spans="1:5" x14ac:dyDescent="0.25">
      <c r="A49" s="105">
        <v>43</v>
      </c>
      <c r="B49" s="106">
        <v>25.28</v>
      </c>
      <c r="C49" s="106">
        <v>5.8</v>
      </c>
      <c r="D49" s="106"/>
      <c r="E49" s="106">
        <v>0</v>
      </c>
    </row>
    <row r="50" spans="1:5" x14ac:dyDescent="0.25">
      <c r="A50" s="105">
        <v>44</v>
      </c>
      <c r="B50" s="106">
        <v>24.99</v>
      </c>
      <c r="C50" s="106">
        <v>5.67</v>
      </c>
      <c r="D50" s="106"/>
      <c r="E50" s="106">
        <v>0</v>
      </c>
    </row>
    <row r="51" spans="1:5" x14ac:dyDescent="0.25">
      <c r="A51" s="105">
        <v>45</v>
      </c>
      <c r="B51" s="106">
        <v>24.69</v>
      </c>
      <c r="C51" s="106">
        <v>5.54</v>
      </c>
      <c r="D51" s="106"/>
      <c r="E51" s="106">
        <v>0</v>
      </c>
    </row>
    <row r="52" spans="1:5" x14ac:dyDescent="0.25">
      <c r="A52" s="105">
        <v>46</v>
      </c>
      <c r="B52" s="106">
        <v>24.38</v>
      </c>
      <c r="C52" s="106">
        <v>5.41</v>
      </c>
      <c r="D52" s="106"/>
      <c r="E52" s="106">
        <v>0</v>
      </c>
    </row>
    <row r="53" spans="1:5" x14ac:dyDescent="0.25">
      <c r="A53" s="105">
        <v>47</v>
      </c>
      <c r="B53" s="106">
        <v>24.06</v>
      </c>
      <c r="C53" s="106">
        <v>5.29</v>
      </c>
      <c r="D53" s="106"/>
      <c r="E53" s="106">
        <v>0</v>
      </c>
    </row>
    <row r="54" spans="1:5" x14ac:dyDescent="0.25">
      <c r="A54" s="105">
        <v>48</v>
      </c>
      <c r="B54" s="106">
        <v>23.73</v>
      </c>
      <c r="C54" s="106">
        <v>5.16</v>
      </c>
      <c r="D54" s="106"/>
      <c r="E54" s="106">
        <v>0</v>
      </c>
    </row>
    <row r="55" spans="1:5" x14ac:dyDescent="0.25">
      <c r="A55" s="105">
        <v>49</v>
      </c>
      <c r="B55" s="106">
        <v>23.39</v>
      </c>
      <c r="C55" s="106">
        <v>5.04</v>
      </c>
      <c r="D55" s="106"/>
      <c r="E55" s="106">
        <v>0</v>
      </c>
    </row>
    <row r="56" spans="1:5" x14ac:dyDescent="0.25">
      <c r="A56" s="105">
        <v>50</v>
      </c>
      <c r="B56" s="106">
        <v>23.04</v>
      </c>
      <c r="C56" s="106">
        <v>4.93</v>
      </c>
      <c r="D56" s="106"/>
      <c r="E56" s="106">
        <v>0</v>
      </c>
    </row>
    <row r="57" spans="1:5" x14ac:dyDescent="0.25">
      <c r="A57" s="105">
        <v>51</v>
      </c>
      <c r="B57" s="106">
        <v>22.67</v>
      </c>
      <c r="C57" s="106">
        <v>4.82</v>
      </c>
      <c r="D57" s="106"/>
      <c r="E57" s="106">
        <v>0</v>
      </c>
    </row>
    <row r="58" spans="1:5" x14ac:dyDescent="0.25">
      <c r="A58" s="105">
        <v>52</v>
      </c>
      <c r="B58" s="106">
        <v>22.29</v>
      </c>
      <c r="C58" s="106">
        <v>4.71</v>
      </c>
      <c r="D58" s="106"/>
      <c r="E58" s="106">
        <v>0</v>
      </c>
    </row>
    <row r="59" spans="1:5" x14ac:dyDescent="0.25">
      <c r="A59" s="105">
        <v>53</v>
      </c>
      <c r="B59" s="106">
        <v>21.89</v>
      </c>
      <c r="C59" s="106">
        <v>4.6100000000000003</v>
      </c>
      <c r="D59" s="106"/>
      <c r="E59" s="106">
        <v>0</v>
      </c>
    </row>
    <row r="60" spans="1:5" x14ac:dyDescent="0.25">
      <c r="A60" s="105">
        <v>54</v>
      </c>
      <c r="B60" s="106">
        <v>21.47</v>
      </c>
      <c r="C60" s="106">
        <v>4.5199999999999996</v>
      </c>
      <c r="D60" s="106"/>
      <c r="E60" s="106">
        <v>0</v>
      </c>
    </row>
    <row r="61" spans="1:5" x14ac:dyDescent="0.25">
      <c r="A61" s="105">
        <v>55</v>
      </c>
      <c r="B61" s="106">
        <v>21.05</v>
      </c>
      <c r="C61" s="106">
        <v>4.42</v>
      </c>
      <c r="D61" s="106"/>
      <c r="E61" s="106">
        <v>0</v>
      </c>
    </row>
    <row r="62" spans="1:5" x14ac:dyDescent="0.25">
      <c r="A62" s="105">
        <v>56</v>
      </c>
      <c r="B62" s="106">
        <v>20.6</v>
      </c>
      <c r="C62" s="106">
        <v>4.34</v>
      </c>
      <c r="D62" s="106"/>
      <c r="E62" s="106">
        <v>0</v>
      </c>
    </row>
    <row r="63" spans="1:5" x14ac:dyDescent="0.25">
      <c r="A63" s="105">
        <v>57</v>
      </c>
      <c r="B63" s="106">
        <v>20.149999999999999</v>
      </c>
      <c r="C63" s="106">
        <v>4.26</v>
      </c>
      <c r="D63" s="106"/>
      <c r="E63" s="106">
        <v>0</v>
      </c>
    </row>
    <row r="64" spans="1:5" x14ac:dyDescent="0.25">
      <c r="A64" s="105">
        <v>58</v>
      </c>
      <c r="B64" s="106">
        <v>19.68</v>
      </c>
      <c r="C64" s="106">
        <v>4.18</v>
      </c>
      <c r="D64" s="106"/>
      <c r="E64" s="106">
        <v>0</v>
      </c>
    </row>
    <row r="65" spans="1:5" x14ac:dyDescent="0.25">
      <c r="A65" s="105">
        <v>59</v>
      </c>
      <c r="B65" s="106">
        <v>19.190000000000001</v>
      </c>
      <c r="C65" s="106">
        <v>4.1100000000000003</v>
      </c>
      <c r="D65" s="106"/>
      <c r="E65" s="106">
        <v>0</v>
      </c>
    </row>
    <row r="66" spans="1:5" x14ac:dyDescent="0.25">
      <c r="A66" s="105">
        <v>60</v>
      </c>
      <c r="B66" s="106">
        <v>18.7</v>
      </c>
      <c r="C66" s="106">
        <v>4.04</v>
      </c>
      <c r="D66" s="106"/>
      <c r="E66" s="106">
        <v>0</v>
      </c>
    </row>
    <row r="67" spans="1:5" x14ac:dyDescent="0.25">
      <c r="A67" s="105">
        <v>61</v>
      </c>
      <c r="B67" s="106">
        <v>18.18</v>
      </c>
      <c r="C67" s="106">
        <v>3.98</v>
      </c>
      <c r="D67" s="106"/>
      <c r="E67" s="106">
        <v>0</v>
      </c>
    </row>
    <row r="68" spans="1:5" x14ac:dyDescent="0.25">
      <c r="A68" s="105">
        <v>62</v>
      </c>
      <c r="B68" s="106">
        <v>17.66</v>
      </c>
      <c r="C68" s="106">
        <v>3.92</v>
      </c>
      <c r="D68" s="106"/>
      <c r="E68" s="106">
        <v>0</v>
      </c>
    </row>
    <row r="69" spans="1:5" x14ac:dyDescent="0.25">
      <c r="A69" s="105">
        <v>63</v>
      </c>
      <c r="B69" s="106">
        <v>17.12</v>
      </c>
      <c r="C69" s="106">
        <v>3.86</v>
      </c>
      <c r="D69" s="106"/>
      <c r="E69" s="106">
        <v>0</v>
      </c>
    </row>
    <row r="70" spans="1:5" x14ac:dyDescent="0.25">
      <c r="A70" s="105">
        <v>64</v>
      </c>
      <c r="B70" s="106">
        <v>16.57</v>
      </c>
      <c r="C70" s="106">
        <v>3.81</v>
      </c>
      <c r="D70" s="106"/>
      <c r="E70" s="106">
        <v>0</v>
      </c>
    </row>
    <row r="71" spans="1:5" x14ac:dyDescent="0.25">
      <c r="A71" s="105">
        <v>65</v>
      </c>
      <c r="B71" s="106">
        <v>16.010000000000002</v>
      </c>
      <c r="C71" s="106">
        <v>3.75</v>
      </c>
      <c r="D71" s="106"/>
      <c r="E71" s="106"/>
    </row>
    <row r="72" spans="1:5" x14ac:dyDescent="0.25">
      <c r="A72" s="105">
        <v>66</v>
      </c>
      <c r="B72" s="106">
        <v>15.45</v>
      </c>
      <c r="C72" s="106">
        <v>3.67</v>
      </c>
      <c r="D72" s="106"/>
      <c r="E72" s="106"/>
    </row>
    <row r="73" spans="1:5" x14ac:dyDescent="0.25">
      <c r="A73" s="105">
        <v>67</v>
      </c>
      <c r="B73" s="106">
        <v>14.87</v>
      </c>
      <c r="C73" s="106">
        <v>3.6</v>
      </c>
      <c r="D73" s="106"/>
      <c r="E73" s="106"/>
    </row>
    <row r="74" spans="1:5" x14ac:dyDescent="0.25">
      <c r="A74" s="105">
        <v>68</v>
      </c>
      <c r="B74" s="106">
        <v>14.28</v>
      </c>
      <c r="C74" s="106">
        <v>3.53</v>
      </c>
      <c r="D74" s="106"/>
      <c r="E74" s="106"/>
    </row>
    <row r="75" spans="1:5" x14ac:dyDescent="0.25">
      <c r="A75" s="105">
        <v>69</v>
      </c>
      <c r="B75" s="106">
        <v>13.69</v>
      </c>
      <c r="C75" s="106">
        <v>3.45</v>
      </c>
      <c r="D75" s="106">
        <v>2.61</v>
      </c>
      <c r="E75" s="106"/>
    </row>
    <row r="76" spans="1:5" x14ac:dyDescent="0.25">
      <c r="A76" s="105">
        <v>70</v>
      </c>
      <c r="B76" s="106">
        <v>13.1</v>
      </c>
      <c r="C76" s="106">
        <v>3.38</v>
      </c>
      <c r="D76" s="106">
        <v>2.42</v>
      </c>
      <c r="E76" s="106"/>
    </row>
    <row r="77" spans="1:5" x14ac:dyDescent="0.25">
      <c r="A77" s="105">
        <v>71</v>
      </c>
      <c r="B77" s="106">
        <v>12.5</v>
      </c>
      <c r="C77" s="106">
        <v>3.3</v>
      </c>
      <c r="D77" s="106">
        <v>2.2400000000000002</v>
      </c>
      <c r="E77" s="106"/>
    </row>
    <row r="78" spans="1:5" x14ac:dyDescent="0.25">
      <c r="A78" s="105">
        <v>72</v>
      </c>
      <c r="B78" s="106">
        <v>11.91</v>
      </c>
      <c r="C78" s="106">
        <v>3.21</v>
      </c>
      <c r="D78" s="106">
        <v>2.0699999999999998</v>
      </c>
      <c r="E78" s="106"/>
    </row>
    <row r="79" spans="1:5" x14ac:dyDescent="0.25">
      <c r="A79" s="105">
        <v>73</v>
      </c>
      <c r="B79" s="106">
        <v>11.32</v>
      </c>
      <c r="C79" s="106">
        <v>3.12</v>
      </c>
      <c r="D79" s="106">
        <v>1.9</v>
      </c>
      <c r="E79" s="106"/>
    </row>
    <row r="80" spans="1:5" x14ac:dyDescent="0.25">
      <c r="A80" s="105">
        <v>74</v>
      </c>
      <c r="B80" s="106">
        <v>10.73</v>
      </c>
      <c r="C80" s="106">
        <v>3.02</v>
      </c>
      <c r="D80" s="106">
        <v>1.74</v>
      </c>
      <c r="E80" s="106"/>
    </row>
    <row r="81" spans="1:5" x14ac:dyDescent="0.25">
      <c r="A81" s="105">
        <v>75</v>
      </c>
      <c r="B81" s="106">
        <v>10.15</v>
      </c>
      <c r="C81" s="106">
        <v>2.91</v>
      </c>
      <c r="D81" s="106">
        <v>1.59</v>
      </c>
      <c r="E81" s="106"/>
    </row>
    <row r="82" spans="1:5" x14ac:dyDescent="0.25">
      <c r="A82" s="105">
        <v>76</v>
      </c>
      <c r="B82" s="106">
        <v>9.58</v>
      </c>
      <c r="C82" s="106">
        <v>2.8</v>
      </c>
      <c r="D82" s="106">
        <v>1.44</v>
      </c>
      <c r="E82" s="106"/>
    </row>
    <row r="83" spans="1:5" x14ac:dyDescent="0.25">
      <c r="A83" s="105">
        <v>77</v>
      </c>
      <c r="B83" s="106">
        <v>9.02</v>
      </c>
      <c r="C83" s="106">
        <v>2.68</v>
      </c>
      <c r="D83" s="106">
        <v>1.3</v>
      </c>
      <c r="E83" s="106"/>
    </row>
    <row r="84" spans="1:5" x14ac:dyDescent="0.25">
      <c r="A84" s="105">
        <v>78</v>
      </c>
      <c r="B84" s="106">
        <v>8.4700000000000006</v>
      </c>
      <c r="C84" s="106">
        <v>2.56</v>
      </c>
      <c r="D84" s="106">
        <v>1.17</v>
      </c>
      <c r="E84" s="106"/>
    </row>
    <row r="85" spans="1:5" x14ac:dyDescent="0.25">
      <c r="A85" s="105">
        <v>79</v>
      </c>
      <c r="B85" s="106">
        <v>7.94</v>
      </c>
      <c r="C85" s="106">
        <v>2.42</v>
      </c>
      <c r="D85" s="106">
        <v>1.05</v>
      </c>
      <c r="E85" s="106"/>
    </row>
    <row r="86" spans="1:5" x14ac:dyDescent="0.25">
      <c r="A86" s="105">
        <v>80</v>
      </c>
      <c r="B86" s="106">
        <v>7.43</v>
      </c>
      <c r="C86" s="106">
        <v>2.2799999999999998</v>
      </c>
      <c r="D86" s="106">
        <v>0.94</v>
      </c>
      <c r="E86" s="106"/>
    </row>
    <row r="87" spans="1:5" x14ac:dyDescent="0.25">
      <c r="A87" s="105">
        <v>81</v>
      </c>
      <c r="B87" s="106">
        <v>6.94</v>
      </c>
      <c r="C87" s="106">
        <v>2.14</v>
      </c>
      <c r="D87" s="106">
        <v>0.84</v>
      </c>
      <c r="E87" s="106"/>
    </row>
    <row r="88" spans="1:5" x14ac:dyDescent="0.25">
      <c r="A88" s="105">
        <v>82</v>
      </c>
      <c r="B88" s="106">
        <v>6.47</v>
      </c>
      <c r="C88" s="106">
        <v>1.98</v>
      </c>
      <c r="D88" s="106">
        <v>0.74</v>
      </c>
      <c r="E88" s="106"/>
    </row>
    <row r="89" spans="1:5" x14ac:dyDescent="0.25">
      <c r="A89" s="105">
        <v>83</v>
      </c>
      <c r="B89" s="106">
        <v>6.02</v>
      </c>
      <c r="C89" s="106">
        <v>1.82</v>
      </c>
      <c r="D89" s="106">
        <v>0.65</v>
      </c>
      <c r="E89" s="106"/>
    </row>
    <row r="90" spans="1:5" x14ac:dyDescent="0.25">
      <c r="A90" s="105">
        <v>84</v>
      </c>
      <c r="B90" s="106">
        <v>5.59</v>
      </c>
      <c r="C90" s="106">
        <v>1.67</v>
      </c>
      <c r="D90" s="106">
        <v>0.56999999999999995</v>
      </c>
      <c r="E90" s="106"/>
    </row>
    <row r="91" spans="1:5" x14ac:dyDescent="0.25">
      <c r="A91" s="105">
        <v>85</v>
      </c>
      <c r="B91" s="106">
        <v>5.18</v>
      </c>
      <c r="C91" s="106">
        <v>1.5</v>
      </c>
      <c r="D91" s="106">
        <v>0.5</v>
      </c>
      <c r="E91" s="106"/>
    </row>
    <row r="92" spans="1:5" x14ac:dyDescent="0.25">
      <c r="A92" s="105">
        <v>86</v>
      </c>
      <c r="B92" s="106">
        <v>4.79</v>
      </c>
      <c r="C92" s="106">
        <v>1.35</v>
      </c>
      <c r="D92" s="106">
        <v>0.43</v>
      </c>
      <c r="E92" s="106"/>
    </row>
    <row r="93" spans="1:5" x14ac:dyDescent="0.25">
      <c r="A93" s="105">
        <v>87</v>
      </c>
      <c r="B93" s="106">
        <v>4.43</v>
      </c>
      <c r="C93" s="106">
        <v>1.19</v>
      </c>
      <c r="D93" s="106">
        <v>0.37</v>
      </c>
      <c r="E93" s="106"/>
    </row>
    <row r="94" spans="1:5" x14ac:dyDescent="0.25">
      <c r="A94" s="105">
        <v>88</v>
      </c>
      <c r="B94" s="106">
        <v>4.09</v>
      </c>
      <c r="C94" s="106">
        <v>1.04</v>
      </c>
      <c r="D94" s="106">
        <v>0.32</v>
      </c>
      <c r="E94" s="106"/>
    </row>
    <row r="95" spans="1:5" x14ac:dyDescent="0.25">
      <c r="A95" s="105">
        <v>89</v>
      </c>
      <c r="B95" s="106">
        <v>3.77</v>
      </c>
      <c r="C95" s="106">
        <v>0.9</v>
      </c>
      <c r="D95" s="106">
        <v>0.27</v>
      </c>
      <c r="E95" s="106"/>
    </row>
    <row r="96" spans="1:5" x14ac:dyDescent="0.25">
      <c r="A96" s="105">
        <v>90</v>
      </c>
      <c r="B96" s="106">
        <v>3.47</v>
      </c>
      <c r="C96" s="106">
        <v>0.76</v>
      </c>
      <c r="D96" s="106">
        <v>0.23</v>
      </c>
      <c r="E96" s="106"/>
    </row>
    <row r="97" spans="1:5" x14ac:dyDescent="0.25">
      <c r="A97" s="105">
        <v>91</v>
      </c>
      <c r="B97" s="106">
        <v>3.2</v>
      </c>
      <c r="C97" s="106">
        <v>0.64</v>
      </c>
      <c r="D97" s="106">
        <v>0.19</v>
      </c>
      <c r="E97" s="106"/>
    </row>
    <row r="98" spans="1:5" x14ac:dyDescent="0.25">
      <c r="A98" s="105">
        <v>92</v>
      </c>
      <c r="B98" s="106">
        <v>2.95</v>
      </c>
      <c r="C98" s="106">
        <v>0.53</v>
      </c>
      <c r="D98" s="106">
        <v>0.16</v>
      </c>
      <c r="E98" s="106"/>
    </row>
    <row r="99" spans="1:5" x14ac:dyDescent="0.25">
      <c r="A99" s="105">
        <v>93</v>
      </c>
      <c r="B99" s="106">
        <v>2.72</v>
      </c>
      <c r="C99" s="106">
        <v>0.43</v>
      </c>
      <c r="D99" s="106">
        <v>0.14000000000000001</v>
      </c>
      <c r="E99" s="106"/>
    </row>
    <row r="100" spans="1:5" x14ac:dyDescent="0.25">
      <c r="A100" s="105">
        <v>94</v>
      </c>
      <c r="B100" s="106">
        <v>2.5099999999999998</v>
      </c>
      <c r="C100" s="106">
        <v>0.34</v>
      </c>
      <c r="D100" s="106">
        <v>0.12</v>
      </c>
      <c r="E100" s="106"/>
    </row>
    <row r="101" spans="1:5" x14ac:dyDescent="0.25">
      <c r="A101" s="105">
        <v>95</v>
      </c>
      <c r="B101" s="106">
        <v>2.31</v>
      </c>
      <c r="C101" s="106">
        <v>0.27</v>
      </c>
      <c r="D101" s="106">
        <v>0.1</v>
      </c>
      <c r="E101" s="106"/>
    </row>
  </sheetData>
  <sheetProtection algorithmName="SHA-512" hashValue="nVnpgQYT48aYnFMGkWZGh3fJlCwVCAKmXo6Dqa1V9W1vBFOUF1jCz6uRJbXpu6mMW0qiHseKX9k5L8hwIaR2Jw==" saltValue="V6loohEUjgT1IpDXtO8xbg==" spinCount="100000" sheet="1" objects="1" scenarios="1"/>
  <conditionalFormatting sqref="A6:A16 A18:A20">
    <cfRule type="expression" dxfId="643" priority="17" stopIfTrue="1">
      <formula>MOD(ROW(),2)=0</formula>
    </cfRule>
    <cfRule type="expression" dxfId="642" priority="18" stopIfTrue="1">
      <formula>MOD(ROW(),2)&lt;&gt;0</formula>
    </cfRule>
  </conditionalFormatting>
  <conditionalFormatting sqref="B6:E17 C18:E20">
    <cfRule type="expression" dxfId="641" priority="19" stopIfTrue="1">
      <formula>MOD(ROW(),2)=0</formula>
    </cfRule>
    <cfRule type="expression" dxfId="640" priority="20" stopIfTrue="1">
      <formula>MOD(ROW(),2)&lt;&gt;0</formula>
    </cfRule>
  </conditionalFormatting>
  <conditionalFormatting sqref="A25:A101">
    <cfRule type="expression" dxfId="639" priority="5" stopIfTrue="1">
      <formula>MOD(ROW(),2)=0</formula>
    </cfRule>
    <cfRule type="expression" dxfId="638" priority="6" stopIfTrue="1">
      <formula>MOD(ROW(),2)&lt;&gt;0</formula>
    </cfRule>
  </conditionalFormatting>
  <conditionalFormatting sqref="B25:E101">
    <cfRule type="expression" dxfId="637" priority="7" stopIfTrue="1">
      <formula>MOD(ROW(),2)=0</formula>
    </cfRule>
    <cfRule type="expression" dxfId="636" priority="8" stopIfTrue="1">
      <formula>MOD(ROW(),2)&lt;&gt;0</formula>
    </cfRule>
  </conditionalFormatting>
  <conditionalFormatting sqref="B18:B20">
    <cfRule type="expression" dxfId="635" priority="3" stopIfTrue="1">
      <formula>MOD(ROW(),2)=0</formula>
    </cfRule>
    <cfRule type="expression" dxfId="634" priority="4" stopIfTrue="1">
      <formula>MOD(ROW(),2)&lt;&gt;0</formula>
    </cfRule>
  </conditionalFormatting>
  <conditionalFormatting sqref="A17">
    <cfRule type="expression" dxfId="633" priority="1" stopIfTrue="1">
      <formula>MOD(ROW(),2)=0</formula>
    </cfRule>
    <cfRule type="expression" dxfId="6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1">
    <pageSetUpPr autoPageBreaks="0"/>
  </sheetPr>
  <dimension ref="A1:I10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Pensioner CE - x-304</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335</v>
      </c>
      <c r="C8" s="82"/>
      <c r="D8" s="82"/>
      <c r="E8" s="82"/>
    </row>
    <row r="9" spans="1:9" x14ac:dyDescent="0.25">
      <c r="A9" s="80" t="s">
        <v>16</v>
      </c>
      <c r="B9" s="82" t="s">
        <v>336</v>
      </c>
      <c r="C9" s="82"/>
      <c r="D9" s="82"/>
      <c r="E9" s="82"/>
    </row>
    <row r="10" spans="1:9" x14ac:dyDescent="0.25">
      <c r="A10" s="80" t="s">
        <v>2</v>
      </c>
      <c r="B10" s="82" t="s">
        <v>342</v>
      </c>
      <c r="C10" s="82"/>
      <c r="D10" s="82"/>
      <c r="E10" s="82"/>
    </row>
    <row r="11" spans="1:9" x14ac:dyDescent="0.25">
      <c r="A11" s="80" t="s">
        <v>22</v>
      </c>
      <c r="B11" s="82" t="s">
        <v>277</v>
      </c>
      <c r="C11" s="82"/>
      <c r="D11" s="82"/>
      <c r="E11" s="82"/>
    </row>
    <row r="12" spans="1:9" x14ac:dyDescent="0.25">
      <c r="A12" s="80" t="s">
        <v>262</v>
      </c>
      <c r="B12" s="82" t="s">
        <v>267</v>
      </c>
      <c r="C12" s="82"/>
      <c r="D12" s="82"/>
      <c r="E12" s="82"/>
    </row>
    <row r="13" spans="1:9" x14ac:dyDescent="0.25">
      <c r="A13" s="80" t="s">
        <v>48</v>
      </c>
      <c r="B13" s="82">
        <v>0</v>
      </c>
      <c r="C13" s="82"/>
      <c r="D13" s="82"/>
      <c r="E13" s="82"/>
    </row>
    <row r="14" spans="1:9" x14ac:dyDescent="0.25">
      <c r="A14" s="80" t="s">
        <v>17</v>
      </c>
      <c r="B14" s="82">
        <v>304</v>
      </c>
      <c r="C14" s="82"/>
      <c r="D14" s="82"/>
      <c r="E14" s="82"/>
    </row>
    <row r="15" spans="1:9" x14ac:dyDescent="0.25">
      <c r="A15" s="80" t="s">
        <v>49</v>
      </c>
      <c r="B15" s="82" t="s">
        <v>305</v>
      </c>
      <c r="C15" s="82"/>
      <c r="D15" s="82"/>
      <c r="E15" s="82"/>
    </row>
    <row r="16" spans="1:9" x14ac:dyDescent="0.25">
      <c r="A16" s="80" t="s">
        <v>50</v>
      </c>
      <c r="B16" s="82" t="s">
        <v>306</v>
      </c>
      <c r="C16" s="82"/>
      <c r="D16" s="82"/>
      <c r="E16" s="82"/>
    </row>
    <row r="17" spans="1:5" ht="39.6" x14ac:dyDescent="0.25">
      <c r="A17" s="80" t="s">
        <v>638</v>
      </c>
      <c r="B17" s="82" t="s">
        <v>957</v>
      </c>
      <c r="C17" s="82"/>
      <c r="D17" s="82"/>
      <c r="E17" s="82"/>
    </row>
    <row r="18" spans="1:5" x14ac:dyDescent="0.25">
      <c r="A18" s="80" t="s">
        <v>18</v>
      </c>
      <c r="B18" s="93">
        <v>45072</v>
      </c>
      <c r="C18" s="82"/>
      <c r="D18" s="82"/>
      <c r="E18" s="82"/>
    </row>
    <row r="19" spans="1:5" x14ac:dyDescent="0.25">
      <c r="A19" s="80" t="s">
        <v>19</v>
      </c>
      <c r="B19" s="93">
        <v>45015</v>
      </c>
      <c r="C19" s="82"/>
      <c r="D19" s="82"/>
      <c r="E19" s="82"/>
    </row>
    <row r="20" spans="1:5" x14ac:dyDescent="0.25">
      <c r="A20" s="80" t="s">
        <v>260</v>
      </c>
      <c r="B20" s="89" t="s">
        <v>351</v>
      </c>
      <c r="C20" s="82"/>
      <c r="D20" s="82"/>
      <c r="E20" s="82"/>
    </row>
    <row r="22" spans="1:5" x14ac:dyDescent="0.25">
      <c r="B22" s="103" t="str">
        <f>HYPERLINK("#'Factor List'!A1","Back to Factor List")</f>
        <v>Back to Factor List</v>
      </c>
    </row>
    <row r="23" spans="1:5" x14ac:dyDescent="0.25">
      <c r="A23" s="103"/>
    </row>
    <row r="25" spans="1:5" ht="26.4" x14ac:dyDescent="0.25">
      <c r="A25" s="104" t="s">
        <v>270</v>
      </c>
      <c r="B25" s="104" t="s">
        <v>298</v>
      </c>
      <c r="C25" s="104" t="s">
        <v>273</v>
      </c>
      <c r="D25" s="104" t="s">
        <v>299</v>
      </c>
      <c r="E25" s="104" t="s">
        <v>300</v>
      </c>
    </row>
    <row r="26" spans="1:5" x14ac:dyDescent="0.25">
      <c r="A26" s="105">
        <v>20</v>
      </c>
      <c r="B26" s="106">
        <v>30.94</v>
      </c>
      <c r="C26" s="106">
        <v>8.32</v>
      </c>
      <c r="D26" s="106"/>
      <c r="E26" s="106">
        <v>0</v>
      </c>
    </row>
    <row r="27" spans="1:5" x14ac:dyDescent="0.25">
      <c r="A27" s="105">
        <v>21</v>
      </c>
      <c r="B27" s="106">
        <v>30.69</v>
      </c>
      <c r="C27" s="106">
        <v>8.26</v>
      </c>
      <c r="D27" s="106"/>
      <c r="E27" s="106">
        <v>0</v>
      </c>
    </row>
    <row r="28" spans="1:5" x14ac:dyDescent="0.25">
      <c r="A28" s="105">
        <v>22</v>
      </c>
      <c r="B28" s="106">
        <v>30.46</v>
      </c>
      <c r="C28" s="106">
        <v>8.19</v>
      </c>
      <c r="D28" s="106"/>
      <c r="E28" s="106">
        <v>0</v>
      </c>
    </row>
    <row r="29" spans="1:5" x14ac:dyDescent="0.25">
      <c r="A29" s="105">
        <v>23</v>
      </c>
      <c r="B29" s="106">
        <v>30.22</v>
      </c>
      <c r="C29" s="106">
        <v>8.11</v>
      </c>
      <c r="D29" s="106"/>
      <c r="E29" s="106">
        <v>0</v>
      </c>
    </row>
    <row r="30" spans="1:5" x14ac:dyDescent="0.25">
      <c r="A30" s="105">
        <v>24</v>
      </c>
      <c r="B30" s="106">
        <v>29.98</v>
      </c>
      <c r="C30" s="106">
        <v>8.0299999999999994</v>
      </c>
      <c r="D30" s="106"/>
      <c r="E30" s="106">
        <v>0</v>
      </c>
    </row>
    <row r="31" spans="1:5" x14ac:dyDescent="0.25">
      <c r="A31" s="105">
        <v>25</v>
      </c>
      <c r="B31" s="106">
        <v>29.74</v>
      </c>
      <c r="C31" s="106">
        <v>7.95</v>
      </c>
      <c r="D31" s="106"/>
      <c r="E31" s="106">
        <v>0</v>
      </c>
    </row>
    <row r="32" spans="1:5" x14ac:dyDescent="0.25">
      <c r="A32" s="105">
        <v>26</v>
      </c>
      <c r="B32" s="106">
        <v>29.49</v>
      </c>
      <c r="C32" s="106">
        <v>7.86</v>
      </c>
      <c r="D32" s="106"/>
      <c r="E32" s="106">
        <v>0</v>
      </c>
    </row>
    <row r="33" spans="1:5" x14ac:dyDescent="0.25">
      <c r="A33" s="105">
        <v>27</v>
      </c>
      <c r="B33" s="106">
        <v>29.25</v>
      </c>
      <c r="C33" s="106">
        <v>7.78</v>
      </c>
      <c r="D33" s="106"/>
      <c r="E33" s="106">
        <v>0</v>
      </c>
    </row>
    <row r="34" spans="1:5" x14ac:dyDescent="0.25">
      <c r="A34" s="105">
        <v>28</v>
      </c>
      <c r="B34" s="106">
        <v>29.01</v>
      </c>
      <c r="C34" s="106">
        <v>7.68</v>
      </c>
      <c r="D34" s="106"/>
      <c r="E34" s="106">
        <v>0</v>
      </c>
    </row>
    <row r="35" spans="1:5" x14ac:dyDescent="0.25">
      <c r="A35" s="105">
        <v>29</v>
      </c>
      <c r="B35" s="106">
        <v>28.77</v>
      </c>
      <c r="C35" s="106">
        <v>7.58</v>
      </c>
      <c r="D35" s="106"/>
      <c r="E35" s="106">
        <v>0</v>
      </c>
    </row>
    <row r="36" spans="1:5" x14ac:dyDescent="0.25">
      <c r="A36" s="105">
        <v>30</v>
      </c>
      <c r="B36" s="106">
        <v>28.54</v>
      </c>
      <c r="C36" s="106">
        <v>7.47</v>
      </c>
      <c r="D36" s="106"/>
      <c r="E36" s="106">
        <v>0</v>
      </c>
    </row>
    <row r="37" spans="1:5" x14ac:dyDescent="0.25">
      <c r="A37" s="105">
        <v>31</v>
      </c>
      <c r="B37" s="106">
        <v>28.31</v>
      </c>
      <c r="C37" s="106">
        <v>7.36</v>
      </c>
      <c r="D37" s="106"/>
      <c r="E37" s="106">
        <v>0</v>
      </c>
    </row>
    <row r="38" spans="1:5" x14ac:dyDescent="0.25">
      <c r="A38" s="105">
        <v>32</v>
      </c>
      <c r="B38" s="106">
        <v>28.07</v>
      </c>
      <c r="C38" s="106">
        <v>7.24</v>
      </c>
      <c r="D38" s="106"/>
      <c r="E38" s="106">
        <v>0</v>
      </c>
    </row>
    <row r="39" spans="1:5" x14ac:dyDescent="0.25">
      <c r="A39" s="105">
        <v>33</v>
      </c>
      <c r="B39" s="106">
        <v>27.84</v>
      </c>
      <c r="C39" s="106">
        <v>7.11</v>
      </c>
      <c r="D39" s="106"/>
      <c r="E39" s="106">
        <v>0</v>
      </c>
    </row>
    <row r="40" spans="1:5" x14ac:dyDescent="0.25">
      <c r="A40" s="105">
        <v>34</v>
      </c>
      <c r="B40" s="106">
        <v>27.61</v>
      </c>
      <c r="C40" s="106">
        <v>6.98</v>
      </c>
      <c r="D40" s="106"/>
      <c r="E40" s="106">
        <v>0</v>
      </c>
    </row>
    <row r="41" spans="1:5" x14ac:dyDescent="0.25">
      <c r="A41" s="105">
        <v>35</v>
      </c>
      <c r="B41" s="106">
        <v>27.38</v>
      </c>
      <c r="C41" s="106">
        <v>6.85</v>
      </c>
      <c r="D41" s="106"/>
      <c r="E41" s="106">
        <v>0</v>
      </c>
    </row>
    <row r="42" spans="1:5" x14ac:dyDescent="0.25">
      <c r="A42" s="105">
        <v>36</v>
      </c>
      <c r="B42" s="106">
        <v>27.14</v>
      </c>
      <c r="C42" s="106">
        <v>6.72</v>
      </c>
      <c r="D42" s="106"/>
      <c r="E42" s="106">
        <v>0</v>
      </c>
    </row>
    <row r="43" spans="1:5" x14ac:dyDescent="0.25">
      <c r="A43" s="105">
        <v>37</v>
      </c>
      <c r="B43" s="106">
        <v>26.89</v>
      </c>
      <c r="C43" s="106">
        <v>6.59</v>
      </c>
      <c r="D43" s="106"/>
      <c r="E43" s="106">
        <v>0</v>
      </c>
    </row>
    <row r="44" spans="1:5" x14ac:dyDescent="0.25">
      <c r="A44" s="105">
        <v>38</v>
      </c>
      <c r="B44" s="106">
        <v>26.64</v>
      </c>
      <c r="C44" s="106">
        <v>6.46</v>
      </c>
      <c r="D44" s="106"/>
      <c r="E44" s="106">
        <v>0</v>
      </c>
    </row>
    <row r="45" spans="1:5" x14ac:dyDescent="0.25">
      <c r="A45" s="105">
        <v>39</v>
      </c>
      <c r="B45" s="106">
        <v>26.38</v>
      </c>
      <c r="C45" s="106">
        <v>6.33</v>
      </c>
      <c r="D45" s="106"/>
      <c r="E45" s="106">
        <v>0</v>
      </c>
    </row>
    <row r="46" spans="1:5" x14ac:dyDescent="0.25">
      <c r="A46" s="105">
        <v>40</v>
      </c>
      <c r="B46" s="106">
        <v>26.12</v>
      </c>
      <c r="C46" s="106">
        <v>6.2</v>
      </c>
      <c r="D46" s="106"/>
      <c r="E46" s="106">
        <v>0</v>
      </c>
    </row>
    <row r="47" spans="1:5" x14ac:dyDescent="0.25">
      <c r="A47" s="105">
        <v>41</v>
      </c>
      <c r="B47" s="106">
        <v>25.85</v>
      </c>
      <c r="C47" s="106">
        <v>6.06</v>
      </c>
      <c r="D47" s="106"/>
      <c r="E47" s="106">
        <v>0</v>
      </c>
    </row>
    <row r="48" spans="1:5" x14ac:dyDescent="0.25">
      <c r="A48" s="105">
        <v>42</v>
      </c>
      <c r="B48" s="106">
        <v>25.57</v>
      </c>
      <c r="C48" s="106">
        <v>5.93</v>
      </c>
      <c r="D48" s="106"/>
      <c r="E48" s="106">
        <v>0</v>
      </c>
    </row>
    <row r="49" spans="1:5" x14ac:dyDescent="0.25">
      <c r="A49" s="105">
        <v>43</v>
      </c>
      <c r="B49" s="106">
        <v>25.28</v>
      </c>
      <c r="C49" s="106">
        <v>5.8</v>
      </c>
      <c r="D49" s="106"/>
      <c r="E49" s="106">
        <v>0</v>
      </c>
    </row>
    <row r="50" spans="1:5" x14ac:dyDescent="0.25">
      <c r="A50" s="105">
        <v>44</v>
      </c>
      <c r="B50" s="106">
        <v>24.99</v>
      </c>
      <c r="C50" s="106">
        <v>5.67</v>
      </c>
      <c r="D50" s="106"/>
      <c r="E50" s="106">
        <v>0</v>
      </c>
    </row>
    <row r="51" spans="1:5" x14ac:dyDescent="0.25">
      <c r="A51" s="105">
        <v>45</v>
      </c>
      <c r="B51" s="106">
        <v>24.69</v>
      </c>
      <c r="C51" s="106">
        <v>5.54</v>
      </c>
      <c r="D51" s="106"/>
      <c r="E51" s="106">
        <v>0</v>
      </c>
    </row>
    <row r="52" spans="1:5" x14ac:dyDescent="0.25">
      <c r="A52" s="105">
        <v>46</v>
      </c>
      <c r="B52" s="106">
        <v>24.38</v>
      </c>
      <c r="C52" s="106">
        <v>5.41</v>
      </c>
      <c r="D52" s="106"/>
      <c r="E52" s="106">
        <v>0</v>
      </c>
    </row>
    <row r="53" spans="1:5" x14ac:dyDescent="0.25">
      <c r="A53" s="105">
        <v>47</v>
      </c>
      <c r="B53" s="106">
        <v>24.06</v>
      </c>
      <c r="C53" s="106">
        <v>5.29</v>
      </c>
      <c r="D53" s="106"/>
      <c r="E53" s="106">
        <v>0</v>
      </c>
    </row>
    <row r="54" spans="1:5" x14ac:dyDescent="0.25">
      <c r="A54" s="105">
        <v>48</v>
      </c>
      <c r="B54" s="106">
        <v>23.73</v>
      </c>
      <c r="C54" s="106">
        <v>5.16</v>
      </c>
      <c r="D54" s="106"/>
      <c r="E54" s="106">
        <v>0</v>
      </c>
    </row>
    <row r="55" spans="1:5" x14ac:dyDescent="0.25">
      <c r="A55" s="105">
        <v>49</v>
      </c>
      <c r="B55" s="106">
        <v>23.39</v>
      </c>
      <c r="C55" s="106">
        <v>5.04</v>
      </c>
      <c r="D55" s="106"/>
      <c r="E55" s="106">
        <v>0</v>
      </c>
    </row>
    <row r="56" spans="1:5" x14ac:dyDescent="0.25">
      <c r="A56" s="105">
        <v>50</v>
      </c>
      <c r="B56" s="106">
        <v>23.04</v>
      </c>
      <c r="C56" s="106">
        <v>4.93</v>
      </c>
      <c r="D56" s="106"/>
      <c r="E56" s="106">
        <v>0</v>
      </c>
    </row>
    <row r="57" spans="1:5" x14ac:dyDescent="0.25">
      <c r="A57" s="105">
        <v>51</v>
      </c>
      <c r="B57" s="106">
        <v>22.67</v>
      </c>
      <c r="C57" s="106">
        <v>4.82</v>
      </c>
      <c r="D57" s="106"/>
      <c r="E57" s="106">
        <v>0</v>
      </c>
    </row>
    <row r="58" spans="1:5" x14ac:dyDescent="0.25">
      <c r="A58" s="105">
        <v>52</v>
      </c>
      <c r="B58" s="106">
        <v>22.29</v>
      </c>
      <c r="C58" s="106">
        <v>4.71</v>
      </c>
      <c r="D58" s="106"/>
      <c r="E58" s="106">
        <v>0</v>
      </c>
    </row>
    <row r="59" spans="1:5" x14ac:dyDescent="0.25">
      <c r="A59" s="105">
        <v>53</v>
      </c>
      <c r="B59" s="106">
        <v>21.89</v>
      </c>
      <c r="C59" s="106">
        <v>4.6100000000000003</v>
      </c>
      <c r="D59" s="106"/>
      <c r="E59" s="106">
        <v>0</v>
      </c>
    </row>
    <row r="60" spans="1:5" x14ac:dyDescent="0.25">
      <c r="A60" s="105">
        <v>54</v>
      </c>
      <c r="B60" s="106">
        <v>21.47</v>
      </c>
      <c r="C60" s="106">
        <v>4.5199999999999996</v>
      </c>
      <c r="D60" s="106"/>
      <c r="E60" s="106">
        <v>0</v>
      </c>
    </row>
    <row r="61" spans="1:5" x14ac:dyDescent="0.25">
      <c r="A61" s="105">
        <v>55</v>
      </c>
      <c r="B61" s="106">
        <v>21.05</v>
      </c>
      <c r="C61" s="106">
        <v>4.42</v>
      </c>
      <c r="D61" s="106"/>
      <c r="E61" s="106">
        <v>0</v>
      </c>
    </row>
    <row r="62" spans="1:5" x14ac:dyDescent="0.25">
      <c r="A62" s="105">
        <v>56</v>
      </c>
      <c r="B62" s="106">
        <v>20.6</v>
      </c>
      <c r="C62" s="106">
        <v>4.34</v>
      </c>
      <c r="D62" s="106"/>
      <c r="E62" s="106">
        <v>0</v>
      </c>
    </row>
    <row r="63" spans="1:5" x14ac:dyDescent="0.25">
      <c r="A63" s="105">
        <v>57</v>
      </c>
      <c r="B63" s="106">
        <v>20.149999999999999</v>
      </c>
      <c r="C63" s="106">
        <v>4.26</v>
      </c>
      <c r="D63" s="106"/>
      <c r="E63" s="106">
        <v>0</v>
      </c>
    </row>
    <row r="64" spans="1:5" x14ac:dyDescent="0.25">
      <c r="A64" s="105">
        <v>58</v>
      </c>
      <c r="B64" s="106">
        <v>19.68</v>
      </c>
      <c r="C64" s="106">
        <v>4.18</v>
      </c>
      <c r="D64" s="106"/>
      <c r="E64" s="106">
        <v>0</v>
      </c>
    </row>
    <row r="65" spans="1:5" x14ac:dyDescent="0.25">
      <c r="A65" s="105">
        <v>59</v>
      </c>
      <c r="B65" s="106">
        <v>19.190000000000001</v>
      </c>
      <c r="C65" s="106">
        <v>4.1100000000000003</v>
      </c>
      <c r="D65" s="106"/>
      <c r="E65" s="106">
        <v>0</v>
      </c>
    </row>
    <row r="66" spans="1:5" x14ac:dyDescent="0.25">
      <c r="A66" s="105">
        <v>60</v>
      </c>
      <c r="B66" s="106">
        <v>18.7</v>
      </c>
      <c r="C66" s="106">
        <v>4.04</v>
      </c>
      <c r="D66" s="106"/>
      <c r="E66" s="106">
        <v>0</v>
      </c>
    </row>
    <row r="67" spans="1:5" x14ac:dyDescent="0.25">
      <c r="A67" s="105">
        <v>61</v>
      </c>
      <c r="B67" s="106">
        <v>18.18</v>
      </c>
      <c r="C67" s="106">
        <v>3.98</v>
      </c>
      <c r="D67" s="106"/>
      <c r="E67" s="106">
        <v>0</v>
      </c>
    </row>
    <row r="68" spans="1:5" x14ac:dyDescent="0.25">
      <c r="A68" s="105">
        <v>62</v>
      </c>
      <c r="B68" s="106">
        <v>17.66</v>
      </c>
      <c r="C68" s="106">
        <v>3.92</v>
      </c>
      <c r="D68" s="106"/>
      <c r="E68" s="106">
        <v>0</v>
      </c>
    </row>
    <row r="69" spans="1:5" x14ac:dyDescent="0.25">
      <c r="A69" s="105">
        <v>63</v>
      </c>
      <c r="B69" s="106">
        <v>17.12</v>
      </c>
      <c r="C69" s="106">
        <v>3.86</v>
      </c>
      <c r="D69" s="106"/>
      <c r="E69" s="106">
        <v>0</v>
      </c>
    </row>
    <row r="70" spans="1:5" x14ac:dyDescent="0.25">
      <c r="A70" s="105">
        <v>64</v>
      </c>
      <c r="B70" s="106">
        <v>16.57</v>
      </c>
      <c r="C70" s="106">
        <v>3.81</v>
      </c>
      <c r="D70" s="106"/>
      <c r="E70" s="106">
        <v>0</v>
      </c>
    </row>
    <row r="71" spans="1:5" x14ac:dyDescent="0.25">
      <c r="A71" s="105">
        <v>65</v>
      </c>
      <c r="B71" s="106">
        <v>16.010000000000002</v>
      </c>
      <c r="C71" s="106">
        <v>3.75</v>
      </c>
      <c r="D71" s="106"/>
      <c r="E71" s="106"/>
    </row>
    <row r="72" spans="1:5" x14ac:dyDescent="0.25">
      <c r="A72" s="105">
        <v>66</v>
      </c>
      <c r="B72" s="106">
        <v>15.45</v>
      </c>
      <c r="C72" s="106">
        <v>3.67</v>
      </c>
      <c r="D72" s="106"/>
      <c r="E72" s="106"/>
    </row>
    <row r="73" spans="1:5" x14ac:dyDescent="0.25">
      <c r="A73" s="105">
        <v>67</v>
      </c>
      <c r="B73" s="106">
        <v>14.87</v>
      </c>
      <c r="C73" s="106">
        <v>3.6</v>
      </c>
      <c r="D73" s="106"/>
      <c r="E73" s="106"/>
    </row>
    <row r="74" spans="1:5" x14ac:dyDescent="0.25">
      <c r="A74" s="105">
        <v>68</v>
      </c>
      <c r="B74" s="106">
        <v>14.28</v>
      </c>
      <c r="C74" s="106">
        <v>3.53</v>
      </c>
      <c r="D74" s="106"/>
      <c r="E74" s="106"/>
    </row>
    <row r="75" spans="1:5" x14ac:dyDescent="0.25">
      <c r="A75" s="105">
        <v>69</v>
      </c>
      <c r="B75" s="106">
        <v>13.69</v>
      </c>
      <c r="C75" s="106">
        <v>3.45</v>
      </c>
      <c r="D75" s="106">
        <v>2.42</v>
      </c>
      <c r="E75" s="106"/>
    </row>
    <row r="76" spans="1:5" x14ac:dyDescent="0.25">
      <c r="A76" s="105">
        <v>70</v>
      </c>
      <c r="B76" s="106">
        <v>13.1</v>
      </c>
      <c r="C76" s="106">
        <v>3.38</v>
      </c>
      <c r="D76" s="106">
        <v>2.2400000000000002</v>
      </c>
      <c r="E76" s="106"/>
    </row>
    <row r="77" spans="1:5" x14ac:dyDescent="0.25">
      <c r="A77" s="105">
        <v>71</v>
      </c>
      <c r="B77" s="106">
        <v>12.5</v>
      </c>
      <c r="C77" s="106">
        <v>3.3</v>
      </c>
      <c r="D77" s="106">
        <v>2.06</v>
      </c>
      <c r="E77" s="106"/>
    </row>
    <row r="78" spans="1:5" x14ac:dyDescent="0.25">
      <c r="A78" s="105">
        <v>72</v>
      </c>
      <c r="B78" s="106">
        <v>11.91</v>
      </c>
      <c r="C78" s="106">
        <v>3.21</v>
      </c>
      <c r="D78" s="106">
        <v>1.89</v>
      </c>
      <c r="E78" s="106"/>
    </row>
    <row r="79" spans="1:5" x14ac:dyDescent="0.25">
      <c r="A79" s="105">
        <v>73</v>
      </c>
      <c r="B79" s="106">
        <v>11.32</v>
      </c>
      <c r="C79" s="106">
        <v>3.12</v>
      </c>
      <c r="D79" s="106">
        <v>1.73</v>
      </c>
      <c r="E79" s="106"/>
    </row>
    <row r="80" spans="1:5" x14ac:dyDescent="0.25">
      <c r="A80" s="105">
        <v>74</v>
      </c>
      <c r="B80" s="106">
        <v>10.73</v>
      </c>
      <c r="C80" s="106">
        <v>3.02</v>
      </c>
      <c r="D80" s="106">
        <v>1.58</v>
      </c>
      <c r="E80" s="106"/>
    </row>
    <row r="81" spans="1:5" x14ac:dyDescent="0.25">
      <c r="A81" s="105">
        <v>75</v>
      </c>
      <c r="B81" s="106">
        <v>10.15</v>
      </c>
      <c r="C81" s="106">
        <v>2.91</v>
      </c>
      <c r="D81" s="106">
        <v>1.43</v>
      </c>
      <c r="E81" s="106"/>
    </row>
    <row r="82" spans="1:5" x14ac:dyDescent="0.25">
      <c r="A82" s="105">
        <v>76</v>
      </c>
      <c r="B82" s="106">
        <v>9.58</v>
      </c>
      <c r="C82" s="106">
        <v>2.8</v>
      </c>
      <c r="D82" s="106">
        <v>1.29</v>
      </c>
      <c r="E82" s="106"/>
    </row>
    <row r="83" spans="1:5" x14ac:dyDescent="0.25">
      <c r="A83" s="105">
        <v>77</v>
      </c>
      <c r="B83" s="106">
        <v>9.02</v>
      </c>
      <c r="C83" s="106">
        <v>2.68</v>
      </c>
      <c r="D83" s="106">
        <v>1.17</v>
      </c>
      <c r="E83" s="106"/>
    </row>
    <row r="84" spans="1:5" x14ac:dyDescent="0.25">
      <c r="A84" s="105">
        <v>78</v>
      </c>
      <c r="B84" s="106">
        <v>8.4700000000000006</v>
      </c>
      <c r="C84" s="106">
        <v>2.56</v>
      </c>
      <c r="D84" s="106">
        <v>1.04</v>
      </c>
      <c r="E84" s="106"/>
    </row>
    <row r="85" spans="1:5" x14ac:dyDescent="0.25">
      <c r="A85" s="105">
        <v>79</v>
      </c>
      <c r="B85" s="106">
        <v>7.94</v>
      </c>
      <c r="C85" s="106">
        <v>2.42</v>
      </c>
      <c r="D85" s="106">
        <v>0.93</v>
      </c>
      <c r="E85" s="106"/>
    </row>
    <row r="86" spans="1:5" x14ac:dyDescent="0.25">
      <c r="A86" s="105">
        <v>80</v>
      </c>
      <c r="B86" s="106">
        <v>7.43</v>
      </c>
      <c r="C86" s="106">
        <v>2.2799999999999998</v>
      </c>
      <c r="D86" s="106">
        <v>0.83</v>
      </c>
      <c r="E86" s="106"/>
    </row>
    <row r="87" spans="1:5" x14ac:dyDescent="0.25">
      <c r="A87" s="105">
        <v>81</v>
      </c>
      <c r="B87" s="106">
        <v>6.94</v>
      </c>
      <c r="C87" s="106">
        <v>2.14</v>
      </c>
      <c r="D87" s="106">
        <v>0.74</v>
      </c>
      <c r="E87" s="106"/>
    </row>
    <row r="88" spans="1:5" x14ac:dyDescent="0.25">
      <c r="A88" s="105">
        <v>82</v>
      </c>
      <c r="B88" s="106">
        <v>6.47</v>
      </c>
      <c r="C88" s="106">
        <v>1.98</v>
      </c>
      <c r="D88" s="106">
        <v>0.65</v>
      </c>
      <c r="E88" s="106"/>
    </row>
    <row r="89" spans="1:5" x14ac:dyDescent="0.25">
      <c r="A89" s="105">
        <v>83</v>
      </c>
      <c r="B89" s="106">
        <v>6.02</v>
      </c>
      <c r="C89" s="106">
        <v>1.82</v>
      </c>
      <c r="D89" s="106">
        <v>0.56999999999999995</v>
      </c>
      <c r="E89" s="106"/>
    </row>
    <row r="90" spans="1:5" x14ac:dyDescent="0.25">
      <c r="A90" s="105">
        <v>84</v>
      </c>
      <c r="B90" s="106">
        <v>5.59</v>
      </c>
      <c r="C90" s="106">
        <v>1.67</v>
      </c>
      <c r="D90" s="106">
        <v>0.5</v>
      </c>
      <c r="E90" s="106"/>
    </row>
    <row r="91" spans="1:5" x14ac:dyDescent="0.25">
      <c r="A91" s="105">
        <v>85</v>
      </c>
      <c r="B91" s="106">
        <v>5.18</v>
      </c>
      <c r="C91" s="106">
        <v>1.5</v>
      </c>
      <c r="D91" s="106">
        <v>0.44</v>
      </c>
      <c r="E91" s="106"/>
    </row>
    <row r="92" spans="1:5" x14ac:dyDescent="0.25">
      <c r="A92" s="105">
        <v>86</v>
      </c>
      <c r="B92" s="106">
        <v>4.79</v>
      </c>
      <c r="C92" s="106">
        <v>1.35</v>
      </c>
      <c r="D92" s="106">
        <v>0.38</v>
      </c>
      <c r="E92" s="106"/>
    </row>
    <row r="93" spans="1:5" x14ac:dyDescent="0.25">
      <c r="A93" s="105">
        <v>87</v>
      </c>
      <c r="B93" s="106">
        <v>4.43</v>
      </c>
      <c r="C93" s="106">
        <v>1.19</v>
      </c>
      <c r="D93" s="106">
        <v>0.33</v>
      </c>
      <c r="E93" s="106"/>
    </row>
    <row r="94" spans="1:5" x14ac:dyDescent="0.25">
      <c r="A94" s="105">
        <v>88</v>
      </c>
      <c r="B94" s="106">
        <v>4.09</v>
      </c>
      <c r="C94" s="106">
        <v>1.04</v>
      </c>
      <c r="D94" s="106">
        <v>0.28000000000000003</v>
      </c>
      <c r="E94" s="106"/>
    </row>
    <row r="95" spans="1:5" x14ac:dyDescent="0.25">
      <c r="A95" s="105">
        <v>89</v>
      </c>
      <c r="B95" s="106">
        <v>3.77</v>
      </c>
      <c r="C95" s="106">
        <v>0.9</v>
      </c>
      <c r="D95" s="106">
        <v>0.24</v>
      </c>
      <c r="E95" s="106"/>
    </row>
    <row r="96" spans="1:5" x14ac:dyDescent="0.25">
      <c r="A96" s="105">
        <v>90</v>
      </c>
      <c r="B96" s="106">
        <v>3.47</v>
      </c>
      <c r="C96" s="106">
        <v>0.76</v>
      </c>
      <c r="D96" s="106">
        <v>0.21</v>
      </c>
      <c r="E96" s="106"/>
    </row>
    <row r="97" spans="1:5" x14ac:dyDescent="0.25">
      <c r="A97" s="105">
        <v>91</v>
      </c>
      <c r="B97" s="106">
        <v>3.2</v>
      </c>
      <c r="C97" s="106">
        <v>0.64</v>
      </c>
      <c r="D97" s="106">
        <v>0.18</v>
      </c>
      <c r="E97" s="106"/>
    </row>
    <row r="98" spans="1:5" x14ac:dyDescent="0.25">
      <c r="A98" s="105">
        <v>92</v>
      </c>
      <c r="B98" s="106">
        <v>2.95</v>
      </c>
      <c r="C98" s="106">
        <v>0.53</v>
      </c>
      <c r="D98" s="106">
        <v>0.15</v>
      </c>
      <c r="E98" s="106"/>
    </row>
    <row r="99" spans="1:5" x14ac:dyDescent="0.25">
      <c r="A99" s="105">
        <v>93</v>
      </c>
      <c r="B99" s="106">
        <v>2.72</v>
      </c>
      <c r="C99" s="106">
        <v>0.43</v>
      </c>
      <c r="D99" s="106">
        <v>0.13</v>
      </c>
      <c r="E99" s="106"/>
    </row>
    <row r="100" spans="1:5" x14ac:dyDescent="0.25">
      <c r="A100" s="105">
        <v>94</v>
      </c>
      <c r="B100" s="106">
        <v>2.5099999999999998</v>
      </c>
      <c r="C100" s="106">
        <v>0.34</v>
      </c>
      <c r="D100" s="106">
        <v>0.11</v>
      </c>
      <c r="E100" s="106"/>
    </row>
    <row r="101" spans="1:5" x14ac:dyDescent="0.25">
      <c r="A101" s="105">
        <v>95</v>
      </c>
      <c r="B101" s="106">
        <v>2.31</v>
      </c>
      <c r="C101" s="106">
        <v>0.27</v>
      </c>
      <c r="D101" s="106">
        <v>0.1</v>
      </c>
      <c r="E101" s="106"/>
    </row>
  </sheetData>
  <sheetProtection algorithmName="SHA-512" hashValue="kbl2wUnTPL6ANdfCtwlv9ySTOHpmdmP0TsPLOOXvK5cDisIN6u3eB3UBhaqwod2bsCfrpNwF5uf5wecLTspZxw==" saltValue="UJrydfmPOtTwzvK0dRhBjA==" spinCount="100000" sheet="1" objects="1" scenarios="1"/>
  <conditionalFormatting sqref="A6:A16 A18:A20">
    <cfRule type="expression" dxfId="631" priority="17" stopIfTrue="1">
      <formula>MOD(ROW(),2)=0</formula>
    </cfRule>
    <cfRule type="expression" dxfId="630" priority="18" stopIfTrue="1">
      <formula>MOD(ROW(),2)&lt;&gt;0</formula>
    </cfRule>
  </conditionalFormatting>
  <conditionalFormatting sqref="B6:E17 C18:E20">
    <cfRule type="expression" dxfId="629" priority="19" stopIfTrue="1">
      <formula>MOD(ROW(),2)=0</formula>
    </cfRule>
    <cfRule type="expression" dxfId="628" priority="20" stopIfTrue="1">
      <formula>MOD(ROW(),2)&lt;&gt;0</formula>
    </cfRule>
  </conditionalFormatting>
  <conditionalFormatting sqref="A25:A101">
    <cfRule type="expression" dxfId="627" priority="5" stopIfTrue="1">
      <formula>MOD(ROW(),2)=0</formula>
    </cfRule>
    <cfRule type="expression" dxfId="626" priority="6" stopIfTrue="1">
      <formula>MOD(ROW(),2)&lt;&gt;0</formula>
    </cfRule>
  </conditionalFormatting>
  <conditionalFormatting sqref="B25:E101">
    <cfRule type="expression" dxfId="625" priority="7" stopIfTrue="1">
      <formula>MOD(ROW(),2)=0</formula>
    </cfRule>
    <cfRule type="expression" dxfId="624" priority="8" stopIfTrue="1">
      <formula>MOD(ROW(),2)&lt;&gt;0</formula>
    </cfRule>
  </conditionalFormatting>
  <conditionalFormatting sqref="B18:B20">
    <cfRule type="expression" dxfId="623" priority="3" stopIfTrue="1">
      <formula>MOD(ROW(),2)=0</formula>
    </cfRule>
    <cfRule type="expression" dxfId="622" priority="4" stopIfTrue="1">
      <formula>MOD(ROW(),2)&lt;&gt;0</formula>
    </cfRule>
  </conditionalFormatting>
  <conditionalFormatting sqref="A17">
    <cfRule type="expression" dxfId="621" priority="1" stopIfTrue="1">
      <formula>MOD(ROW(),2)=0</formula>
    </cfRule>
    <cfRule type="expression" dxfId="6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pageSetUpPr autoPageBreaks="0"/>
  </sheetPr>
  <dimension ref="A1:I76"/>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x-305</v>
      </c>
      <c r="B3" s="44"/>
      <c r="C3" s="44"/>
      <c r="D3" s="44"/>
      <c r="E3" s="44"/>
      <c r="F3" s="44"/>
      <c r="G3" s="44"/>
      <c r="H3" s="44"/>
      <c r="I3" s="44"/>
    </row>
    <row r="4" spans="1:9" x14ac:dyDescent="0.25">
      <c r="A4" s="46"/>
    </row>
    <row r="6" spans="1:9" x14ac:dyDescent="0.25">
      <c r="A6" s="92" t="s">
        <v>23</v>
      </c>
      <c r="B6" s="91" t="s">
        <v>25</v>
      </c>
      <c r="C6" s="91"/>
      <c r="D6" s="91"/>
    </row>
    <row r="7" spans="1:9" x14ac:dyDescent="0.25">
      <c r="A7" s="90" t="s">
        <v>334</v>
      </c>
      <c r="B7" s="89" t="s">
        <v>44</v>
      </c>
      <c r="C7" s="89"/>
      <c r="D7" s="89"/>
    </row>
    <row r="8" spans="1:9" x14ac:dyDescent="0.25">
      <c r="A8" s="90" t="s">
        <v>45</v>
      </c>
      <c r="B8" s="89" t="s">
        <v>425</v>
      </c>
      <c r="C8" s="89"/>
      <c r="D8" s="89"/>
    </row>
    <row r="9" spans="1:9" x14ac:dyDescent="0.25">
      <c r="A9" s="90" t="s">
        <v>16</v>
      </c>
      <c r="B9" s="89" t="s">
        <v>413</v>
      </c>
      <c r="C9" s="89"/>
      <c r="D9" s="89"/>
    </row>
    <row r="10" spans="1:9" ht="26.4" x14ac:dyDescent="0.25">
      <c r="A10" s="90" t="s">
        <v>2</v>
      </c>
      <c r="B10" s="89" t="s">
        <v>942</v>
      </c>
      <c r="C10" s="89"/>
      <c r="D10" s="89"/>
    </row>
    <row r="11" spans="1:9" x14ac:dyDescent="0.25">
      <c r="A11" s="90" t="s">
        <v>22</v>
      </c>
      <c r="B11" s="89" t="s">
        <v>407</v>
      </c>
      <c r="C11" s="89"/>
      <c r="D11" s="89"/>
    </row>
    <row r="12" spans="1:9" x14ac:dyDescent="0.25">
      <c r="A12" s="90" t="s">
        <v>262</v>
      </c>
      <c r="B12" s="89" t="s">
        <v>320</v>
      </c>
      <c r="C12" s="89"/>
      <c r="D12" s="89"/>
    </row>
    <row r="13" spans="1:9" x14ac:dyDescent="0.25">
      <c r="A13" s="90" t="s">
        <v>48</v>
      </c>
      <c r="B13" s="89">
        <v>0</v>
      </c>
      <c r="C13" s="89"/>
      <c r="D13" s="89"/>
    </row>
    <row r="14" spans="1:9" x14ac:dyDescent="0.25">
      <c r="A14" s="90" t="s">
        <v>17</v>
      </c>
      <c r="B14" s="89">
        <v>305</v>
      </c>
      <c r="C14" s="89"/>
      <c r="D14" s="89"/>
    </row>
    <row r="15" spans="1:9" x14ac:dyDescent="0.25">
      <c r="A15" s="90" t="s">
        <v>49</v>
      </c>
      <c r="B15" s="89" t="s">
        <v>412</v>
      </c>
      <c r="C15" s="89"/>
      <c r="D15" s="89"/>
    </row>
    <row r="16" spans="1:9" x14ac:dyDescent="0.25">
      <c r="A16" s="90" t="s">
        <v>50</v>
      </c>
      <c r="B16" s="89" t="s">
        <v>411</v>
      </c>
      <c r="C16" s="89"/>
      <c r="D16" s="89"/>
    </row>
    <row r="17" spans="1:4" ht="52.8" x14ac:dyDescent="0.25">
      <c r="A17" s="80" t="s">
        <v>638</v>
      </c>
      <c r="B17" s="89" t="s">
        <v>958</v>
      </c>
      <c r="C17" s="89"/>
      <c r="D17" s="89"/>
    </row>
    <row r="18" spans="1:4" x14ac:dyDescent="0.25">
      <c r="A18" s="90" t="s">
        <v>18</v>
      </c>
      <c r="B18" s="93">
        <v>45072</v>
      </c>
      <c r="C18" s="89"/>
      <c r="D18" s="89"/>
    </row>
    <row r="19" spans="1:4" x14ac:dyDescent="0.25">
      <c r="A19" s="90" t="s">
        <v>19</v>
      </c>
      <c r="B19" s="93">
        <v>45015</v>
      </c>
      <c r="C19" s="89"/>
      <c r="D19" s="89"/>
    </row>
    <row r="20" spans="1:4" x14ac:dyDescent="0.25">
      <c r="A20" s="90" t="s">
        <v>260</v>
      </c>
      <c r="B20" s="89" t="s">
        <v>351</v>
      </c>
      <c r="C20" s="89"/>
      <c r="D20" s="89"/>
    </row>
    <row r="22" spans="1:4" x14ac:dyDescent="0.25">
      <c r="B22" s="103" t="str">
        <f>HYPERLINK("#'Factor List'!A1","Back to Factor List")</f>
        <v>Back to Factor List</v>
      </c>
    </row>
    <row r="23" spans="1:4" x14ac:dyDescent="0.25">
      <c r="A23" s="103"/>
    </row>
    <row r="25" spans="1:4" ht="39.6" x14ac:dyDescent="0.25">
      <c r="A25" s="104" t="s">
        <v>320</v>
      </c>
      <c r="B25" s="104" t="s">
        <v>358</v>
      </c>
      <c r="C25" s="104" t="s">
        <v>359</v>
      </c>
      <c r="D25" s="104" t="s">
        <v>410</v>
      </c>
    </row>
    <row r="26" spans="1:4" x14ac:dyDescent="0.25">
      <c r="A26" s="105">
        <v>0</v>
      </c>
      <c r="B26" s="107">
        <v>0</v>
      </c>
      <c r="C26" s="107">
        <v>0</v>
      </c>
      <c r="D26" s="107">
        <v>0</v>
      </c>
    </row>
    <row r="27" spans="1:4" x14ac:dyDescent="0.25">
      <c r="A27" s="105">
        <v>1</v>
      </c>
      <c r="B27" s="107">
        <v>6</v>
      </c>
      <c r="C27" s="107">
        <v>6</v>
      </c>
      <c r="D27" s="107">
        <v>2</v>
      </c>
    </row>
    <row r="28" spans="1:4" x14ac:dyDescent="0.25">
      <c r="A28" s="105">
        <v>2</v>
      </c>
      <c r="B28" s="107">
        <v>11</v>
      </c>
      <c r="C28" s="107">
        <v>11</v>
      </c>
      <c r="D28" s="107">
        <v>3</v>
      </c>
    </row>
    <row r="29" spans="1:4" x14ac:dyDescent="0.25">
      <c r="A29" s="105">
        <v>3</v>
      </c>
      <c r="B29" s="107">
        <v>15</v>
      </c>
      <c r="C29" s="107">
        <v>15</v>
      </c>
      <c r="D29" s="107">
        <v>5</v>
      </c>
    </row>
    <row r="30" spans="1:4" x14ac:dyDescent="0.25">
      <c r="A30" s="105">
        <v>4</v>
      </c>
      <c r="B30" s="107">
        <v>20</v>
      </c>
      <c r="C30" s="107">
        <v>20</v>
      </c>
      <c r="D30" s="107">
        <v>7</v>
      </c>
    </row>
    <row r="31" spans="1:4" x14ac:dyDescent="0.25">
      <c r="A31" s="105">
        <v>5</v>
      </c>
      <c r="B31" s="107">
        <v>24</v>
      </c>
      <c r="C31" s="107">
        <v>24</v>
      </c>
      <c r="D31" s="107">
        <v>8</v>
      </c>
    </row>
    <row r="32" spans="1:4" x14ac:dyDescent="0.25">
      <c r="A32" s="105">
        <v>6</v>
      </c>
      <c r="B32" s="107">
        <v>28</v>
      </c>
      <c r="C32" s="107">
        <v>28</v>
      </c>
      <c r="D32" s="107">
        <v>10</v>
      </c>
    </row>
    <row r="33" spans="1:4" x14ac:dyDescent="0.25">
      <c r="A33" s="105">
        <v>7</v>
      </c>
      <c r="B33" s="107">
        <v>31</v>
      </c>
      <c r="C33" s="107">
        <v>31</v>
      </c>
      <c r="D33" s="107">
        <v>11</v>
      </c>
    </row>
    <row r="34" spans="1:4" x14ac:dyDescent="0.25">
      <c r="A34" s="105">
        <v>8</v>
      </c>
      <c r="B34" s="107">
        <v>34</v>
      </c>
      <c r="C34" s="107">
        <v>34</v>
      </c>
      <c r="D34" s="107">
        <v>13</v>
      </c>
    </row>
    <row r="35" spans="1:4" x14ac:dyDescent="0.25">
      <c r="A35" s="105">
        <v>9</v>
      </c>
      <c r="B35" s="107">
        <v>37</v>
      </c>
      <c r="C35" s="107">
        <v>37</v>
      </c>
      <c r="D35" s="107">
        <v>14</v>
      </c>
    </row>
    <row r="36" spans="1:4" x14ac:dyDescent="0.25">
      <c r="A36" s="105">
        <v>10</v>
      </c>
      <c r="B36" s="107">
        <v>40</v>
      </c>
      <c r="C36" s="107">
        <v>40</v>
      </c>
      <c r="D36" s="107">
        <v>16</v>
      </c>
    </row>
    <row r="37" spans="1:4" x14ac:dyDescent="0.25">
      <c r="A37" s="105">
        <v>11</v>
      </c>
      <c r="B37" s="107">
        <v>43</v>
      </c>
      <c r="C37" s="107">
        <v>43</v>
      </c>
      <c r="D37" s="107">
        <v>17</v>
      </c>
    </row>
    <row r="38" spans="1:4" x14ac:dyDescent="0.25">
      <c r="A38" s="105">
        <v>12</v>
      </c>
      <c r="B38" s="107">
        <v>45</v>
      </c>
      <c r="C38" s="107">
        <v>45</v>
      </c>
      <c r="D38" s="107">
        <v>18</v>
      </c>
    </row>
    <row r="39" spans="1:4" x14ac:dyDescent="0.25">
      <c r="A39" s="105">
        <v>13</v>
      </c>
      <c r="B39" s="107">
        <v>48</v>
      </c>
      <c r="C39" s="107">
        <v>48</v>
      </c>
      <c r="D39" s="107">
        <v>20</v>
      </c>
    </row>
    <row r="40" spans="1:4" x14ac:dyDescent="0.25">
      <c r="A40" s="105">
        <v>14</v>
      </c>
      <c r="B40" s="107">
        <v>50</v>
      </c>
      <c r="C40" s="107">
        <v>50</v>
      </c>
      <c r="D40" s="107">
        <v>21</v>
      </c>
    </row>
    <row r="41" spans="1:4" x14ac:dyDescent="0.25">
      <c r="A41" s="105">
        <v>15</v>
      </c>
      <c r="B41" s="107">
        <v>52</v>
      </c>
      <c r="C41" s="107">
        <v>52</v>
      </c>
      <c r="D41" s="107">
        <v>22</v>
      </c>
    </row>
    <row r="42" spans="1:4" x14ac:dyDescent="0.25">
      <c r="A42" s="105">
        <v>16</v>
      </c>
      <c r="B42" s="107">
        <v>54</v>
      </c>
      <c r="C42" s="107">
        <v>54</v>
      </c>
      <c r="D42" s="107">
        <v>24</v>
      </c>
    </row>
    <row r="43" spans="1:4" x14ac:dyDescent="0.25">
      <c r="A43" s="105">
        <v>17</v>
      </c>
      <c r="B43" s="107">
        <v>55</v>
      </c>
      <c r="C43" s="107">
        <v>55</v>
      </c>
      <c r="D43" s="107">
        <v>25</v>
      </c>
    </row>
    <row r="44" spans="1:4" x14ac:dyDescent="0.25">
      <c r="A44" s="105">
        <v>18</v>
      </c>
      <c r="B44" s="107">
        <v>57</v>
      </c>
      <c r="C44" s="107">
        <v>57</v>
      </c>
      <c r="D44" s="107">
        <v>26</v>
      </c>
    </row>
    <row r="45" spans="1:4" x14ac:dyDescent="0.25">
      <c r="A45" s="105">
        <v>19</v>
      </c>
      <c r="B45" s="107">
        <v>59</v>
      </c>
      <c r="C45" s="107">
        <v>59</v>
      </c>
      <c r="D45" s="107">
        <v>27</v>
      </c>
    </row>
    <row r="46" spans="1:4" x14ac:dyDescent="0.25">
      <c r="A46" s="105">
        <v>20</v>
      </c>
      <c r="B46" s="107">
        <v>60</v>
      </c>
      <c r="C46" s="107">
        <v>60</v>
      </c>
      <c r="D46" s="107">
        <v>29</v>
      </c>
    </row>
    <row r="47" spans="1:4" x14ac:dyDescent="0.25">
      <c r="A47" s="105">
        <v>21</v>
      </c>
      <c r="B47" s="107">
        <v>62</v>
      </c>
      <c r="C47" s="107">
        <v>62</v>
      </c>
      <c r="D47" s="107">
        <v>30</v>
      </c>
    </row>
    <row r="48" spans="1:4" x14ac:dyDescent="0.25">
      <c r="A48" s="105">
        <v>22</v>
      </c>
      <c r="B48" s="107">
        <v>63</v>
      </c>
      <c r="C48" s="107">
        <v>63</v>
      </c>
      <c r="D48" s="107">
        <v>31</v>
      </c>
    </row>
    <row r="49" spans="1:4" x14ac:dyDescent="0.25">
      <c r="A49" s="105">
        <v>23</v>
      </c>
      <c r="B49" s="107">
        <v>64</v>
      </c>
      <c r="C49" s="107">
        <v>64</v>
      </c>
      <c r="D49" s="107">
        <v>32</v>
      </c>
    </row>
    <row r="50" spans="1:4" x14ac:dyDescent="0.25">
      <c r="A50" s="105">
        <v>24</v>
      </c>
      <c r="B50" s="107">
        <v>66</v>
      </c>
      <c r="C50" s="107">
        <v>66</v>
      </c>
      <c r="D50" s="107">
        <v>33</v>
      </c>
    </row>
    <row r="51" spans="1:4" x14ac:dyDescent="0.25">
      <c r="A51" s="105">
        <v>25</v>
      </c>
      <c r="B51" s="107">
        <v>67</v>
      </c>
      <c r="C51" s="107">
        <v>67</v>
      </c>
      <c r="D51" s="107">
        <v>34</v>
      </c>
    </row>
    <row r="52" spans="1:4" x14ac:dyDescent="0.25">
      <c r="A52" s="105">
        <v>26</v>
      </c>
      <c r="B52" s="107">
        <v>68</v>
      </c>
      <c r="C52" s="107">
        <v>68</v>
      </c>
      <c r="D52" s="107">
        <v>35</v>
      </c>
    </row>
    <row r="53" spans="1:4" x14ac:dyDescent="0.25">
      <c r="A53" s="105">
        <v>27</v>
      </c>
      <c r="B53" s="107">
        <v>69</v>
      </c>
      <c r="C53" s="107">
        <v>69</v>
      </c>
      <c r="D53" s="107">
        <v>37</v>
      </c>
    </row>
    <row r="54" spans="1:4" x14ac:dyDescent="0.25">
      <c r="A54" s="105">
        <v>28</v>
      </c>
      <c r="B54" s="107">
        <v>70</v>
      </c>
      <c r="C54" s="107">
        <v>70</v>
      </c>
      <c r="D54" s="107">
        <v>38</v>
      </c>
    </row>
    <row r="55" spans="1:4" x14ac:dyDescent="0.25">
      <c r="A55" s="105">
        <v>29</v>
      </c>
      <c r="B55" s="107">
        <v>71</v>
      </c>
      <c r="C55" s="107">
        <v>71</v>
      </c>
      <c r="D55" s="107">
        <v>39</v>
      </c>
    </row>
    <row r="56" spans="1:4" x14ac:dyDescent="0.25">
      <c r="A56" s="105">
        <v>30</v>
      </c>
      <c r="B56" s="107">
        <v>72</v>
      </c>
      <c r="C56" s="107">
        <v>72</v>
      </c>
      <c r="D56" s="107">
        <v>40</v>
      </c>
    </row>
    <row r="57" spans="1:4" x14ac:dyDescent="0.25">
      <c r="A57" s="105">
        <v>31</v>
      </c>
      <c r="B57" s="107">
        <v>73</v>
      </c>
      <c r="C57" s="107">
        <v>73</v>
      </c>
      <c r="D57" s="107">
        <v>41</v>
      </c>
    </row>
    <row r="58" spans="1:4" x14ac:dyDescent="0.25">
      <c r="A58" s="105">
        <v>32</v>
      </c>
      <c r="B58" s="107">
        <v>74</v>
      </c>
      <c r="C58" s="107">
        <v>74</v>
      </c>
      <c r="D58" s="107">
        <v>42</v>
      </c>
    </row>
    <row r="59" spans="1:4" x14ac:dyDescent="0.25">
      <c r="A59" s="105">
        <v>33</v>
      </c>
      <c r="B59" s="107">
        <v>75</v>
      </c>
      <c r="C59" s="107">
        <v>75</v>
      </c>
      <c r="D59" s="107">
        <v>43</v>
      </c>
    </row>
    <row r="60" spans="1:4" x14ac:dyDescent="0.25">
      <c r="A60" s="105">
        <v>34</v>
      </c>
      <c r="B60" s="107">
        <v>75</v>
      </c>
      <c r="C60" s="107">
        <v>75</v>
      </c>
      <c r="D60" s="107">
        <v>44</v>
      </c>
    </row>
    <row r="61" spans="1:4" x14ac:dyDescent="0.25">
      <c r="A61" s="105">
        <v>35</v>
      </c>
      <c r="B61" s="107">
        <v>76</v>
      </c>
      <c r="C61" s="107">
        <v>76</v>
      </c>
      <c r="D61" s="107">
        <v>45</v>
      </c>
    </row>
    <row r="62" spans="1:4" x14ac:dyDescent="0.25">
      <c r="A62" s="105">
        <v>36</v>
      </c>
      <c r="B62" s="107">
        <v>77</v>
      </c>
      <c r="C62" s="107">
        <v>77</v>
      </c>
      <c r="D62" s="107">
        <v>45</v>
      </c>
    </row>
    <row r="63" spans="1:4" x14ac:dyDescent="0.25">
      <c r="A63" s="105">
        <v>37</v>
      </c>
      <c r="B63" s="107">
        <v>77</v>
      </c>
      <c r="C63" s="107">
        <v>77</v>
      </c>
      <c r="D63" s="107">
        <v>46</v>
      </c>
    </row>
    <row r="64" spans="1:4" x14ac:dyDescent="0.25">
      <c r="A64" s="105">
        <v>38</v>
      </c>
      <c r="B64" s="107">
        <v>78</v>
      </c>
      <c r="C64" s="107">
        <v>78</v>
      </c>
      <c r="D64" s="107">
        <v>47</v>
      </c>
    </row>
    <row r="65" spans="1:4" x14ac:dyDescent="0.25">
      <c r="A65" s="105">
        <v>39</v>
      </c>
      <c r="B65" s="107">
        <v>79</v>
      </c>
      <c r="C65" s="107">
        <v>79</v>
      </c>
      <c r="D65" s="107">
        <v>48</v>
      </c>
    </row>
    <row r="66" spans="1:4" x14ac:dyDescent="0.25">
      <c r="A66" s="105">
        <v>40</v>
      </c>
      <c r="B66" s="107">
        <v>79</v>
      </c>
      <c r="C66" s="107">
        <v>79</v>
      </c>
      <c r="D66" s="107">
        <v>49</v>
      </c>
    </row>
    <row r="67" spans="1:4" x14ac:dyDescent="0.25">
      <c r="A67" s="105">
        <v>41</v>
      </c>
      <c r="B67" s="107">
        <v>80</v>
      </c>
      <c r="C67" s="107">
        <v>80</v>
      </c>
      <c r="D67" s="107">
        <v>50</v>
      </c>
    </row>
    <row r="68" spans="1:4" x14ac:dyDescent="0.25">
      <c r="A68" s="105">
        <v>42</v>
      </c>
      <c r="B68" s="107">
        <v>80</v>
      </c>
      <c r="C68" s="107">
        <v>80</v>
      </c>
      <c r="D68" s="107">
        <v>51</v>
      </c>
    </row>
    <row r="69" spans="1:4" x14ac:dyDescent="0.25">
      <c r="A69" s="105">
        <v>43</v>
      </c>
      <c r="B69" s="107">
        <v>81</v>
      </c>
      <c r="C69" s="107">
        <v>81</v>
      </c>
      <c r="D69" s="107">
        <v>52</v>
      </c>
    </row>
    <row r="70" spans="1:4" x14ac:dyDescent="0.25">
      <c r="A70" s="105">
        <v>44</v>
      </c>
      <c r="B70" s="107">
        <v>82</v>
      </c>
      <c r="C70" s="107">
        <v>82</v>
      </c>
      <c r="D70" s="107">
        <v>52</v>
      </c>
    </row>
    <row r="71" spans="1:4" x14ac:dyDescent="0.25">
      <c r="A71" s="105">
        <v>45</v>
      </c>
      <c r="B71" s="107">
        <v>82</v>
      </c>
      <c r="C71" s="107">
        <v>82</v>
      </c>
      <c r="D71" s="107">
        <v>53</v>
      </c>
    </row>
    <row r="72" spans="1:4" x14ac:dyDescent="0.25">
      <c r="A72" s="105">
        <v>46</v>
      </c>
      <c r="B72" s="107">
        <v>82</v>
      </c>
      <c r="C72" s="107">
        <v>82</v>
      </c>
      <c r="D72" s="107">
        <v>54</v>
      </c>
    </row>
    <row r="73" spans="1:4" x14ac:dyDescent="0.25">
      <c r="A73" s="105">
        <v>47</v>
      </c>
      <c r="B73" s="107">
        <v>83</v>
      </c>
      <c r="C73" s="107">
        <v>83</v>
      </c>
      <c r="D73" s="107">
        <v>55</v>
      </c>
    </row>
    <row r="74" spans="1:4" x14ac:dyDescent="0.25">
      <c r="A74" s="105">
        <v>48</v>
      </c>
      <c r="B74" s="107">
        <v>83</v>
      </c>
      <c r="C74" s="107">
        <v>83</v>
      </c>
      <c r="D74" s="107">
        <v>55</v>
      </c>
    </row>
    <row r="75" spans="1:4" x14ac:dyDescent="0.25">
      <c r="A75" s="105">
        <v>49</v>
      </c>
      <c r="B75" s="107">
        <v>84</v>
      </c>
      <c r="C75" s="107">
        <v>84</v>
      </c>
      <c r="D75" s="107">
        <v>56</v>
      </c>
    </row>
    <row r="76" spans="1:4" x14ac:dyDescent="0.25">
      <c r="A76" s="105">
        <v>50</v>
      </c>
      <c r="B76" s="107">
        <v>84</v>
      </c>
      <c r="C76" s="107">
        <v>84</v>
      </c>
      <c r="D76" s="107">
        <v>57</v>
      </c>
    </row>
  </sheetData>
  <sheetProtection algorithmName="SHA-512" hashValue="kB3o4Uqi+Lj8hWKy+Cz/MugVuJZohQVcPUU84arLBRDc00Bm8id12TgDC0Y74RW6QDSdvQuHlJixKtj/hqA1mA==" saltValue="yYB86AoHZZs0L5Njy+gM2A==" spinCount="100000" sheet="1" objects="1" scenarios="1"/>
  <conditionalFormatting sqref="A6:A16 A18:A20">
    <cfRule type="expression" dxfId="619" priority="17" stopIfTrue="1">
      <formula>MOD(ROW(),2)=0</formula>
    </cfRule>
    <cfRule type="expression" dxfId="618" priority="18" stopIfTrue="1">
      <formula>MOD(ROW(),2)&lt;&gt;0</formula>
    </cfRule>
  </conditionalFormatting>
  <conditionalFormatting sqref="B6:D17 C18:D20">
    <cfRule type="expression" dxfId="617" priority="19" stopIfTrue="1">
      <formula>MOD(ROW(),2)=0</formula>
    </cfRule>
    <cfRule type="expression" dxfId="616" priority="20" stopIfTrue="1">
      <formula>MOD(ROW(),2)&lt;&gt;0</formula>
    </cfRule>
  </conditionalFormatting>
  <conditionalFormatting sqref="A25:A76">
    <cfRule type="expression" dxfId="615" priority="5" stopIfTrue="1">
      <formula>MOD(ROW(),2)=0</formula>
    </cfRule>
    <cfRule type="expression" dxfId="614" priority="6" stopIfTrue="1">
      <formula>MOD(ROW(),2)&lt;&gt;0</formula>
    </cfRule>
  </conditionalFormatting>
  <conditionalFormatting sqref="B25:D76">
    <cfRule type="expression" dxfId="613" priority="7" stopIfTrue="1">
      <formula>MOD(ROW(),2)=0</formula>
    </cfRule>
    <cfRule type="expression" dxfId="612" priority="8" stopIfTrue="1">
      <formula>MOD(ROW(),2)&lt;&gt;0</formula>
    </cfRule>
  </conditionalFormatting>
  <conditionalFormatting sqref="B18:B20">
    <cfRule type="expression" dxfId="611" priority="3" stopIfTrue="1">
      <formula>MOD(ROW(),2)=0</formula>
    </cfRule>
    <cfRule type="expression" dxfId="610" priority="4" stopIfTrue="1">
      <formula>MOD(ROW(),2)&lt;&gt;0</formula>
    </cfRule>
  </conditionalFormatting>
  <conditionalFormatting sqref="A17">
    <cfRule type="expression" dxfId="609" priority="1" stopIfTrue="1">
      <formula>MOD(ROW(),2)=0</formula>
    </cfRule>
    <cfRule type="expression" dxfId="6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pageSetUpPr autoPageBreaks="0"/>
  </sheetPr>
  <dimension ref="A1:I45"/>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x-306</v>
      </c>
      <c r="B3" s="44"/>
      <c r="C3" s="44"/>
      <c r="D3" s="44"/>
      <c r="E3" s="44"/>
      <c r="F3" s="44"/>
      <c r="G3" s="44"/>
      <c r="H3" s="44"/>
      <c r="I3" s="44"/>
    </row>
    <row r="4" spans="1:9" x14ac:dyDescent="0.25">
      <c r="A4" s="46"/>
    </row>
    <row r="6" spans="1:9" x14ac:dyDescent="0.25">
      <c r="A6" s="92" t="s">
        <v>23</v>
      </c>
      <c r="B6" s="91" t="s">
        <v>25</v>
      </c>
      <c r="C6" s="91"/>
      <c r="D6" s="91"/>
    </row>
    <row r="7" spans="1:9" x14ac:dyDescent="0.25">
      <c r="A7" s="90" t="s">
        <v>334</v>
      </c>
      <c r="B7" s="89" t="s">
        <v>44</v>
      </c>
      <c r="C7" s="89"/>
      <c r="D7" s="89"/>
    </row>
    <row r="8" spans="1:9" x14ac:dyDescent="0.25">
      <c r="A8" s="90" t="s">
        <v>45</v>
      </c>
      <c r="B8" s="89" t="s">
        <v>425</v>
      </c>
      <c r="C8" s="89"/>
      <c r="D8" s="89"/>
    </row>
    <row r="9" spans="1:9" x14ac:dyDescent="0.25">
      <c r="A9" s="90" t="s">
        <v>16</v>
      </c>
      <c r="B9" s="89" t="s">
        <v>413</v>
      </c>
      <c r="C9" s="89"/>
      <c r="D9" s="89"/>
    </row>
    <row r="10" spans="1:9" ht="26.4" x14ac:dyDescent="0.25">
      <c r="A10" s="90" t="s">
        <v>2</v>
      </c>
      <c r="B10" s="89" t="s">
        <v>429</v>
      </c>
      <c r="C10" s="89"/>
      <c r="D10" s="89"/>
    </row>
    <row r="11" spans="1:9" x14ac:dyDescent="0.25">
      <c r="A11" s="90" t="s">
        <v>22</v>
      </c>
      <c r="B11" s="89" t="s">
        <v>355</v>
      </c>
      <c r="C11" s="89"/>
      <c r="D11" s="89"/>
    </row>
    <row r="12" spans="1:9" x14ac:dyDescent="0.25">
      <c r="A12" s="90" t="s">
        <v>262</v>
      </c>
      <c r="B12" s="89" t="s">
        <v>320</v>
      </c>
      <c r="C12" s="89"/>
      <c r="D12" s="89"/>
    </row>
    <row r="13" spans="1:9" x14ac:dyDescent="0.25">
      <c r="A13" s="90" t="s">
        <v>48</v>
      </c>
      <c r="B13" s="89">
        <v>0</v>
      </c>
      <c r="C13" s="89"/>
      <c r="D13" s="89"/>
    </row>
    <row r="14" spans="1:9" x14ac:dyDescent="0.25">
      <c r="A14" s="90" t="s">
        <v>17</v>
      </c>
      <c r="B14" s="89">
        <v>306</v>
      </c>
      <c r="C14" s="89"/>
      <c r="D14" s="89"/>
    </row>
    <row r="15" spans="1:9" x14ac:dyDescent="0.25">
      <c r="A15" s="90" t="s">
        <v>49</v>
      </c>
      <c r="B15" s="89" t="s">
        <v>415</v>
      </c>
      <c r="C15" s="89"/>
      <c r="D15" s="89"/>
    </row>
    <row r="16" spans="1:9" x14ac:dyDescent="0.25">
      <c r="A16" s="90" t="s">
        <v>50</v>
      </c>
      <c r="B16" s="89" t="s">
        <v>414</v>
      </c>
      <c r="C16" s="89"/>
      <c r="D16" s="89"/>
    </row>
    <row r="17" spans="1:4" ht="52.8" x14ac:dyDescent="0.25">
      <c r="A17" s="80" t="s">
        <v>638</v>
      </c>
      <c r="B17" s="89" t="s">
        <v>958</v>
      </c>
      <c r="C17" s="89"/>
      <c r="D17" s="89"/>
    </row>
    <row r="18" spans="1:4" x14ac:dyDescent="0.25">
      <c r="A18" s="90" t="s">
        <v>18</v>
      </c>
      <c r="B18" s="93">
        <v>45072</v>
      </c>
      <c r="C18" s="89"/>
      <c r="D18" s="89"/>
    </row>
    <row r="19" spans="1:4" x14ac:dyDescent="0.25">
      <c r="A19" s="90" t="s">
        <v>19</v>
      </c>
      <c r="B19" s="93">
        <v>45015</v>
      </c>
      <c r="C19" s="89"/>
      <c r="D19" s="89"/>
    </row>
    <row r="20" spans="1:4" x14ac:dyDescent="0.25">
      <c r="A20" s="90" t="s">
        <v>260</v>
      </c>
      <c r="B20" s="89" t="s">
        <v>351</v>
      </c>
      <c r="C20" s="89"/>
      <c r="D20" s="89"/>
    </row>
    <row r="22" spans="1:4" x14ac:dyDescent="0.25">
      <c r="B22" s="103" t="str">
        <f>HYPERLINK("#'Factor List'!A1","Back to Factor List")</f>
        <v>Back to Factor List</v>
      </c>
    </row>
    <row r="23" spans="1:4" x14ac:dyDescent="0.25">
      <c r="A23" s="103"/>
    </row>
    <row r="25" spans="1:4" ht="39.6" x14ac:dyDescent="0.25">
      <c r="A25" s="104" t="s">
        <v>320</v>
      </c>
      <c r="B25" s="104" t="s">
        <v>358</v>
      </c>
      <c r="C25" s="104" t="s">
        <v>359</v>
      </c>
      <c r="D25" s="104" t="s">
        <v>410</v>
      </c>
    </row>
    <row r="26" spans="1:4" x14ac:dyDescent="0.25">
      <c r="A26" s="105">
        <v>0</v>
      </c>
      <c r="B26" s="107">
        <v>0</v>
      </c>
      <c r="C26" s="107">
        <v>0</v>
      </c>
      <c r="D26" s="107">
        <v>0</v>
      </c>
    </row>
    <row r="27" spans="1:4" x14ac:dyDescent="0.25">
      <c r="A27" s="105">
        <v>1</v>
      </c>
      <c r="B27" s="107">
        <v>5</v>
      </c>
      <c r="C27" s="107">
        <v>5</v>
      </c>
      <c r="D27" s="107">
        <v>2</v>
      </c>
    </row>
    <row r="28" spans="1:4" x14ac:dyDescent="0.25">
      <c r="A28" s="105">
        <v>2</v>
      </c>
      <c r="B28" s="107">
        <v>10</v>
      </c>
      <c r="C28" s="107">
        <v>10</v>
      </c>
      <c r="D28" s="107">
        <v>3</v>
      </c>
    </row>
    <row r="29" spans="1:4" x14ac:dyDescent="0.25">
      <c r="A29" s="105">
        <v>3</v>
      </c>
      <c r="B29" s="107">
        <v>14</v>
      </c>
      <c r="C29" s="107">
        <v>14</v>
      </c>
      <c r="D29" s="107">
        <v>5</v>
      </c>
    </row>
    <row r="30" spans="1:4" x14ac:dyDescent="0.25">
      <c r="A30" s="105">
        <v>4</v>
      </c>
      <c r="B30" s="107">
        <v>18</v>
      </c>
      <c r="C30" s="107">
        <v>18</v>
      </c>
      <c r="D30" s="107">
        <v>7</v>
      </c>
    </row>
    <row r="31" spans="1:4" x14ac:dyDescent="0.25">
      <c r="A31" s="105">
        <v>5</v>
      </c>
      <c r="B31" s="107">
        <v>21</v>
      </c>
      <c r="C31" s="107">
        <v>21</v>
      </c>
      <c r="D31" s="107">
        <v>8</v>
      </c>
    </row>
    <row r="32" spans="1:4" x14ac:dyDescent="0.25">
      <c r="A32" s="105">
        <v>6</v>
      </c>
      <c r="B32" s="107">
        <v>25</v>
      </c>
      <c r="C32" s="107">
        <v>25</v>
      </c>
      <c r="D32" s="107">
        <v>10</v>
      </c>
    </row>
    <row r="33" spans="1:4" x14ac:dyDescent="0.25">
      <c r="A33" s="105">
        <v>7</v>
      </c>
      <c r="B33" s="107">
        <v>28</v>
      </c>
      <c r="C33" s="107">
        <v>28</v>
      </c>
      <c r="D33" s="107">
        <v>11</v>
      </c>
    </row>
    <row r="34" spans="1:4" x14ac:dyDescent="0.25">
      <c r="A34" s="105">
        <v>8</v>
      </c>
      <c r="B34" s="107">
        <v>31</v>
      </c>
      <c r="C34" s="107">
        <v>31</v>
      </c>
      <c r="D34" s="107">
        <v>13</v>
      </c>
    </row>
    <row r="35" spans="1:4" x14ac:dyDescent="0.25">
      <c r="A35" s="105">
        <v>9</v>
      </c>
      <c r="B35" s="107">
        <v>34</v>
      </c>
      <c r="C35" s="107">
        <v>34</v>
      </c>
      <c r="D35" s="107">
        <v>14</v>
      </c>
    </row>
    <row r="36" spans="1:4" x14ac:dyDescent="0.25">
      <c r="A36" s="105">
        <v>10</v>
      </c>
      <c r="B36" s="107">
        <v>36</v>
      </c>
      <c r="C36" s="107">
        <v>36</v>
      </c>
      <c r="D36" s="107">
        <v>16</v>
      </c>
    </row>
    <row r="37" spans="1:4" x14ac:dyDescent="0.25">
      <c r="A37" s="105">
        <v>11</v>
      </c>
      <c r="B37" s="107">
        <v>40</v>
      </c>
      <c r="C37" s="107">
        <v>40</v>
      </c>
      <c r="D37" s="107"/>
    </row>
    <row r="38" spans="1:4" x14ac:dyDescent="0.25">
      <c r="A38" s="105">
        <v>12</v>
      </c>
      <c r="B38" s="107">
        <v>42</v>
      </c>
      <c r="C38" s="107">
        <v>42</v>
      </c>
      <c r="D38" s="107"/>
    </row>
    <row r="39" spans="1:4" x14ac:dyDescent="0.25">
      <c r="A39" s="105">
        <v>13</v>
      </c>
      <c r="B39" s="107">
        <v>45</v>
      </c>
      <c r="C39" s="107">
        <v>45</v>
      </c>
      <c r="D39" s="107"/>
    </row>
    <row r="43" spans="1:4" ht="39.6" customHeight="1" x14ac:dyDescent="0.25"/>
    <row r="45" spans="1:4" ht="27.6" customHeight="1" x14ac:dyDescent="0.25"/>
  </sheetData>
  <sheetProtection algorithmName="SHA-512" hashValue="jb1g3HhrAtvmke5tg3l3mRzcFWutOM9Ec2lzZAM2LQwpnd/QQesB9icrrAzKqrUGvnXW2HNpNhmo9KOe1mXbog==" saltValue="6DVjYaOdXjST88vuz8LFdw==" spinCount="100000" sheet="1" objects="1" scenarios="1"/>
  <conditionalFormatting sqref="A6:A16 A18:A20">
    <cfRule type="expression" dxfId="607" priority="19" stopIfTrue="1">
      <formula>MOD(ROW(),2)=0</formula>
    </cfRule>
    <cfRule type="expression" dxfId="606" priority="20" stopIfTrue="1">
      <formula>MOD(ROW(),2)&lt;&gt;0</formula>
    </cfRule>
  </conditionalFormatting>
  <conditionalFormatting sqref="B6:D7 B9:D17 C8:D8 C18:D20">
    <cfRule type="expression" dxfId="605" priority="21" stopIfTrue="1">
      <formula>MOD(ROW(),2)=0</formula>
    </cfRule>
    <cfRule type="expression" dxfId="604" priority="22" stopIfTrue="1">
      <formula>MOD(ROW(),2)&lt;&gt;0</formula>
    </cfRule>
  </conditionalFormatting>
  <conditionalFormatting sqref="B8">
    <cfRule type="expression" dxfId="603" priority="13" stopIfTrue="1">
      <formula>MOD(ROW(),2)=0</formula>
    </cfRule>
    <cfRule type="expression" dxfId="602" priority="14" stopIfTrue="1">
      <formula>MOD(ROW(),2)&lt;&gt;0</formula>
    </cfRule>
  </conditionalFormatting>
  <conditionalFormatting sqref="A25:A39">
    <cfRule type="expression" dxfId="601" priority="5" stopIfTrue="1">
      <formula>MOD(ROW(),2)=0</formula>
    </cfRule>
    <cfRule type="expression" dxfId="600" priority="6" stopIfTrue="1">
      <formula>MOD(ROW(),2)&lt;&gt;0</formula>
    </cfRule>
  </conditionalFormatting>
  <conditionalFormatting sqref="B25:D39">
    <cfRule type="expression" dxfId="599" priority="7" stopIfTrue="1">
      <formula>MOD(ROW(),2)=0</formula>
    </cfRule>
    <cfRule type="expression" dxfId="598" priority="8" stopIfTrue="1">
      <formula>MOD(ROW(),2)&lt;&gt;0</formula>
    </cfRule>
  </conditionalFormatting>
  <conditionalFormatting sqref="B18:B20">
    <cfRule type="expression" dxfId="597" priority="3" stopIfTrue="1">
      <formula>MOD(ROW(),2)=0</formula>
    </cfRule>
    <cfRule type="expression" dxfId="596" priority="4" stopIfTrue="1">
      <formula>MOD(ROW(),2)&lt;&gt;0</formula>
    </cfRule>
  </conditionalFormatting>
  <conditionalFormatting sqref="A17">
    <cfRule type="expression" dxfId="595" priority="1" stopIfTrue="1">
      <formula>MOD(ROW(),2)=0</formula>
    </cfRule>
    <cfRule type="expression" dxfId="5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pageSetUpPr autoPageBreaks="0"/>
  </sheetPr>
  <dimension ref="A1:I7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x-307</v>
      </c>
      <c r="B3" s="44"/>
      <c r="C3" s="44"/>
      <c r="D3" s="44"/>
      <c r="E3" s="44"/>
      <c r="F3" s="44"/>
      <c r="G3" s="44"/>
      <c r="H3" s="44"/>
      <c r="I3" s="44"/>
    </row>
    <row r="4" spans="1:9" x14ac:dyDescent="0.25">
      <c r="A4" s="46"/>
    </row>
    <row r="6" spans="1:9" x14ac:dyDescent="0.25">
      <c r="A6" s="92" t="s">
        <v>23</v>
      </c>
      <c r="B6" s="91" t="s">
        <v>25</v>
      </c>
      <c r="C6" s="91"/>
    </row>
    <row r="7" spans="1:9" x14ac:dyDescent="0.25">
      <c r="A7" s="90" t="s">
        <v>334</v>
      </c>
      <c r="B7" s="89" t="s">
        <v>44</v>
      </c>
      <c r="C7" s="89"/>
    </row>
    <row r="8" spans="1:9" x14ac:dyDescent="0.25">
      <c r="A8" s="90" t="s">
        <v>45</v>
      </c>
      <c r="B8" s="89" t="s">
        <v>426</v>
      </c>
      <c r="C8" s="89"/>
    </row>
    <row r="9" spans="1:9" x14ac:dyDescent="0.25">
      <c r="A9" s="90" t="s">
        <v>16</v>
      </c>
      <c r="B9" s="89" t="s">
        <v>451</v>
      </c>
      <c r="C9" s="89"/>
    </row>
    <row r="10" spans="1:9" ht="26.4" x14ac:dyDescent="0.25">
      <c r="A10" s="90" t="s">
        <v>2</v>
      </c>
      <c r="B10" s="89" t="s">
        <v>432</v>
      </c>
      <c r="C10" s="89"/>
    </row>
    <row r="11" spans="1:9" x14ac:dyDescent="0.25">
      <c r="A11" s="90" t="s">
        <v>22</v>
      </c>
      <c r="B11" s="89" t="s">
        <v>266</v>
      </c>
      <c r="C11" s="89"/>
    </row>
    <row r="12" spans="1:9" x14ac:dyDescent="0.25">
      <c r="A12" s="90" t="s">
        <v>262</v>
      </c>
      <c r="B12" s="89" t="s">
        <v>267</v>
      </c>
      <c r="C12" s="89"/>
    </row>
    <row r="13" spans="1:9" x14ac:dyDescent="0.25">
      <c r="A13" s="90" t="s">
        <v>48</v>
      </c>
      <c r="B13" s="89">
        <v>0</v>
      </c>
      <c r="C13" s="89"/>
    </row>
    <row r="14" spans="1:9" x14ac:dyDescent="0.25">
      <c r="A14" s="90" t="s">
        <v>17</v>
      </c>
      <c r="B14" s="89">
        <v>307</v>
      </c>
      <c r="C14" s="89"/>
    </row>
    <row r="15" spans="1:9" x14ac:dyDescent="0.25">
      <c r="A15" s="90" t="s">
        <v>49</v>
      </c>
      <c r="B15" s="89" t="s">
        <v>433</v>
      </c>
      <c r="C15" s="89"/>
    </row>
    <row r="16" spans="1:9" x14ac:dyDescent="0.25">
      <c r="A16" s="90" t="s">
        <v>50</v>
      </c>
      <c r="B16" s="89" t="s">
        <v>304</v>
      </c>
      <c r="C16" s="89"/>
    </row>
    <row r="17" spans="1:3" ht="66" x14ac:dyDescent="0.25">
      <c r="A17" s="80" t="s">
        <v>638</v>
      </c>
      <c r="B17" s="89" t="s">
        <v>961</v>
      </c>
      <c r="C17" s="89"/>
    </row>
    <row r="18" spans="1:3" x14ac:dyDescent="0.25">
      <c r="A18" s="90" t="s">
        <v>18</v>
      </c>
      <c r="B18" s="93">
        <v>45072</v>
      </c>
      <c r="C18" s="89"/>
    </row>
    <row r="19" spans="1:3" x14ac:dyDescent="0.25">
      <c r="A19" s="90" t="s">
        <v>19</v>
      </c>
      <c r="B19" s="93">
        <v>45015</v>
      </c>
      <c r="C19" s="89"/>
    </row>
    <row r="20" spans="1:3" x14ac:dyDescent="0.25">
      <c r="A20" s="90" t="s">
        <v>260</v>
      </c>
      <c r="B20" s="89" t="s">
        <v>351</v>
      </c>
      <c r="C20" s="89"/>
    </row>
    <row r="22" spans="1:3" x14ac:dyDescent="0.25">
      <c r="B22" s="103" t="str">
        <f>HYPERLINK("#'Factor List'!A1","Back to Factor List")</f>
        <v>Back to Factor List</v>
      </c>
    </row>
    <row r="23" spans="1:3" x14ac:dyDescent="0.25">
      <c r="A23" s="103"/>
    </row>
    <row r="25" spans="1:3" ht="26.4" x14ac:dyDescent="0.25">
      <c r="A25" s="104" t="s">
        <v>270</v>
      </c>
      <c r="B25" s="104" t="s">
        <v>449</v>
      </c>
      <c r="C25" s="104" t="s">
        <v>448</v>
      </c>
    </row>
    <row r="26" spans="1:3" x14ac:dyDescent="0.25">
      <c r="A26" s="105">
        <v>16</v>
      </c>
      <c r="B26" s="106">
        <v>8.89</v>
      </c>
      <c r="C26" s="106">
        <v>0.44</v>
      </c>
    </row>
    <row r="27" spans="1:3" x14ac:dyDescent="0.25">
      <c r="A27" s="105">
        <v>17</v>
      </c>
      <c r="B27" s="106">
        <v>9.02</v>
      </c>
      <c r="C27" s="106">
        <v>0.45</v>
      </c>
    </row>
    <row r="28" spans="1:3" x14ac:dyDescent="0.25">
      <c r="A28" s="105">
        <v>18</v>
      </c>
      <c r="B28" s="106">
        <v>9.15</v>
      </c>
      <c r="C28" s="106">
        <v>0.46</v>
      </c>
    </row>
    <row r="29" spans="1:3" x14ac:dyDescent="0.25">
      <c r="A29" s="105">
        <v>19</v>
      </c>
      <c r="B29" s="106">
        <v>9.2799999999999994</v>
      </c>
      <c r="C29" s="106">
        <v>0.46</v>
      </c>
    </row>
    <row r="30" spans="1:3" x14ac:dyDescent="0.25">
      <c r="A30" s="105">
        <v>20</v>
      </c>
      <c r="B30" s="106">
        <v>9.41</v>
      </c>
      <c r="C30" s="106">
        <v>0.47</v>
      </c>
    </row>
    <row r="31" spans="1:3" x14ac:dyDescent="0.25">
      <c r="A31" s="105">
        <v>21</v>
      </c>
      <c r="B31" s="106">
        <v>9.5500000000000007</v>
      </c>
      <c r="C31" s="106">
        <v>0.48</v>
      </c>
    </row>
    <row r="32" spans="1:3" x14ac:dyDescent="0.25">
      <c r="A32" s="105">
        <v>22</v>
      </c>
      <c r="B32" s="106">
        <v>9.69</v>
      </c>
      <c r="C32" s="106">
        <v>0.49</v>
      </c>
    </row>
    <row r="33" spans="1:3" x14ac:dyDescent="0.25">
      <c r="A33" s="105">
        <v>23</v>
      </c>
      <c r="B33" s="106">
        <v>9.83</v>
      </c>
      <c r="C33" s="106">
        <v>0.5</v>
      </c>
    </row>
    <row r="34" spans="1:3" x14ac:dyDescent="0.25">
      <c r="A34" s="105">
        <v>24</v>
      </c>
      <c r="B34" s="106">
        <v>9.9700000000000006</v>
      </c>
      <c r="C34" s="106">
        <v>0.51</v>
      </c>
    </row>
    <row r="35" spans="1:3" x14ac:dyDescent="0.25">
      <c r="A35" s="105">
        <v>25</v>
      </c>
      <c r="B35" s="106">
        <v>10.11</v>
      </c>
      <c r="C35" s="106">
        <v>0.51</v>
      </c>
    </row>
    <row r="36" spans="1:3" x14ac:dyDescent="0.25">
      <c r="A36" s="105">
        <v>26</v>
      </c>
      <c r="B36" s="106">
        <v>10.26</v>
      </c>
      <c r="C36" s="106">
        <v>0.52</v>
      </c>
    </row>
    <row r="37" spans="1:3" x14ac:dyDescent="0.25">
      <c r="A37" s="105">
        <v>27</v>
      </c>
      <c r="B37" s="106">
        <v>10.41</v>
      </c>
      <c r="C37" s="106">
        <v>0.53</v>
      </c>
    </row>
    <row r="38" spans="1:3" x14ac:dyDescent="0.25">
      <c r="A38" s="105">
        <v>28</v>
      </c>
      <c r="B38" s="106">
        <v>10.56</v>
      </c>
      <c r="C38" s="106">
        <v>0.54</v>
      </c>
    </row>
    <row r="39" spans="1:3" x14ac:dyDescent="0.25">
      <c r="A39" s="105">
        <v>29</v>
      </c>
      <c r="B39" s="106">
        <v>10.71</v>
      </c>
      <c r="C39" s="106">
        <v>0.55000000000000004</v>
      </c>
    </row>
    <row r="40" spans="1:3" x14ac:dyDescent="0.25">
      <c r="A40" s="105">
        <v>30</v>
      </c>
      <c r="B40" s="106">
        <v>10.87</v>
      </c>
      <c r="C40" s="106">
        <v>0.56000000000000005</v>
      </c>
    </row>
    <row r="41" spans="1:3" x14ac:dyDescent="0.25">
      <c r="A41" s="105">
        <v>31</v>
      </c>
      <c r="B41" s="106">
        <v>11.02</v>
      </c>
      <c r="C41" s="106">
        <v>0.56999999999999995</v>
      </c>
    </row>
    <row r="42" spans="1:3" x14ac:dyDescent="0.25">
      <c r="A42" s="105">
        <v>32</v>
      </c>
      <c r="B42" s="106">
        <v>11.18</v>
      </c>
      <c r="C42" s="106">
        <v>0.57999999999999996</v>
      </c>
    </row>
    <row r="43" spans="1:3" x14ac:dyDescent="0.25">
      <c r="A43" s="105">
        <v>33</v>
      </c>
      <c r="B43" s="106">
        <v>11.35</v>
      </c>
      <c r="C43" s="106">
        <v>0.59</v>
      </c>
    </row>
    <row r="44" spans="1:3" x14ac:dyDescent="0.25">
      <c r="A44" s="105">
        <v>34</v>
      </c>
      <c r="B44" s="106">
        <v>11.51</v>
      </c>
      <c r="C44" s="106">
        <v>0.6</v>
      </c>
    </row>
    <row r="45" spans="1:3" x14ac:dyDescent="0.25">
      <c r="A45" s="105">
        <v>35</v>
      </c>
      <c r="B45" s="106">
        <v>11.68</v>
      </c>
      <c r="C45" s="106">
        <v>0.61</v>
      </c>
    </row>
    <row r="46" spans="1:3" x14ac:dyDescent="0.25">
      <c r="A46" s="105">
        <v>36</v>
      </c>
      <c r="B46" s="106">
        <v>11.85</v>
      </c>
      <c r="C46" s="106">
        <v>0.62</v>
      </c>
    </row>
    <row r="47" spans="1:3" x14ac:dyDescent="0.25">
      <c r="A47" s="105">
        <v>37</v>
      </c>
      <c r="B47" s="106">
        <v>12.03</v>
      </c>
      <c r="C47" s="106">
        <v>0.63</v>
      </c>
    </row>
    <row r="48" spans="1:3" x14ac:dyDescent="0.25">
      <c r="A48" s="105">
        <v>38</v>
      </c>
      <c r="B48" s="106">
        <v>12.21</v>
      </c>
      <c r="C48" s="106">
        <v>0.64</v>
      </c>
    </row>
    <row r="49" spans="1:3" x14ac:dyDescent="0.25">
      <c r="A49" s="105">
        <v>39</v>
      </c>
      <c r="B49" s="106">
        <v>12.39</v>
      </c>
      <c r="C49" s="106">
        <v>0.65</v>
      </c>
    </row>
    <row r="50" spans="1:3" x14ac:dyDescent="0.25">
      <c r="A50" s="105">
        <v>40</v>
      </c>
      <c r="B50" s="106">
        <v>12.57</v>
      </c>
      <c r="C50" s="106">
        <v>0.66</v>
      </c>
    </row>
    <row r="51" spans="1:3" x14ac:dyDescent="0.25">
      <c r="A51" s="105">
        <v>41</v>
      </c>
      <c r="B51" s="106">
        <v>12.76</v>
      </c>
      <c r="C51" s="106">
        <v>0.67</v>
      </c>
    </row>
    <row r="52" spans="1:3" x14ac:dyDescent="0.25">
      <c r="A52" s="105">
        <v>42</v>
      </c>
      <c r="B52" s="106">
        <v>12.95</v>
      </c>
      <c r="C52" s="106">
        <v>0.68</v>
      </c>
    </row>
    <row r="53" spans="1:3" x14ac:dyDescent="0.25">
      <c r="A53" s="105">
        <v>43</v>
      </c>
      <c r="B53" s="106">
        <v>13.14</v>
      </c>
      <c r="C53" s="106">
        <v>0.7</v>
      </c>
    </row>
    <row r="54" spans="1:3" x14ac:dyDescent="0.25">
      <c r="A54" s="105">
        <v>44</v>
      </c>
      <c r="B54" s="106">
        <v>13.34</v>
      </c>
      <c r="C54" s="106">
        <v>0.71</v>
      </c>
    </row>
    <row r="55" spans="1:3" x14ac:dyDescent="0.25">
      <c r="A55" s="105">
        <v>45</v>
      </c>
      <c r="B55" s="106">
        <v>13.54</v>
      </c>
      <c r="C55" s="106">
        <v>0.72</v>
      </c>
    </row>
    <row r="56" spans="1:3" x14ac:dyDescent="0.25">
      <c r="A56" s="105">
        <v>46</v>
      </c>
      <c r="B56" s="106">
        <v>13.75</v>
      </c>
      <c r="C56" s="106">
        <v>0.73</v>
      </c>
    </row>
    <row r="57" spans="1:3" x14ac:dyDescent="0.25">
      <c r="A57" s="105">
        <v>47</v>
      </c>
      <c r="B57" s="106">
        <v>13.96</v>
      </c>
      <c r="C57" s="106">
        <v>0.74</v>
      </c>
    </row>
    <row r="58" spans="1:3" x14ac:dyDescent="0.25">
      <c r="A58" s="105">
        <v>48</v>
      </c>
      <c r="B58" s="106">
        <v>14.17</v>
      </c>
      <c r="C58" s="106">
        <v>0.76</v>
      </c>
    </row>
    <row r="59" spans="1:3" x14ac:dyDescent="0.25">
      <c r="A59" s="105">
        <v>49</v>
      </c>
      <c r="B59" s="106">
        <v>14.39</v>
      </c>
      <c r="C59" s="106">
        <v>0.77</v>
      </c>
    </row>
    <row r="60" spans="1:3" x14ac:dyDescent="0.25">
      <c r="A60" s="105">
        <v>50</v>
      </c>
      <c r="B60" s="106">
        <v>14.62</v>
      </c>
      <c r="C60" s="106">
        <v>0.78</v>
      </c>
    </row>
    <row r="61" spans="1:3" x14ac:dyDescent="0.25">
      <c r="A61" s="105">
        <v>51</v>
      </c>
      <c r="B61" s="106">
        <v>14.85</v>
      </c>
      <c r="C61" s="106">
        <v>0.8</v>
      </c>
    </row>
    <row r="62" spans="1:3" x14ac:dyDescent="0.25">
      <c r="A62" s="105">
        <v>52</v>
      </c>
      <c r="B62" s="106">
        <v>15.08</v>
      </c>
      <c r="C62" s="106">
        <v>0.81</v>
      </c>
    </row>
    <row r="63" spans="1:3" x14ac:dyDescent="0.25">
      <c r="A63" s="105">
        <v>53</v>
      </c>
      <c r="B63" s="106">
        <v>15.32</v>
      </c>
      <c r="C63" s="106">
        <v>0.82</v>
      </c>
    </row>
    <row r="64" spans="1:3" x14ac:dyDescent="0.25">
      <c r="A64" s="105">
        <v>54</v>
      </c>
      <c r="B64" s="106">
        <v>15.57</v>
      </c>
      <c r="C64" s="106">
        <v>0.84</v>
      </c>
    </row>
    <row r="65" spans="1:3" x14ac:dyDescent="0.25">
      <c r="A65" s="105">
        <v>55</v>
      </c>
      <c r="B65" s="106">
        <v>15.82</v>
      </c>
      <c r="C65" s="106">
        <v>0.85</v>
      </c>
    </row>
    <row r="66" spans="1:3" x14ac:dyDescent="0.25">
      <c r="A66" s="105">
        <v>56</v>
      </c>
      <c r="B66" s="106">
        <v>16.079999999999998</v>
      </c>
      <c r="C66" s="106">
        <v>0.87</v>
      </c>
    </row>
    <row r="67" spans="1:3" x14ac:dyDescent="0.25">
      <c r="A67" s="105">
        <v>57</v>
      </c>
      <c r="B67" s="106">
        <v>16.350000000000001</v>
      </c>
      <c r="C67" s="106">
        <v>0.88</v>
      </c>
    </row>
    <row r="68" spans="1:3" x14ac:dyDescent="0.25">
      <c r="A68" s="105">
        <v>58</v>
      </c>
      <c r="B68" s="106">
        <v>16.63</v>
      </c>
      <c r="C68" s="106">
        <v>0.9</v>
      </c>
    </row>
    <row r="69" spans="1:3" x14ac:dyDescent="0.25">
      <c r="A69" s="105">
        <v>59</v>
      </c>
      <c r="B69" s="106">
        <v>16.91</v>
      </c>
      <c r="C69" s="106">
        <v>0.91</v>
      </c>
    </row>
    <row r="70" spans="1:3" x14ac:dyDescent="0.25">
      <c r="A70" s="105">
        <v>60</v>
      </c>
      <c r="B70" s="106">
        <v>17.21</v>
      </c>
      <c r="C70" s="106">
        <v>0.93</v>
      </c>
    </row>
    <row r="71" spans="1:3" x14ac:dyDescent="0.25">
      <c r="A71" s="105">
        <v>61</v>
      </c>
      <c r="B71" s="106">
        <v>17.52</v>
      </c>
      <c r="C71" s="106">
        <v>0.94</v>
      </c>
    </row>
    <row r="72" spans="1:3" x14ac:dyDescent="0.25">
      <c r="A72" s="105">
        <v>62</v>
      </c>
      <c r="B72" s="106">
        <v>17.84</v>
      </c>
      <c r="C72" s="106">
        <v>0.96</v>
      </c>
    </row>
    <row r="73" spans="1:3" x14ac:dyDescent="0.25">
      <c r="A73" s="105">
        <v>63</v>
      </c>
      <c r="B73" s="106">
        <v>18.18</v>
      </c>
      <c r="C73" s="106">
        <v>0.98</v>
      </c>
    </row>
    <row r="74" spans="1:3" x14ac:dyDescent="0.25">
      <c r="A74" s="105">
        <v>64</v>
      </c>
      <c r="B74" s="106">
        <v>18.53</v>
      </c>
      <c r="C74" s="106">
        <v>0.99</v>
      </c>
    </row>
  </sheetData>
  <sheetProtection algorithmName="SHA-512" hashValue="NXmF6EmiMztmQFG0FceLFy4dXKPBREb1hS52EbeQ1HpHpPlETXxUE6foqmBF2c9LSvXzpwbSVF1xnnFm0ec4lQ==" saltValue="lL2RU/6cKdRrymAfTy4otQ==" spinCount="100000" sheet="1" objects="1" scenarios="1"/>
  <conditionalFormatting sqref="A6:A16 A18:A20">
    <cfRule type="expression" dxfId="593" priority="17" stopIfTrue="1">
      <formula>MOD(ROW(),2)=0</formula>
    </cfRule>
    <cfRule type="expression" dxfId="592" priority="18" stopIfTrue="1">
      <formula>MOD(ROW(),2)&lt;&gt;0</formula>
    </cfRule>
  </conditionalFormatting>
  <conditionalFormatting sqref="B6:C17 C18:C20">
    <cfRule type="expression" dxfId="591" priority="19" stopIfTrue="1">
      <formula>MOD(ROW(),2)=0</formula>
    </cfRule>
    <cfRule type="expression" dxfId="590" priority="20" stopIfTrue="1">
      <formula>MOD(ROW(),2)&lt;&gt;0</formula>
    </cfRule>
  </conditionalFormatting>
  <conditionalFormatting sqref="A25:A74">
    <cfRule type="expression" dxfId="589" priority="5" stopIfTrue="1">
      <formula>MOD(ROW(),2)=0</formula>
    </cfRule>
    <cfRule type="expression" dxfId="588" priority="6" stopIfTrue="1">
      <formula>MOD(ROW(),2)&lt;&gt;0</formula>
    </cfRule>
  </conditionalFormatting>
  <conditionalFormatting sqref="B25:C74">
    <cfRule type="expression" dxfId="587" priority="7" stopIfTrue="1">
      <formula>MOD(ROW(),2)=0</formula>
    </cfRule>
    <cfRule type="expression" dxfId="586" priority="8" stopIfTrue="1">
      <formula>MOD(ROW(),2)&lt;&gt;0</formula>
    </cfRule>
  </conditionalFormatting>
  <conditionalFormatting sqref="B18:B20">
    <cfRule type="expression" dxfId="585" priority="3" stopIfTrue="1">
      <formula>MOD(ROW(),2)=0</formula>
    </cfRule>
    <cfRule type="expression" dxfId="584" priority="4" stopIfTrue="1">
      <formula>MOD(ROW(),2)&lt;&gt;0</formula>
    </cfRule>
  </conditionalFormatting>
  <conditionalFormatting sqref="A17">
    <cfRule type="expression" dxfId="583" priority="1" stopIfTrue="1">
      <formula>MOD(ROW(),2)=0</formula>
    </cfRule>
    <cfRule type="expression" dxfId="5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7">
    <pageSetUpPr autoPageBreaks="0"/>
  </sheetPr>
  <dimension ref="A1:I7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x-308</v>
      </c>
      <c r="B3" s="44"/>
      <c r="C3" s="44"/>
      <c r="D3" s="44"/>
      <c r="E3" s="44"/>
      <c r="F3" s="44"/>
      <c r="G3" s="44"/>
      <c r="H3" s="44"/>
      <c r="I3" s="44"/>
    </row>
    <row r="4" spans="1:9" x14ac:dyDescent="0.25">
      <c r="A4" s="46"/>
    </row>
    <row r="6" spans="1:9" x14ac:dyDescent="0.25">
      <c r="A6" s="92" t="s">
        <v>23</v>
      </c>
      <c r="B6" s="91" t="s">
        <v>25</v>
      </c>
      <c r="C6" s="91"/>
    </row>
    <row r="7" spans="1:9" x14ac:dyDescent="0.25">
      <c r="A7" s="90" t="s">
        <v>334</v>
      </c>
      <c r="B7" s="89" t="s">
        <v>44</v>
      </c>
      <c r="C7" s="89"/>
    </row>
    <row r="8" spans="1:9" x14ac:dyDescent="0.25">
      <c r="A8" s="90" t="s">
        <v>45</v>
      </c>
      <c r="B8" s="89" t="s">
        <v>426</v>
      </c>
      <c r="C8" s="89"/>
    </row>
    <row r="9" spans="1:9" x14ac:dyDescent="0.25">
      <c r="A9" s="90" t="s">
        <v>16</v>
      </c>
      <c r="B9" s="89" t="s">
        <v>451</v>
      </c>
      <c r="C9" s="89"/>
    </row>
    <row r="10" spans="1:9" ht="39.6" x14ac:dyDescent="0.25">
      <c r="A10" s="90" t="s">
        <v>2</v>
      </c>
      <c r="B10" s="89" t="s">
        <v>437</v>
      </c>
      <c r="C10" s="89"/>
    </row>
    <row r="11" spans="1:9" x14ac:dyDescent="0.25">
      <c r="A11" s="90" t="s">
        <v>22</v>
      </c>
      <c r="B11" s="89" t="s">
        <v>277</v>
      </c>
      <c r="C11" s="89"/>
    </row>
    <row r="12" spans="1:9" x14ac:dyDescent="0.25">
      <c r="A12" s="90" t="s">
        <v>262</v>
      </c>
      <c r="B12" s="89" t="s">
        <v>267</v>
      </c>
      <c r="C12" s="89"/>
    </row>
    <row r="13" spans="1:9" x14ac:dyDescent="0.25">
      <c r="A13" s="90" t="s">
        <v>48</v>
      </c>
      <c r="B13" s="89">
        <v>0</v>
      </c>
      <c r="C13" s="89"/>
    </row>
    <row r="14" spans="1:9" x14ac:dyDescent="0.25">
      <c r="A14" s="90" t="s">
        <v>17</v>
      </c>
      <c r="B14" s="89">
        <v>308</v>
      </c>
      <c r="C14" s="89"/>
    </row>
    <row r="15" spans="1:9" x14ac:dyDescent="0.25">
      <c r="A15" s="90" t="s">
        <v>49</v>
      </c>
      <c r="B15" s="89" t="s">
        <v>438</v>
      </c>
      <c r="C15" s="89"/>
    </row>
    <row r="16" spans="1:9" x14ac:dyDescent="0.25">
      <c r="A16" s="90" t="s">
        <v>50</v>
      </c>
      <c r="B16" s="89" t="s">
        <v>306</v>
      </c>
      <c r="C16" s="89"/>
    </row>
    <row r="17" spans="1:3" ht="66" x14ac:dyDescent="0.25">
      <c r="A17" s="80" t="s">
        <v>638</v>
      </c>
      <c r="B17" s="89" t="s">
        <v>961</v>
      </c>
      <c r="C17" s="89"/>
    </row>
    <row r="18" spans="1:3" x14ac:dyDescent="0.25">
      <c r="A18" s="90" t="s">
        <v>18</v>
      </c>
      <c r="B18" s="93">
        <v>45072</v>
      </c>
      <c r="C18" s="89"/>
    </row>
    <row r="19" spans="1:3" x14ac:dyDescent="0.25">
      <c r="A19" s="90" t="s">
        <v>19</v>
      </c>
      <c r="B19" s="93">
        <v>45015</v>
      </c>
      <c r="C19" s="89"/>
    </row>
    <row r="20" spans="1:3" x14ac:dyDescent="0.25">
      <c r="A20" s="90" t="s">
        <v>260</v>
      </c>
      <c r="B20" s="89" t="s">
        <v>351</v>
      </c>
      <c r="C20" s="89"/>
    </row>
    <row r="22" spans="1:3" x14ac:dyDescent="0.25">
      <c r="B22" s="103" t="str">
        <f>HYPERLINK("#'Factor List'!A1","Back to Factor List")</f>
        <v>Back to Factor List</v>
      </c>
    </row>
    <row r="23" spans="1:3" x14ac:dyDescent="0.25">
      <c r="A23" s="103"/>
    </row>
    <row r="25" spans="1:3" ht="26.4" x14ac:dyDescent="0.25">
      <c r="A25" s="104" t="s">
        <v>270</v>
      </c>
      <c r="B25" s="104" t="s">
        <v>449</v>
      </c>
      <c r="C25" s="104" t="s">
        <v>448</v>
      </c>
    </row>
    <row r="26" spans="1:3" x14ac:dyDescent="0.25">
      <c r="A26" s="105">
        <v>16</v>
      </c>
      <c r="B26" s="106">
        <v>8.89</v>
      </c>
      <c r="C26" s="106">
        <v>0.44</v>
      </c>
    </row>
    <row r="27" spans="1:3" x14ac:dyDescent="0.25">
      <c r="A27" s="105">
        <v>17</v>
      </c>
      <c r="B27" s="106">
        <v>9.02</v>
      </c>
      <c r="C27" s="106">
        <v>0.45</v>
      </c>
    </row>
    <row r="28" spans="1:3" x14ac:dyDescent="0.25">
      <c r="A28" s="105">
        <v>18</v>
      </c>
      <c r="B28" s="106">
        <v>9.15</v>
      </c>
      <c r="C28" s="106">
        <v>0.46</v>
      </c>
    </row>
    <row r="29" spans="1:3" x14ac:dyDescent="0.25">
      <c r="A29" s="105">
        <v>19</v>
      </c>
      <c r="B29" s="106">
        <v>9.2799999999999994</v>
      </c>
      <c r="C29" s="106">
        <v>0.46</v>
      </c>
    </row>
    <row r="30" spans="1:3" x14ac:dyDescent="0.25">
      <c r="A30" s="105">
        <v>20</v>
      </c>
      <c r="B30" s="106">
        <v>9.41</v>
      </c>
      <c r="C30" s="106">
        <v>0.47</v>
      </c>
    </row>
    <row r="31" spans="1:3" x14ac:dyDescent="0.25">
      <c r="A31" s="105">
        <v>21</v>
      </c>
      <c r="B31" s="106">
        <v>9.5500000000000007</v>
      </c>
      <c r="C31" s="106">
        <v>0.48</v>
      </c>
    </row>
    <row r="32" spans="1:3" x14ac:dyDescent="0.25">
      <c r="A32" s="105">
        <v>22</v>
      </c>
      <c r="B32" s="106">
        <v>9.69</v>
      </c>
      <c r="C32" s="106">
        <v>0.49</v>
      </c>
    </row>
    <row r="33" spans="1:3" x14ac:dyDescent="0.25">
      <c r="A33" s="105">
        <v>23</v>
      </c>
      <c r="B33" s="106">
        <v>9.83</v>
      </c>
      <c r="C33" s="106">
        <v>0.5</v>
      </c>
    </row>
    <row r="34" spans="1:3" x14ac:dyDescent="0.25">
      <c r="A34" s="105">
        <v>24</v>
      </c>
      <c r="B34" s="106">
        <v>9.9700000000000006</v>
      </c>
      <c r="C34" s="106">
        <v>0.51</v>
      </c>
    </row>
    <row r="35" spans="1:3" x14ac:dyDescent="0.25">
      <c r="A35" s="105">
        <v>25</v>
      </c>
      <c r="B35" s="106">
        <v>10.11</v>
      </c>
      <c r="C35" s="106">
        <v>0.51</v>
      </c>
    </row>
    <row r="36" spans="1:3" x14ac:dyDescent="0.25">
      <c r="A36" s="105">
        <v>26</v>
      </c>
      <c r="B36" s="106">
        <v>10.26</v>
      </c>
      <c r="C36" s="106">
        <v>0.52</v>
      </c>
    </row>
    <row r="37" spans="1:3" x14ac:dyDescent="0.25">
      <c r="A37" s="105">
        <v>27</v>
      </c>
      <c r="B37" s="106">
        <v>10.41</v>
      </c>
      <c r="C37" s="106">
        <v>0.53</v>
      </c>
    </row>
    <row r="38" spans="1:3" x14ac:dyDescent="0.25">
      <c r="A38" s="105">
        <v>28</v>
      </c>
      <c r="B38" s="106">
        <v>10.56</v>
      </c>
      <c r="C38" s="106">
        <v>0.54</v>
      </c>
    </row>
    <row r="39" spans="1:3" x14ac:dyDescent="0.25">
      <c r="A39" s="105">
        <v>29</v>
      </c>
      <c r="B39" s="106">
        <v>10.71</v>
      </c>
      <c r="C39" s="106">
        <v>0.55000000000000004</v>
      </c>
    </row>
    <row r="40" spans="1:3" x14ac:dyDescent="0.25">
      <c r="A40" s="105">
        <v>30</v>
      </c>
      <c r="B40" s="106">
        <v>10.87</v>
      </c>
      <c r="C40" s="106">
        <v>0.56000000000000005</v>
      </c>
    </row>
    <row r="41" spans="1:3" x14ac:dyDescent="0.25">
      <c r="A41" s="105">
        <v>31</v>
      </c>
      <c r="B41" s="106">
        <v>11.02</v>
      </c>
      <c r="C41" s="106">
        <v>0.56999999999999995</v>
      </c>
    </row>
    <row r="42" spans="1:3" x14ac:dyDescent="0.25">
      <c r="A42" s="105">
        <v>32</v>
      </c>
      <c r="B42" s="106">
        <v>11.18</v>
      </c>
      <c r="C42" s="106">
        <v>0.57999999999999996</v>
      </c>
    </row>
    <row r="43" spans="1:3" x14ac:dyDescent="0.25">
      <c r="A43" s="105">
        <v>33</v>
      </c>
      <c r="B43" s="106">
        <v>11.35</v>
      </c>
      <c r="C43" s="106">
        <v>0.59</v>
      </c>
    </row>
    <row r="44" spans="1:3" x14ac:dyDescent="0.25">
      <c r="A44" s="105">
        <v>34</v>
      </c>
      <c r="B44" s="106">
        <v>11.51</v>
      </c>
      <c r="C44" s="106">
        <v>0.6</v>
      </c>
    </row>
    <row r="45" spans="1:3" x14ac:dyDescent="0.25">
      <c r="A45" s="105">
        <v>35</v>
      </c>
      <c r="B45" s="106">
        <v>11.68</v>
      </c>
      <c r="C45" s="106">
        <v>0.61</v>
      </c>
    </row>
    <row r="46" spans="1:3" x14ac:dyDescent="0.25">
      <c r="A46" s="105">
        <v>36</v>
      </c>
      <c r="B46" s="106">
        <v>11.85</v>
      </c>
      <c r="C46" s="106">
        <v>0.62</v>
      </c>
    </row>
    <row r="47" spans="1:3" x14ac:dyDescent="0.25">
      <c r="A47" s="105">
        <v>37</v>
      </c>
      <c r="B47" s="106">
        <v>12.03</v>
      </c>
      <c r="C47" s="106">
        <v>0.63</v>
      </c>
    </row>
    <row r="48" spans="1:3" x14ac:dyDescent="0.25">
      <c r="A48" s="105">
        <v>38</v>
      </c>
      <c r="B48" s="106">
        <v>12.21</v>
      </c>
      <c r="C48" s="106">
        <v>0.64</v>
      </c>
    </row>
    <row r="49" spans="1:3" x14ac:dyDescent="0.25">
      <c r="A49" s="105">
        <v>39</v>
      </c>
      <c r="B49" s="106">
        <v>12.39</v>
      </c>
      <c r="C49" s="106">
        <v>0.65</v>
      </c>
    </row>
    <row r="50" spans="1:3" x14ac:dyDescent="0.25">
      <c r="A50" s="105">
        <v>40</v>
      </c>
      <c r="B50" s="106">
        <v>12.57</v>
      </c>
      <c r="C50" s="106">
        <v>0.66</v>
      </c>
    </row>
    <row r="51" spans="1:3" x14ac:dyDescent="0.25">
      <c r="A51" s="105">
        <v>41</v>
      </c>
      <c r="B51" s="106">
        <v>12.76</v>
      </c>
      <c r="C51" s="106">
        <v>0.67</v>
      </c>
    </row>
    <row r="52" spans="1:3" x14ac:dyDescent="0.25">
      <c r="A52" s="105">
        <v>42</v>
      </c>
      <c r="B52" s="106">
        <v>12.95</v>
      </c>
      <c r="C52" s="106">
        <v>0.68</v>
      </c>
    </row>
    <row r="53" spans="1:3" x14ac:dyDescent="0.25">
      <c r="A53" s="105">
        <v>43</v>
      </c>
      <c r="B53" s="106">
        <v>13.14</v>
      </c>
      <c r="C53" s="106">
        <v>0.7</v>
      </c>
    </row>
    <row r="54" spans="1:3" x14ac:dyDescent="0.25">
      <c r="A54" s="105">
        <v>44</v>
      </c>
      <c r="B54" s="106">
        <v>13.34</v>
      </c>
      <c r="C54" s="106">
        <v>0.71</v>
      </c>
    </row>
    <row r="55" spans="1:3" x14ac:dyDescent="0.25">
      <c r="A55" s="105">
        <v>45</v>
      </c>
      <c r="B55" s="106">
        <v>13.54</v>
      </c>
      <c r="C55" s="106">
        <v>0.72</v>
      </c>
    </row>
    <row r="56" spans="1:3" x14ac:dyDescent="0.25">
      <c r="A56" s="105">
        <v>46</v>
      </c>
      <c r="B56" s="106">
        <v>13.75</v>
      </c>
      <c r="C56" s="106">
        <v>0.73</v>
      </c>
    </row>
    <row r="57" spans="1:3" x14ac:dyDescent="0.25">
      <c r="A57" s="105">
        <v>47</v>
      </c>
      <c r="B57" s="106">
        <v>13.96</v>
      </c>
      <c r="C57" s="106">
        <v>0.74</v>
      </c>
    </row>
    <row r="58" spans="1:3" x14ac:dyDescent="0.25">
      <c r="A58" s="105">
        <v>48</v>
      </c>
      <c r="B58" s="106">
        <v>14.17</v>
      </c>
      <c r="C58" s="106">
        <v>0.76</v>
      </c>
    </row>
    <row r="59" spans="1:3" x14ac:dyDescent="0.25">
      <c r="A59" s="105">
        <v>49</v>
      </c>
      <c r="B59" s="106">
        <v>14.39</v>
      </c>
      <c r="C59" s="106">
        <v>0.77</v>
      </c>
    </row>
    <row r="60" spans="1:3" x14ac:dyDescent="0.25">
      <c r="A60" s="105">
        <v>50</v>
      </c>
      <c r="B60" s="106">
        <v>14.62</v>
      </c>
      <c r="C60" s="106">
        <v>0.78</v>
      </c>
    </row>
    <row r="61" spans="1:3" x14ac:dyDescent="0.25">
      <c r="A61" s="105">
        <v>51</v>
      </c>
      <c r="B61" s="106">
        <v>14.85</v>
      </c>
      <c r="C61" s="106">
        <v>0.8</v>
      </c>
    </row>
    <row r="62" spans="1:3" x14ac:dyDescent="0.25">
      <c r="A62" s="105">
        <v>52</v>
      </c>
      <c r="B62" s="106">
        <v>15.08</v>
      </c>
      <c r="C62" s="106">
        <v>0.81</v>
      </c>
    </row>
    <row r="63" spans="1:3" x14ac:dyDescent="0.25">
      <c r="A63" s="105">
        <v>53</v>
      </c>
      <c r="B63" s="106">
        <v>15.32</v>
      </c>
      <c r="C63" s="106">
        <v>0.82</v>
      </c>
    </row>
    <row r="64" spans="1:3" x14ac:dyDescent="0.25">
      <c r="A64" s="105">
        <v>54</v>
      </c>
      <c r="B64" s="106">
        <v>15.57</v>
      </c>
      <c r="C64" s="106">
        <v>0.84</v>
      </c>
    </row>
    <row r="65" spans="1:3" x14ac:dyDescent="0.25">
      <c r="A65" s="105">
        <v>55</v>
      </c>
      <c r="B65" s="106">
        <v>15.82</v>
      </c>
      <c r="C65" s="106">
        <v>0.85</v>
      </c>
    </row>
    <row r="66" spans="1:3" x14ac:dyDescent="0.25">
      <c r="A66" s="105">
        <v>56</v>
      </c>
      <c r="B66" s="106">
        <v>16.079999999999998</v>
      </c>
      <c r="C66" s="106">
        <v>0.87</v>
      </c>
    </row>
    <row r="67" spans="1:3" x14ac:dyDescent="0.25">
      <c r="A67" s="105">
        <v>57</v>
      </c>
      <c r="B67" s="106">
        <v>16.350000000000001</v>
      </c>
      <c r="C67" s="106">
        <v>0.88</v>
      </c>
    </row>
    <row r="68" spans="1:3" x14ac:dyDescent="0.25">
      <c r="A68" s="105">
        <v>58</v>
      </c>
      <c r="B68" s="106">
        <v>16.63</v>
      </c>
      <c r="C68" s="106">
        <v>0.9</v>
      </c>
    </row>
    <row r="69" spans="1:3" x14ac:dyDescent="0.25">
      <c r="A69" s="105">
        <v>59</v>
      </c>
      <c r="B69" s="106">
        <v>16.91</v>
      </c>
      <c r="C69" s="106">
        <v>0.91</v>
      </c>
    </row>
    <row r="70" spans="1:3" x14ac:dyDescent="0.25">
      <c r="A70" s="105">
        <v>60</v>
      </c>
      <c r="B70" s="106">
        <v>17.21</v>
      </c>
      <c r="C70" s="106">
        <v>0.93</v>
      </c>
    </row>
    <row r="71" spans="1:3" x14ac:dyDescent="0.25">
      <c r="A71" s="105">
        <v>61</v>
      </c>
      <c r="B71" s="106">
        <v>17.52</v>
      </c>
      <c r="C71" s="106">
        <v>0.94</v>
      </c>
    </row>
    <row r="72" spans="1:3" x14ac:dyDescent="0.25">
      <c r="A72" s="105">
        <v>62</v>
      </c>
      <c r="B72" s="106">
        <v>17.84</v>
      </c>
      <c r="C72" s="106">
        <v>0.96</v>
      </c>
    </row>
    <row r="73" spans="1:3" x14ac:dyDescent="0.25">
      <c r="A73" s="105">
        <v>63</v>
      </c>
      <c r="B73" s="106">
        <v>18.18</v>
      </c>
      <c r="C73" s="106">
        <v>0.98</v>
      </c>
    </row>
    <row r="74" spans="1:3" x14ac:dyDescent="0.25">
      <c r="A74" s="105">
        <v>64</v>
      </c>
      <c r="B74" s="106">
        <v>18.53</v>
      </c>
      <c r="C74" s="106">
        <v>0.99</v>
      </c>
    </row>
  </sheetData>
  <sheetProtection algorithmName="SHA-512" hashValue="PRTtsT8Q/XLxZV45xqXeg6NPi+WjV4O9eShCFjmLDSyOcLxCkDZxD2exBz2zZAipHYCcRrp6PlV+yYz+jEVA4w==" saltValue="E0cE7M8C8OndMrAh/9XrSg==" spinCount="100000" sheet="1" objects="1" scenarios="1"/>
  <conditionalFormatting sqref="A6:A16 A18:A20">
    <cfRule type="expression" dxfId="581" priority="13" stopIfTrue="1">
      <formula>MOD(ROW(),2)=0</formula>
    </cfRule>
    <cfRule type="expression" dxfId="580" priority="14" stopIfTrue="1">
      <formula>MOD(ROW(),2)&lt;&gt;0</formula>
    </cfRule>
  </conditionalFormatting>
  <conditionalFormatting sqref="B6:C17 C18:C20">
    <cfRule type="expression" dxfId="579" priority="15" stopIfTrue="1">
      <formula>MOD(ROW(),2)=0</formula>
    </cfRule>
    <cfRule type="expression" dxfId="578" priority="16" stopIfTrue="1">
      <formula>MOD(ROW(),2)&lt;&gt;0</formula>
    </cfRule>
  </conditionalFormatting>
  <conditionalFormatting sqref="A25:A74">
    <cfRule type="expression" dxfId="577" priority="5" stopIfTrue="1">
      <formula>MOD(ROW(),2)=0</formula>
    </cfRule>
    <cfRule type="expression" dxfId="576" priority="6" stopIfTrue="1">
      <formula>MOD(ROW(),2)&lt;&gt;0</formula>
    </cfRule>
  </conditionalFormatting>
  <conditionalFormatting sqref="B25:C74">
    <cfRule type="expression" dxfId="575" priority="7" stopIfTrue="1">
      <formula>MOD(ROW(),2)=0</formula>
    </cfRule>
    <cfRule type="expression" dxfId="574" priority="8" stopIfTrue="1">
      <formula>MOD(ROW(),2)&lt;&gt;0</formula>
    </cfRule>
  </conditionalFormatting>
  <conditionalFormatting sqref="B18:B20">
    <cfRule type="expression" dxfId="573" priority="3" stopIfTrue="1">
      <formula>MOD(ROW(),2)=0</formula>
    </cfRule>
    <cfRule type="expression" dxfId="572" priority="4" stopIfTrue="1">
      <formula>MOD(ROW(),2)&lt;&gt;0</formula>
    </cfRule>
  </conditionalFormatting>
  <conditionalFormatting sqref="A17">
    <cfRule type="expression" dxfId="571" priority="1" stopIfTrue="1">
      <formula>MOD(ROW(),2)=0</formula>
    </cfRule>
    <cfRule type="expression" dxfId="5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8">
    <pageSetUpPr autoPageBreaks="0"/>
  </sheetPr>
  <dimension ref="A1:I56"/>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10.2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x-309</v>
      </c>
      <c r="B3" s="44"/>
      <c r="C3" s="44"/>
      <c r="D3" s="44"/>
      <c r="E3" s="44"/>
      <c r="F3" s="44"/>
      <c r="G3" s="44"/>
      <c r="H3" s="44"/>
      <c r="I3" s="44"/>
    </row>
    <row r="4" spans="1:9" x14ac:dyDescent="0.25">
      <c r="A4" s="46"/>
    </row>
    <row r="6" spans="1:9" ht="26.4" x14ac:dyDescent="0.25">
      <c r="A6" s="92" t="s">
        <v>23</v>
      </c>
      <c r="B6" s="91" t="s">
        <v>25</v>
      </c>
    </row>
    <row r="7" spans="1:9" x14ac:dyDescent="0.25">
      <c r="A7" s="90" t="s">
        <v>334</v>
      </c>
      <c r="B7" s="89" t="s">
        <v>44</v>
      </c>
    </row>
    <row r="8" spans="1:9" x14ac:dyDescent="0.25">
      <c r="A8" s="90" t="s">
        <v>45</v>
      </c>
      <c r="B8" s="89" t="s">
        <v>426</v>
      </c>
    </row>
    <row r="9" spans="1:9" x14ac:dyDescent="0.25">
      <c r="A9" s="90" t="s">
        <v>16</v>
      </c>
      <c r="B9" s="89" t="s">
        <v>451</v>
      </c>
    </row>
    <row r="10" spans="1:9" ht="66" x14ac:dyDescent="0.25">
      <c r="A10" s="90" t="s">
        <v>2</v>
      </c>
      <c r="B10" s="89" t="s">
        <v>440</v>
      </c>
    </row>
    <row r="11" spans="1:9" x14ac:dyDescent="0.25">
      <c r="A11" s="90" t="s">
        <v>22</v>
      </c>
      <c r="B11" s="89" t="s">
        <v>266</v>
      </c>
    </row>
    <row r="12" spans="1:9" ht="26.4" x14ac:dyDescent="0.25">
      <c r="A12" s="90" t="s">
        <v>262</v>
      </c>
      <c r="B12" s="89" t="s">
        <v>267</v>
      </c>
    </row>
    <row r="13" spans="1:9" x14ac:dyDescent="0.25">
      <c r="A13" s="90" t="s">
        <v>48</v>
      </c>
      <c r="B13" s="89">
        <v>0</v>
      </c>
    </row>
    <row r="14" spans="1:9" x14ac:dyDescent="0.25">
      <c r="A14" s="90" t="s">
        <v>17</v>
      </c>
      <c r="B14" s="89">
        <v>309</v>
      </c>
    </row>
    <row r="15" spans="1:9" x14ac:dyDescent="0.25">
      <c r="A15" s="90" t="s">
        <v>49</v>
      </c>
      <c r="B15" s="89" t="s">
        <v>441</v>
      </c>
    </row>
    <row r="16" spans="1:9" x14ac:dyDescent="0.25">
      <c r="A16" s="90" t="s">
        <v>50</v>
      </c>
      <c r="B16" s="89" t="s">
        <v>442</v>
      </c>
    </row>
    <row r="17" spans="1:2" ht="224.4" x14ac:dyDescent="0.25">
      <c r="A17" s="80" t="s">
        <v>638</v>
      </c>
      <c r="B17" s="89" t="s">
        <v>962</v>
      </c>
    </row>
    <row r="18" spans="1:2" x14ac:dyDescent="0.25">
      <c r="A18" s="90" t="s">
        <v>18</v>
      </c>
      <c r="B18" s="93">
        <v>45072</v>
      </c>
    </row>
    <row r="19" spans="1:2" x14ac:dyDescent="0.25">
      <c r="A19" s="90" t="s">
        <v>19</v>
      </c>
      <c r="B19" s="93">
        <v>45015</v>
      </c>
    </row>
    <row r="20" spans="1:2" x14ac:dyDescent="0.25">
      <c r="A20" s="90" t="s">
        <v>260</v>
      </c>
      <c r="B20" s="89" t="s">
        <v>351</v>
      </c>
    </row>
    <row r="22" spans="1:2" x14ac:dyDescent="0.25">
      <c r="B22" s="103" t="str">
        <f>HYPERLINK("#'Factor List'!A1","Back to Factor List")</f>
        <v>Back to Factor List</v>
      </c>
    </row>
    <row r="23" spans="1:2" x14ac:dyDescent="0.25">
      <c r="A23" s="103"/>
    </row>
    <row r="25" spans="1:2" ht="26.4" x14ac:dyDescent="0.25">
      <c r="A25" s="104" t="s">
        <v>270</v>
      </c>
      <c r="B25" s="104" t="s">
        <v>450</v>
      </c>
    </row>
    <row r="26" spans="1:2" x14ac:dyDescent="0.25">
      <c r="A26" s="105">
        <v>65</v>
      </c>
      <c r="B26" s="106">
        <v>18.37</v>
      </c>
    </row>
    <row r="27" spans="1:2" x14ac:dyDescent="0.25">
      <c r="A27" s="105">
        <v>66</v>
      </c>
      <c r="B27" s="106">
        <v>17.68</v>
      </c>
    </row>
    <row r="28" spans="1:2" x14ac:dyDescent="0.25">
      <c r="A28" s="105">
        <v>67</v>
      </c>
      <c r="B28" s="106">
        <v>16.989999999999998</v>
      </c>
    </row>
    <row r="29" spans="1:2" x14ac:dyDescent="0.25">
      <c r="A29" s="105">
        <v>68</v>
      </c>
      <c r="B29" s="106">
        <v>16.3</v>
      </c>
    </row>
    <row r="30" spans="1:2" x14ac:dyDescent="0.25">
      <c r="A30" s="105">
        <v>69</v>
      </c>
      <c r="B30" s="106">
        <v>15.61</v>
      </c>
    </row>
    <row r="31" spans="1:2" x14ac:dyDescent="0.25">
      <c r="A31" s="105">
        <v>70</v>
      </c>
      <c r="B31" s="106">
        <v>14.92</v>
      </c>
    </row>
    <row r="32" spans="1:2" x14ac:dyDescent="0.25">
      <c r="A32" s="105">
        <v>71</v>
      </c>
      <c r="B32" s="106">
        <v>14.23</v>
      </c>
    </row>
    <row r="33" spans="1:2" x14ac:dyDescent="0.25">
      <c r="A33" s="105">
        <v>72</v>
      </c>
      <c r="B33" s="106">
        <v>13.55</v>
      </c>
    </row>
    <row r="34" spans="1:2" x14ac:dyDescent="0.25">
      <c r="A34" s="105">
        <v>73</v>
      </c>
      <c r="B34" s="106">
        <v>12.88</v>
      </c>
    </row>
    <row r="35" spans="1:2" x14ac:dyDescent="0.25">
      <c r="A35" s="105">
        <v>74</v>
      </c>
      <c r="B35" s="106">
        <v>12.22</v>
      </c>
    </row>
    <row r="36" spans="1:2" x14ac:dyDescent="0.25">
      <c r="A36" s="105">
        <v>75</v>
      </c>
      <c r="B36" s="106">
        <v>11.58</v>
      </c>
    </row>
    <row r="37" spans="1:2" x14ac:dyDescent="0.25">
      <c r="A37" s="105">
        <v>76</v>
      </c>
      <c r="B37" s="106">
        <v>10.95</v>
      </c>
    </row>
    <row r="38" spans="1:2" x14ac:dyDescent="0.25">
      <c r="A38" s="105">
        <v>77</v>
      </c>
      <c r="B38" s="106">
        <v>10.32</v>
      </c>
    </row>
    <row r="39" spans="1:2" x14ac:dyDescent="0.25">
      <c r="A39" s="105">
        <v>78</v>
      </c>
      <c r="B39" s="106">
        <v>9.7100000000000009</v>
      </c>
    </row>
    <row r="40" spans="1:2" x14ac:dyDescent="0.25">
      <c r="A40" s="105">
        <v>79</v>
      </c>
      <c r="B40" s="106">
        <v>9.11</v>
      </c>
    </row>
    <row r="41" spans="1:2" x14ac:dyDescent="0.25">
      <c r="A41" s="105">
        <v>80</v>
      </c>
      <c r="B41" s="106">
        <v>8.5299999999999994</v>
      </c>
    </row>
    <row r="42" spans="1:2" x14ac:dyDescent="0.25">
      <c r="A42" s="105">
        <v>81</v>
      </c>
      <c r="B42" s="106">
        <v>7.96</v>
      </c>
    </row>
    <row r="43" spans="1:2" x14ac:dyDescent="0.25">
      <c r="A43" s="105">
        <v>82</v>
      </c>
      <c r="B43" s="106">
        <v>7.42</v>
      </c>
    </row>
    <row r="44" spans="1:2" x14ac:dyDescent="0.25">
      <c r="A44" s="105">
        <v>83</v>
      </c>
      <c r="B44" s="106">
        <v>6.89</v>
      </c>
    </row>
    <row r="45" spans="1:2" x14ac:dyDescent="0.25">
      <c r="A45" s="105">
        <v>84</v>
      </c>
      <c r="B45" s="106">
        <v>6.39</v>
      </c>
    </row>
    <row r="46" spans="1:2" x14ac:dyDescent="0.25">
      <c r="A46" s="105">
        <v>85</v>
      </c>
      <c r="B46" s="106">
        <v>5.91</v>
      </c>
    </row>
    <row r="47" spans="1:2" x14ac:dyDescent="0.25">
      <c r="A47" s="105">
        <v>86</v>
      </c>
      <c r="B47" s="106">
        <v>5.45</v>
      </c>
    </row>
    <row r="48" spans="1:2" x14ac:dyDescent="0.25">
      <c r="A48" s="105">
        <v>87</v>
      </c>
      <c r="B48" s="106">
        <v>5.0199999999999996</v>
      </c>
    </row>
    <row r="49" spans="1:2" x14ac:dyDescent="0.25">
      <c r="A49" s="105">
        <v>88</v>
      </c>
      <c r="B49" s="106">
        <v>4.62</v>
      </c>
    </row>
    <row r="50" spans="1:2" x14ac:dyDescent="0.25">
      <c r="A50" s="105">
        <v>89</v>
      </c>
      <c r="B50" s="106">
        <v>4.25</v>
      </c>
    </row>
    <row r="51" spans="1:2" x14ac:dyDescent="0.25">
      <c r="A51" s="105">
        <v>90</v>
      </c>
      <c r="B51" s="106">
        <v>3.9</v>
      </c>
    </row>
    <row r="52" spans="1:2" x14ac:dyDescent="0.25">
      <c r="A52" s="105">
        <v>91</v>
      </c>
      <c r="B52" s="106">
        <v>3.58</v>
      </c>
    </row>
    <row r="53" spans="1:2" x14ac:dyDescent="0.25">
      <c r="A53" s="105">
        <v>92</v>
      </c>
      <c r="B53" s="106">
        <v>3.29</v>
      </c>
    </row>
    <row r="54" spans="1:2" x14ac:dyDescent="0.25">
      <c r="A54" s="105">
        <v>93</v>
      </c>
      <c r="B54" s="106">
        <v>3.03</v>
      </c>
    </row>
    <row r="55" spans="1:2" x14ac:dyDescent="0.25">
      <c r="A55" s="105">
        <v>94</v>
      </c>
      <c r="B55" s="106">
        <v>2.79</v>
      </c>
    </row>
    <row r="56" spans="1:2" x14ac:dyDescent="0.25">
      <c r="A56" s="105">
        <v>95</v>
      </c>
      <c r="B56" s="106">
        <v>2.57</v>
      </c>
    </row>
  </sheetData>
  <sheetProtection algorithmName="SHA-512" hashValue="kiqro27TOTbYaUFKURgQx0NQ+ORgyQpzBIg+IcxzezsKbQ1Ft9mlIbN/7MK+dhgxwhAIV/Oz6BzIbpjrX9k/8w==" saltValue="V18x2pgG7LGWHChA5Pk0UQ==" spinCount="100000" sheet="1" objects="1" scenarios="1"/>
  <conditionalFormatting sqref="A6:A16 A18:A20">
    <cfRule type="expression" dxfId="569" priority="13" stopIfTrue="1">
      <formula>MOD(ROW(),2)=0</formula>
    </cfRule>
    <cfRule type="expression" dxfId="568" priority="14" stopIfTrue="1">
      <formula>MOD(ROW(),2)&lt;&gt;0</formula>
    </cfRule>
  </conditionalFormatting>
  <conditionalFormatting sqref="B6:B17">
    <cfRule type="expression" dxfId="567" priority="15" stopIfTrue="1">
      <formula>MOD(ROW(),2)=0</formula>
    </cfRule>
    <cfRule type="expression" dxfId="566" priority="16" stopIfTrue="1">
      <formula>MOD(ROW(),2)&lt;&gt;0</formula>
    </cfRule>
  </conditionalFormatting>
  <conditionalFormatting sqref="A25:A56">
    <cfRule type="expression" dxfId="565" priority="5" stopIfTrue="1">
      <formula>MOD(ROW(),2)=0</formula>
    </cfRule>
    <cfRule type="expression" dxfId="564" priority="6" stopIfTrue="1">
      <formula>MOD(ROW(),2)&lt;&gt;0</formula>
    </cfRule>
  </conditionalFormatting>
  <conditionalFormatting sqref="B25:B56">
    <cfRule type="expression" dxfId="563" priority="7" stopIfTrue="1">
      <formula>MOD(ROW(),2)=0</formula>
    </cfRule>
    <cfRule type="expression" dxfId="562" priority="8" stopIfTrue="1">
      <formula>MOD(ROW(),2)&lt;&gt;0</formula>
    </cfRule>
  </conditionalFormatting>
  <conditionalFormatting sqref="B18:B20">
    <cfRule type="expression" dxfId="561" priority="3" stopIfTrue="1">
      <formula>MOD(ROW(),2)=0</formula>
    </cfRule>
    <cfRule type="expression" dxfId="560" priority="4" stopIfTrue="1">
      <formula>MOD(ROW(),2)&lt;&gt;0</formula>
    </cfRule>
  </conditionalFormatting>
  <conditionalFormatting sqref="A17">
    <cfRule type="expression" dxfId="559" priority="1" stopIfTrue="1">
      <formula>MOD(ROW(),2)=0</formula>
    </cfRule>
    <cfRule type="expression" dxfId="5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pageSetUpPr autoPageBreaks="0"/>
  </sheetPr>
  <dimension ref="A1:I56"/>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10.2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Credit - x-310</v>
      </c>
      <c r="B3" s="44"/>
      <c r="C3" s="44"/>
      <c r="D3" s="44"/>
      <c r="E3" s="44"/>
      <c r="F3" s="44"/>
      <c r="G3" s="44"/>
      <c r="H3" s="44"/>
      <c r="I3" s="44"/>
    </row>
    <row r="4" spans="1:9" x14ac:dyDescent="0.25">
      <c r="A4" s="46"/>
    </row>
    <row r="6" spans="1:9" ht="26.4" x14ac:dyDescent="0.25">
      <c r="A6" s="92" t="s">
        <v>23</v>
      </c>
      <c r="B6" s="91" t="s">
        <v>25</v>
      </c>
    </row>
    <row r="7" spans="1:9" x14ac:dyDescent="0.25">
      <c r="A7" s="90" t="s">
        <v>334</v>
      </c>
      <c r="B7" s="89" t="s">
        <v>44</v>
      </c>
    </row>
    <row r="8" spans="1:9" x14ac:dyDescent="0.25">
      <c r="A8" s="90" t="s">
        <v>45</v>
      </c>
      <c r="B8" s="89" t="s">
        <v>426</v>
      </c>
    </row>
    <row r="9" spans="1:9" x14ac:dyDescent="0.25">
      <c r="A9" s="90" t="s">
        <v>16</v>
      </c>
      <c r="B9" s="89" t="s">
        <v>451</v>
      </c>
    </row>
    <row r="10" spans="1:9" ht="66" x14ac:dyDescent="0.25">
      <c r="A10" s="90" t="s">
        <v>2</v>
      </c>
      <c r="B10" s="89" t="s">
        <v>444</v>
      </c>
    </row>
    <row r="11" spans="1:9" x14ac:dyDescent="0.25">
      <c r="A11" s="90" t="s">
        <v>22</v>
      </c>
      <c r="B11" s="89" t="s">
        <v>277</v>
      </c>
    </row>
    <row r="12" spans="1:9" ht="26.4" x14ac:dyDescent="0.25">
      <c r="A12" s="90" t="s">
        <v>262</v>
      </c>
      <c r="B12" s="89" t="s">
        <v>267</v>
      </c>
    </row>
    <row r="13" spans="1:9" x14ac:dyDescent="0.25">
      <c r="A13" s="90" t="s">
        <v>48</v>
      </c>
      <c r="B13" s="89">
        <v>0</v>
      </c>
    </row>
    <row r="14" spans="1:9" x14ac:dyDescent="0.25">
      <c r="A14" s="90" t="s">
        <v>17</v>
      </c>
      <c r="B14" s="89">
        <v>310</v>
      </c>
    </row>
    <row r="15" spans="1:9" x14ac:dyDescent="0.25">
      <c r="A15" s="90" t="s">
        <v>49</v>
      </c>
      <c r="B15" s="89" t="s">
        <v>445</v>
      </c>
    </row>
    <row r="16" spans="1:9" x14ac:dyDescent="0.25">
      <c r="A16" s="90" t="s">
        <v>50</v>
      </c>
      <c r="B16" s="89" t="s">
        <v>446</v>
      </c>
    </row>
    <row r="17" spans="1:2" ht="132" x14ac:dyDescent="0.25">
      <c r="A17" s="80" t="s">
        <v>638</v>
      </c>
      <c r="B17" s="89" t="s">
        <v>961</v>
      </c>
    </row>
    <row r="18" spans="1:2" x14ac:dyDescent="0.25">
      <c r="A18" s="90" t="s">
        <v>18</v>
      </c>
      <c r="B18" s="93">
        <v>45072</v>
      </c>
    </row>
    <row r="19" spans="1:2" x14ac:dyDescent="0.25">
      <c r="A19" s="90" t="s">
        <v>19</v>
      </c>
      <c r="B19" s="93">
        <v>45015</v>
      </c>
    </row>
    <row r="20" spans="1:2" x14ac:dyDescent="0.25">
      <c r="A20" s="90" t="s">
        <v>260</v>
      </c>
      <c r="B20" s="89" t="s">
        <v>351</v>
      </c>
    </row>
    <row r="22" spans="1:2" x14ac:dyDescent="0.25">
      <c r="B22" s="103" t="str">
        <f>HYPERLINK("#'Factor List'!A1","Back to Factor List")</f>
        <v>Back to Factor List</v>
      </c>
    </row>
    <row r="23" spans="1:2" x14ac:dyDescent="0.25">
      <c r="A23" s="103"/>
    </row>
    <row r="25" spans="1:2" ht="26.4" x14ac:dyDescent="0.25">
      <c r="A25" s="104" t="s">
        <v>270</v>
      </c>
      <c r="B25" s="104" t="s">
        <v>450</v>
      </c>
    </row>
    <row r="26" spans="1:2" x14ac:dyDescent="0.25">
      <c r="A26" s="105">
        <v>65</v>
      </c>
      <c r="B26" s="106">
        <v>18.37</v>
      </c>
    </row>
    <row r="27" spans="1:2" x14ac:dyDescent="0.25">
      <c r="A27" s="105">
        <v>66</v>
      </c>
      <c r="B27" s="106">
        <v>17.68</v>
      </c>
    </row>
    <row r="28" spans="1:2" x14ac:dyDescent="0.25">
      <c r="A28" s="105">
        <v>67</v>
      </c>
      <c r="B28" s="106">
        <v>16.989999999999998</v>
      </c>
    </row>
    <row r="29" spans="1:2" x14ac:dyDescent="0.25">
      <c r="A29" s="105">
        <v>68</v>
      </c>
      <c r="B29" s="106">
        <v>16.3</v>
      </c>
    </row>
    <row r="30" spans="1:2" x14ac:dyDescent="0.25">
      <c r="A30" s="105">
        <v>69</v>
      </c>
      <c r="B30" s="106">
        <v>15.61</v>
      </c>
    </row>
    <row r="31" spans="1:2" x14ac:dyDescent="0.25">
      <c r="A31" s="105">
        <v>70</v>
      </c>
      <c r="B31" s="106">
        <v>14.92</v>
      </c>
    </row>
    <row r="32" spans="1:2" x14ac:dyDescent="0.25">
      <c r="A32" s="105">
        <v>71</v>
      </c>
      <c r="B32" s="106">
        <v>14.23</v>
      </c>
    </row>
    <row r="33" spans="1:2" x14ac:dyDescent="0.25">
      <c r="A33" s="105">
        <v>72</v>
      </c>
      <c r="B33" s="106">
        <v>13.55</v>
      </c>
    </row>
    <row r="34" spans="1:2" x14ac:dyDescent="0.25">
      <c r="A34" s="105">
        <v>73</v>
      </c>
      <c r="B34" s="106">
        <v>12.88</v>
      </c>
    </row>
    <row r="35" spans="1:2" x14ac:dyDescent="0.25">
      <c r="A35" s="105">
        <v>74</v>
      </c>
      <c r="B35" s="106">
        <v>12.22</v>
      </c>
    </row>
    <row r="36" spans="1:2" x14ac:dyDescent="0.25">
      <c r="A36" s="105">
        <v>75</v>
      </c>
      <c r="B36" s="106">
        <v>11.58</v>
      </c>
    </row>
    <row r="37" spans="1:2" x14ac:dyDescent="0.25">
      <c r="A37" s="105">
        <v>76</v>
      </c>
      <c r="B37" s="106">
        <v>10.95</v>
      </c>
    </row>
    <row r="38" spans="1:2" x14ac:dyDescent="0.25">
      <c r="A38" s="105">
        <v>77</v>
      </c>
      <c r="B38" s="106">
        <v>10.32</v>
      </c>
    </row>
    <row r="39" spans="1:2" x14ac:dyDescent="0.25">
      <c r="A39" s="105">
        <v>78</v>
      </c>
      <c r="B39" s="106">
        <v>9.7100000000000009</v>
      </c>
    </row>
    <row r="40" spans="1:2" x14ac:dyDescent="0.25">
      <c r="A40" s="105">
        <v>79</v>
      </c>
      <c r="B40" s="106">
        <v>9.11</v>
      </c>
    </row>
    <row r="41" spans="1:2" x14ac:dyDescent="0.25">
      <c r="A41" s="105">
        <v>80</v>
      </c>
      <c r="B41" s="106">
        <v>8.5299999999999994</v>
      </c>
    </row>
    <row r="42" spans="1:2" x14ac:dyDescent="0.25">
      <c r="A42" s="105">
        <v>81</v>
      </c>
      <c r="B42" s="106">
        <v>7.96</v>
      </c>
    </row>
    <row r="43" spans="1:2" x14ac:dyDescent="0.25">
      <c r="A43" s="105">
        <v>82</v>
      </c>
      <c r="B43" s="106">
        <v>7.42</v>
      </c>
    </row>
    <row r="44" spans="1:2" x14ac:dyDescent="0.25">
      <c r="A44" s="105">
        <v>83</v>
      </c>
      <c r="B44" s="106">
        <v>6.89</v>
      </c>
    </row>
    <row r="45" spans="1:2" x14ac:dyDescent="0.25">
      <c r="A45" s="105">
        <v>84</v>
      </c>
      <c r="B45" s="106">
        <v>6.39</v>
      </c>
    </row>
    <row r="46" spans="1:2" x14ac:dyDescent="0.25">
      <c r="A46" s="105">
        <v>85</v>
      </c>
      <c r="B46" s="106">
        <v>5.91</v>
      </c>
    </row>
    <row r="47" spans="1:2" x14ac:dyDescent="0.25">
      <c r="A47" s="105">
        <v>86</v>
      </c>
      <c r="B47" s="106">
        <v>5.45</v>
      </c>
    </row>
    <row r="48" spans="1:2" x14ac:dyDescent="0.25">
      <c r="A48" s="105">
        <v>87</v>
      </c>
      <c r="B48" s="106">
        <v>5.0199999999999996</v>
      </c>
    </row>
    <row r="49" spans="1:2" x14ac:dyDescent="0.25">
      <c r="A49" s="105">
        <v>88</v>
      </c>
      <c r="B49" s="106">
        <v>4.62</v>
      </c>
    </row>
    <row r="50" spans="1:2" x14ac:dyDescent="0.25">
      <c r="A50" s="105">
        <v>89</v>
      </c>
      <c r="B50" s="106">
        <v>4.25</v>
      </c>
    </row>
    <row r="51" spans="1:2" x14ac:dyDescent="0.25">
      <c r="A51" s="105">
        <v>90</v>
      </c>
      <c r="B51" s="106">
        <v>3.9</v>
      </c>
    </row>
    <row r="52" spans="1:2" x14ac:dyDescent="0.25">
      <c r="A52" s="105">
        <v>91</v>
      </c>
      <c r="B52" s="106">
        <v>3.58</v>
      </c>
    </row>
    <row r="53" spans="1:2" x14ac:dyDescent="0.25">
      <c r="A53" s="105">
        <v>92</v>
      </c>
      <c r="B53" s="106">
        <v>3.29</v>
      </c>
    </row>
    <row r="54" spans="1:2" x14ac:dyDescent="0.25">
      <c r="A54" s="105">
        <v>93</v>
      </c>
      <c r="B54" s="106">
        <v>3.03</v>
      </c>
    </row>
    <row r="55" spans="1:2" x14ac:dyDescent="0.25">
      <c r="A55" s="105">
        <v>94</v>
      </c>
      <c r="B55" s="106">
        <v>2.79</v>
      </c>
    </row>
    <row r="56" spans="1:2" x14ac:dyDescent="0.25">
      <c r="A56" s="105">
        <v>95</v>
      </c>
      <c r="B56" s="106">
        <v>2.57</v>
      </c>
    </row>
  </sheetData>
  <sheetProtection algorithmName="SHA-512" hashValue="HvumAw+0s4hj6Z2LQKW3yFN67GussMvmFhCCmgco+oOAbgVa2hOH3e99etIcpj5lpBifMB2eYBvtvtS/UByXWQ==" saltValue="kHwmIMdNcgWDZv0ZiQnz9Q==" spinCount="100000" sheet="1" objects="1" scenarios="1"/>
  <conditionalFormatting sqref="A6:A16 A18:A20">
    <cfRule type="expression" dxfId="557" priority="13" stopIfTrue="1">
      <formula>MOD(ROW(),2)=0</formula>
    </cfRule>
    <cfRule type="expression" dxfId="556" priority="14" stopIfTrue="1">
      <formula>MOD(ROW(),2)&lt;&gt;0</formula>
    </cfRule>
  </conditionalFormatting>
  <conditionalFormatting sqref="B6:B17">
    <cfRule type="expression" dxfId="555" priority="15" stopIfTrue="1">
      <formula>MOD(ROW(),2)=0</formula>
    </cfRule>
    <cfRule type="expression" dxfId="554" priority="16" stopIfTrue="1">
      <formula>MOD(ROW(),2)&lt;&gt;0</formula>
    </cfRule>
  </conditionalFormatting>
  <conditionalFormatting sqref="A25:A56">
    <cfRule type="expression" dxfId="553" priority="5" stopIfTrue="1">
      <formula>MOD(ROW(),2)=0</formula>
    </cfRule>
    <cfRule type="expression" dxfId="552" priority="6" stopIfTrue="1">
      <formula>MOD(ROW(),2)&lt;&gt;0</formula>
    </cfRule>
  </conditionalFormatting>
  <conditionalFormatting sqref="B25:B56">
    <cfRule type="expression" dxfId="551" priority="7" stopIfTrue="1">
      <formula>MOD(ROW(),2)=0</formula>
    </cfRule>
    <cfRule type="expression" dxfId="550" priority="8" stopIfTrue="1">
      <formula>MOD(ROW(),2)&lt;&gt;0</formula>
    </cfRule>
  </conditionalFormatting>
  <conditionalFormatting sqref="B18:B20">
    <cfRule type="expression" dxfId="549" priority="3" stopIfTrue="1">
      <formula>MOD(ROW(),2)=0</formula>
    </cfRule>
    <cfRule type="expression" dxfId="548" priority="4" stopIfTrue="1">
      <formula>MOD(ROW(),2)&lt;&gt;0</formula>
    </cfRule>
  </conditionalFormatting>
  <conditionalFormatting sqref="A17">
    <cfRule type="expression" dxfId="547" priority="1" stopIfTrue="1">
      <formula>MOD(ROW(),2)=0</formula>
    </cfRule>
    <cfRule type="expression" dxfId="5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4"/>
  </sheetPr>
  <dimension ref="A1:G224"/>
  <sheetViews>
    <sheetView view="pageBreakPreview" zoomScale="60" zoomScaleNormal="100" workbookViewId="0">
      <selection activeCell="E11" sqref="E11:E224"/>
    </sheetView>
  </sheetViews>
  <sheetFormatPr defaultRowHeight="13.2" x14ac:dyDescent="0.25"/>
  <cols>
    <col min="2" max="2" width="3.44140625" style="12" customWidth="1"/>
    <col min="3" max="3" width="7" style="12" customWidth="1"/>
    <col min="4" max="4" width="62" customWidth="1"/>
    <col min="5" max="5" width="16.77734375" style="12" customWidth="1"/>
  </cols>
  <sheetData>
    <row r="1" spans="1:7" ht="21" x14ac:dyDescent="0.4">
      <c r="A1" s="4" t="s">
        <v>4</v>
      </c>
      <c r="B1" s="13"/>
      <c r="C1" s="13"/>
      <c r="D1" s="10"/>
      <c r="E1" s="13"/>
      <c r="F1" s="10"/>
      <c r="G1" s="10"/>
    </row>
    <row r="2" spans="1:7" ht="15.6" x14ac:dyDescent="0.3">
      <c r="A2" s="11" t="str">
        <f>IF(TITLE="&gt; Enter workbook title here","Enter workbook title in Cover sheet",TITLE)</f>
        <v>LGPS (Northern Ireland) - Consolidated Factor Spreadsheet</v>
      </c>
      <c r="B2" s="14"/>
      <c r="C2" s="14"/>
      <c r="D2" s="9"/>
      <c r="E2" s="14"/>
      <c r="F2" s="9"/>
      <c r="G2" s="9"/>
    </row>
    <row r="3" spans="1:7" ht="15.6" x14ac:dyDescent="0.3">
      <c r="A3" s="6" t="s">
        <v>11</v>
      </c>
      <c r="B3" s="14"/>
      <c r="C3" s="14"/>
      <c r="D3" s="9"/>
      <c r="E3" s="14"/>
      <c r="F3" s="9"/>
      <c r="G3" s="9"/>
    </row>
    <row r="4" spans="1:7" x14ac:dyDescent="0.25">
      <c r="A4" s="7" t="str">
        <f ca="1">CELL("filename",A1)</f>
        <v>P:\AST development\Hosted\Factors Modernisation\Data import\Consolidated Factor Workbooks\[LGPS NI Consolidated Factors 2023-04 FINAL.xlsm]Summary - LGPS_NI</v>
      </c>
    </row>
    <row r="7" spans="1:7" x14ac:dyDescent="0.25">
      <c r="E7" s="33" t="s">
        <v>13</v>
      </c>
    </row>
    <row r="8" spans="1:7" x14ac:dyDescent="0.25">
      <c r="B8" s="35" t="s">
        <v>44</v>
      </c>
      <c r="C8" s="21"/>
      <c r="D8" s="15"/>
      <c r="E8" s="34">
        <v>2015</v>
      </c>
    </row>
    <row r="9" spans="1:7" x14ac:dyDescent="0.25">
      <c r="B9" s="23"/>
      <c r="C9" s="22"/>
      <c r="D9" s="17"/>
      <c r="E9" s="16"/>
    </row>
    <row r="10" spans="1:7" x14ac:dyDescent="0.25">
      <c r="B10" s="36" t="s">
        <v>6</v>
      </c>
      <c r="D10" s="18"/>
      <c r="E10" s="20"/>
    </row>
    <row r="11" spans="1:7" x14ac:dyDescent="0.25">
      <c r="B11" s="24" t="s">
        <v>12</v>
      </c>
      <c r="C11" s="12">
        <v>101</v>
      </c>
      <c r="D11" s="18"/>
      <c r="E11" s="37"/>
    </row>
    <row r="12" spans="1:7" x14ac:dyDescent="0.25">
      <c r="B12" s="24" t="s">
        <v>12</v>
      </c>
      <c r="C12" s="12">
        <v>102</v>
      </c>
      <c r="D12" s="18"/>
      <c r="E12" s="37"/>
    </row>
    <row r="13" spans="1:7" x14ac:dyDescent="0.25">
      <c r="B13" s="24" t="s">
        <v>12</v>
      </c>
      <c r="C13" s="12">
        <v>103</v>
      </c>
      <c r="D13" s="18"/>
      <c r="E13" s="37"/>
    </row>
    <row r="14" spans="1:7" x14ac:dyDescent="0.25">
      <c r="B14" s="24" t="s">
        <v>12</v>
      </c>
      <c r="C14" s="12">
        <v>104</v>
      </c>
      <c r="D14" s="18"/>
      <c r="E14" s="37"/>
    </row>
    <row r="15" spans="1:7" x14ac:dyDescent="0.25">
      <c r="B15" s="24" t="s">
        <v>12</v>
      </c>
      <c r="C15" s="12">
        <v>105</v>
      </c>
      <c r="D15" s="18"/>
      <c r="E15" s="37"/>
    </row>
    <row r="16" spans="1:7" x14ac:dyDescent="0.25">
      <c r="B16" s="24" t="s">
        <v>12</v>
      </c>
      <c r="C16" s="12">
        <v>106</v>
      </c>
      <c r="D16" s="18"/>
      <c r="E16" s="37"/>
    </row>
    <row r="17" spans="2:6" x14ac:dyDescent="0.25">
      <c r="B17" s="24" t="s">
        <v>12</v>
      </c>
      <c r="C17" s="12">
        <v>107</v>
      </c>
      <c r="D17" s="18"/>
      <c r="E17" s="37"/>
    </row>
    <row r="18" spans="2:6" x14ac:dyDescent="0.25">
      <c r="B18" s="24" t="s">
        <v>12</v>
      </c>
      <c r="C18" s="12">
        <v>108</v>
      </c>
      <c r="D18" s="18"/>
      <c r="E18" s="37"/>
    </row>
    <row r="19" spans="2:6" x14ac:dyDescent="0.25">
      <c r="B19" s="24" t="s">
        <v>12</v>
      </c>
      <c r="C19" s="12">
        <v>109</v>
      </c>
      <c r="D19" s="18"/>
      <c r="E19" s="37"/>
    </row>
    <row r="20" spans="2:6" x14ac:dyDescent="0.25">
      <c r="B20" s="24" t="s">
        <v>12</v>
      </c>
      <c r="C20" s="12">
        <v>110</v>
      </c>
      <c r="D20" s="18"/>
      <c r="E20" s="37"/>
    </row>
    <row r="21" spans="2:6" x14ac:dyDescent="0.25">
      <c r="B21" s="24" t="s">
        <v>12</v>
      </c>
      <c r="C21" s="12">
        <v>111</v>
      </c>
      <c r="D21" s="18"/>
      <c r="E21" s="37"/>
    </row>
    <row r="22" spans="2:6" x14ac:dyDescent="0.25">
      <c r="B22" s="24" t="s">
        <v>12</v>
      </c>
      <c r="C22" s="12">
        <v>112</v>
      </c>
      <c r="D22" s="18"/>
      <c r="E22" s="37"/>
    </row>
    <row r="23" spans="2:6" x14ac:dyDescent="0.25">
      <c r="B23" s="24" t="s">
        <v>12</v>
      </c>
      <c r="C23" s="12">
        <v>113</v>
      </c>
      <c r="D23" s="18"/>
      <c r="E23" s="37"/>
    </row>
    <row r="24" spans="2:6" x14ac:dyDescent="0.25">
      <c r="B24" s="24" t="s">
        <v>12</v>
      </c>
      <c r="C24" s="12">
        <v>114</v>
      </c>
      <c r="D24" s="18"/>
      <c r="E24" s="37"/>
    </row>
    <row r="25" spans="2:6" x14ac:dyDescent="0.25">
      <c r="B25" s="24" t="s">
        <v>12</v>
      </c>
      <c r="C25" s="12">
        <v>115</v>
      </c>
      <c r="D25" s="18"/>
      <c r="E25" s="37"/>
    </row>
    <row r="26" spans="2:6" x14ac:dyDescent="0.25">
      <c r="B26" s="24" t="s">
        <v>12</v>
      </c>
      <c r="C26" s="12">
        <v>116</v>
      </c>
      <c r="D26" s="18"/>
      <c r="E26" s="37"/>
    </row>
    <row r="27" spans="2:6" x14ac:dyDescent="0.25">
      <c r="B27" s="24" t="s">
        <v>12</v>
      </c>
      <c r="C27" s="12">
        <v>117</v>
      </c>
      <c r="D27" s="18"/>
      <c r="E27" s="37"/>
    </row>
    <row r="28" spans="2:6" x14ac:dyDescent="0.25">
      <c r="B28" s="24" t="s">
        <v>12</v>
      </c>
      <c r="C28" s="12">
        <v>118</v>
      </c>
      <c r="D28" s="18"/>
      <c r="E28" s="37"/>
    </row>
    <row r="29" spans="2:6" x14ac:dyDescent="0.25">
      <c r="B29" s="24" t="s">
        <v>12</v>
      </c>
      <c r="C29" s="12">
        <v>119</v>
      </c>
      <c r="D29" s="18"/>
      <c r="E29" s="37"/>
    </row>
    <row r="30" spans="2:6" x14ac:dyDescent="0.25">
      <c r="B30" s="24" t="s">
        <v>12</v>
      </c>
      <c r="C30" s="12">
        <v>120</v>
      </c>
      <c r="D30" s="18"/>
      <c r="E30" s="37"/>
    </row>
    <row r="31" spans="2:6" x14ac:dyDescent="0.25">
      <c r="B31" s="24" t="s">
        <v>12</v>
      </c>
      <c r="C31" s="12">
        <v>121</v>
      </c>
      <c r="E31" s="38"/>
      <c r="F31" s="32"/>
    </row>
    <row r="32" spans="2:6" x14ac:dyDescent="0.25">
      <c r="B32" s="24" t="s">
        <v>12</v>
      </c>
      <c r="C32" s="12">
        <v>122</v>
      </c>
      <c r="D32" s="18"/>
      <c r="E32" s="37"/>
    </row>
    <row r="33" spans="2:6" x14ac:dyDescent="0.25">
      <c r="B33" s="24" t="s">
        <v>12</v>
      </c>
      <c r="C33" s="12">
        <v>123</v>
      </c>
      <c r="D33" s="18"/>
      <c r="E33" s="37"/>
    </row>
    <row r="34" spans="2:6" x14ac:dyDescent="0.25">
      <c r="B34" s="24" t="s">
        <v>12</v>
      </c>
      <c r="C34" s="12">
        <v>124</v>
      </c>
      <c r="D34" s="18"/>
      <c r="E34" s="37"/>
    </row>
    <row r="35" spans="2:6" x14ac:dyDescent="0.25">
      <c r="B35" s="24" t="s">
        <v>12</v>
      </c>
      <c r="C35" s="12">
        <v>125</v>
      </c>
      <c r="D35" s="18"/>
      <c r="E35" s="37"/>
      <c r="F35" s="31"/>
    </row>
    <row r="36" spans="2:6" x14ac:dyDescent="0.25">
      <c r="B36" s="25"/>
      <c r="C36" s="22"/>
      <c r="D36" s="17"/>
      <c r="E36" s="39"/>
    </row>
    <row r="37" spans="2:6" x14ac:dyDescent="0.25">
      <c r="B37" s="36" t="s">
        <v>7</v>
      </c>
      <c r="D37" s="18"/>
      <c r="E37" s="37"/>
    </row>
    <row r="38" spans="2:6" x14ac:dyDescent="0.25">
      <c r="B38" s="24" t="s">
        <v>12</v>
      </c>
      <c r="C38" s="12">
        <v>201</v>
      </c>
      <c r="D38" s="18"/>
      <c r="E38" s="37"/>
    </row>
    <row r="39" spans="2:6" x14ac:dyDescent="0.25">
      <c r="B39" s="24" t="s">
        <v>12</v>
      </c>
      <c r="C39" s="12">
        <v>202</v>
      </c>
      <c r="D39" s="18"/>
      <c r="E39" s="37"/>
    </row>
    <row r="40" spans="2:6" x14ac:dyDescent="0.25">
      <c r="B40" s="24" t="s">
        <v>12</v>
      </c>
      <c r="C40" s="12">
        <v>203</v>
      </c>
      <c r="D40" s="18"/>
      <c r="E40" s="37"/>
    </row>
    <row r="41" spans="2:6" x14ac:dyDescent="0.25">
      <c r="B41" s="24" t="s">
        <v>12</v>
      </c>
      <c r="C41" s="12">
        <v>204</v>
      </c>
      <c r="D41" s="18"/>
      <c r="E41" s="37"/>
    </row>
    <row r="42" spans="2:6" x14ac:dyDescent="0.25">
      <c r="B42" s="24" t="s">
        <v>12</v>
      </c>
      <c r="C42" s="12">
        <v>205</v>
      </c>
      <c r="D42" s="18"/>
      <c r="E42" s="37"/>
    </row>
    <row r="43" spans="2:6" x14ac:dyDescent="0.25">
      <c r="B43" s="24" t="s">
        <v>12</v>
      </c>
      <c r="C43" s="12">
        <v>206</v>
      </c>
      <c r="D43" s="18"/>
      <c r="E43" s="37"/>
    </row>
    <row r="44" spans="2:6" x14ac:dyDescent="0.25">
      <c r="B44" s="24" t="s">
        <v>12</v>
      </c>
      <c r="C44" s="12">
        <v>207</v>
      </c>
      <c r="D44" s="18"/>
      <c r="E44" s="37"/>
    </row>
    <row r="45" spans="2:6" x14ac:dyDescent="0.25">
      <c r="B45" s="24" t="s">
        <v>12</v>
      </c>
      <c r="C45" s="12">
        <v>208</v>
      </c>
      <c r="D45" s="18"/>
      <c r="E45" s="37"/>
    </row>
    <row r="46" spans="2:6" x14ac:dyDescent="0.25">
      <c r="B46" s="24" t="s">
        <v>12</v>
      </c>
      <c r="C46" s="12">
        <v>209</v>
      </c>
      <c r="D46" s="18"/>
      <c r="E46" s="37"/>
    </row>
    <row r="47" spans="2:6" x14ac:dyDescent="0.25">
      <c r="B47" s="24" t="s">
        <v>12</v>
      </c>
      <c r="C47" s="12">
        <v>210</v>
      </c>
      <c r="D47" s="18"/>
      <c r="E47" s="37"/>
    </row>
    <row r="48" spans="2:6" x14ac:dyDescent="0.25">
      <c r="B48" s="24" t="s">
        <v>12</v>
      </c>
      <c r="C48" s="12">
        <v>211</v>
      </c>
      <c r="D48" s="18"/>
      <c r="E48" s="37"/>
    </row>
    <row r="49" spans="2:5" x14ac:dyDescent="0.25">
      <c r="B49" s="24" t="s">
        <v>12</v>
      </c>
      <c r="C49" s="12">
        <v>212</v>
      </c>
      <c r="D49" s="18"/>
      <c r="E49" s="37"/>
    </row>
    <row r="50" spans="2:5" x14ac:dyDescent="0.25">
      <c r="B50" s="24" t="s">
        <v>12</v>
      </c>
      <c r="C50" s="12">
        <v>213</v>
      </c>
      <c r="D50" s="18"/>
      <c r="E50" s="37"/>
    </row>
    <row r="51" spans="2:5" x14ac:dyDescent="0.25">
      <c r="B51" s="24" t="s">
        <v>12</v>
      </c>
      <c r="C51" s="12">
        <v>214</v>
      </c>
      <c r="D51" s="18"/>
      <c r="E51" s="37"/>
    </row>
    <row r="52" spans="2:5" x14ac:dyDescent="0.25">
      <c r="B52" s="24" t="s">
        <v>12</v>
      </c>
      <c r="C52" s="12">
        <v>215</v>
      </c>
      <c r="D52" s="18"/>
      <c r="E52" s="37"/>
    </row>
    <row r="53" spans="2:5" x14ac:dyDescent="0.25">
      <c r="B53" s="24" t="s">
        <v>12</v>
      </c>
      <c r="C53" s="12">
        <v>216</v>
      </c>
      <c r="D53" s="18"/>
      <c r="E53" s="37"/>
    </row>
    <row r="54" spans="2:5" x14ac:dyDescent="0.25">
      <c r="B54" s="24" t="s">
        <v>12</v>
      </c>
      <c r="C54" s="12">
        <v>217</v>
      </c>
      <c r="D54" s="18"/>
      <c r="E54" s="37"/>
    </row>
    <row r="55" spans="2:5" x14ac:dyDescent="0.25">
      <c r="B55" s="24" t="s">
        <v>12</v>
      </c>
      <c r="C55" s="12">
        <v>218</v>
      </c>
      <c r="D55" s="18"/>
      <c r="E55" s="37"/>
    </row>
    <row r="56" spans="2:5" x14ac:dyDescent="0.25">
      <c r="B56" s="24" t="s">
        <v>12</v>
      </c>
      <c r="C56" s="12">
        <v>219</v>
      </c>
      <c r="D56" s="18"/>
      <c r="E56" s="37"/>
    </row>
    <row r="57" spans="2:5" x14ac:dyDescent="0.25">
      <c r="B57" s="24" t="s">
        <v>12</v>
      </c>
      <c r="C57" s="12">
        <v>220</v>
      </c>
      <c r="D57" s="18"/>
      <c r="E57" s="37"/>
    </row>
    <row r="58" spans="2:5" x14ac:dyDescent="0.25">
      <c r="B58" s="24" t="s">
        <v>12</v>
      </c>
      <c r="C58" s="12">
        <v>221</v>
      </c>
      <c r="D58" s="18"/>
      <c r="E58" s="37"/>
    </row>
    <row r="59" spans="2:5" x14ac:dyDescent="0.25">
      <c r="B59" s="24" t="s">
        <v>12</v>
      </c>
      <c r="C59" s="12">
        <v>222</v>
      </c>
      <c r="D59" s="18"/>
      <c r="E59" s="37"/>
    </row>
    <row r="60" spans="2:5" x14ac:dyDescent="0.25">
      <c r="B60" s="24" t="s">
        <v>12</v>
      </c>
      <c r="C60" s="12">
        <v>223</v>
      </c>
      <c r="D60" s="18"/>
      <c r="E60" s="37"/>
    </row>
    <row r="61" spans="2:5" x14ac:dyDescent="0.25">
      <c r="B61" s="24" t="s">
        <v>12</v>
      </c>
      <c r="C61" s="12">
        <v>224</v>
      </c>
      <c r="D61" s="18"/>
      <c r="E61" s="37"/>
    </row>
    <row r="62" spans="2:5" x14ac:dyDescent="0.25">
      <c r="B62" s="24" t="s">
        <v>12</v>
      </c>
      <c r="C62" s="12">
        <v>225</v>
      </c>
      <c r="D62" s="19"/>
      <c r="E62" s="40"/>
    </row>
    <row r="63" spans="2:5" x14ac:dyDescent="0.25">
      <c r="B63" s="25"/>
      <c r="C63" s="22"/>
      <c r="D63" s="17"/>
      <c r="E63" s="39"/>
    </row>
    <row r="64" spans="2:5" x14ac:dyDescent="0.25">
      <c r="B64" s="36" t="s">
        <v>8</v>
      </c>
      <c r="D64" s="18"/>
      <c r="E64" s="37"/>
    </row>
    <row r="65" spans="2:5" x14ac:dyDescent="0.25">
      <c r="B65" s="24" t="s">
        <v>12</v>
      </c>
      <c r="C65" s="12">
        <v>301</v>
      </c>
      <c r="D65" s="18"/>
      <c r="E65" s="37"/>
    </row>
    <row r="66" spans="2:5" x14ac:dyDescent="0.25">
      <c r="B66" s="24" t="s">
        <v>12</v>
      </c>
      <c r="C66" s="12">
        <v>302</v>
      </c>
      <c r="D66" s="18"/>
      <c r="E66" s="37"/>
    </row>
    <row r="67" spans="2:5" x14ac:dyDescent="0.25">
      <c r="B67" s="24" t="s">
        <v>12</v>
      </c>
      <c r="C67" s="12">
        <v>303</v>
      </c>
      <c r="D67" s="18"/>
      <c r="E67" s="37"/>
    </row>
    <row r="68" spans="2:5" x14ac:dyDescent="0.25">
      <c r="B68" s="24" t="s">
        <v>12</v>
      </c>
      <c r="C68" s="12">
        <v>304</v>
      </c>
      <c r="D68" s="18"/>
      <c r="E68" s="37"/>
    </row>
    <row r="69" spans="2:5" x14ac:dyDescent="0.25">
      <c r="B69" s="24" t="s">
        <v>12</v>
      </c>
      <c r="C69" s="12">
        <v>305</v>
      </c>
      <c r="D69" s="18"/>
      <c r="E69" s="37"/>
    </row>
    <row r="70" spans="2:5" x14ac:dyDescent="0.25">
      <c r="B70" s="24" t="s">
        <v>12</v>
      </c>
      <c r="C70" s="12">
        <v>306</v>
      </c>
      <c r="D70" s="18"/>
      <c r="E70" s="37"/>
    </row>
    <row r="71" spans="2:5" x14ac:dyDescent="0.25">
      <c r="B71" s="24" t="s">
        <v>12</v>
      </c>
      <c r="C71" s="12">
        <v>307</v>
      </c>
      <c r="D71" s="18"/>
      <c r="E71" s="37"/>
    </row>
    <row r="72" spans="2:5" x14ac:dyDescent="0.25">
      <c r="B72" s="24" t="s">
        <v>12</v>
      </c>
      <c r="C72" s="12">
        <v>308</v>
      </c>
      <c r="D72" s="18"/>
      <c r="E72" s="37"/>
    </row>
    <row r="73" spans="2:5" x14ac:dyDescent="0.25">
      <c r="B73" s="24" t="s">
        <v>12</v>
      </c>
      <c r="C73" s="12">
        <v>309</v>
      </c>
      <c r="D73" s="18"/>
      <c r="E73" s="37"/>
    </row>
    <row r="74" spans="2:5" x14ac:dyDescent="0.25">
      <c r="B74" s="24" t="s">
        <v>12</v>
      </c>
      <c r="C74" s="12">
        <v>310</v>
      </c>
      <c r="D74" s="18"/>
      <c r="E74" s="37"/>
    </row>
    <row r="75" spans="2:5" x14ac:dyDescent="0.25">
      <c r="B75" s="24" t="s">
        <v>12</v>
      </c>
      <c r="C75" s="12">
        <v>311</v>
      </c>
      <c r="D75" s="18"/>
      <c r="E75" s="37"/>
    </row>
    <row r="76" spans="2:5" x14ac:dyDescent="0.25">
      <c r="B76" s="24" t="s">
        <v>12</v>
      </c>
      <c r="C76" s="12">
        <v>312</v>
      </c>
      <c r="D76" s="18"/>
      <c r="E76" s="37"/>
    </row>
    <row r="77" spans="2:5" x14ac:dyDescent="0.25">
      <c r="B77" s="24" t="s">
        <v>12</v>
      </c>
      <c r="C77" s="12">
        <v>313</v>
      </c>
      <c r="D77" s="18"/>
      <c r="E77" s="37"/>
    </row>
    <row r="78" spans="2:5" x14ac:dyDescent="0.25">
      <c r="B78" s="24" t="s">
        <v>12</v>
      </c>
      <c r="C78" s="12">
        <v>314</v>
      </c>
      <c r="D78" s="18"/>
      <c r="E78" s="37"/>
    </row>
    <row r="79" spans="2:5" x14ac:dyDescent="0.25">
      <c r="B79" s="24" t="s">
        <v>12</v>
      </c>
      <c r="C79" s="12">
        <v>315</v>
      </c>
      <c r="D79" s="18"/>
      <c r="E79" s="37"/>
    </row>
    <row r="80" spans="2:5" x14ac:dyDescent="0.25">
      <c r="B80" s="24" t="s">
        <v>12</v>
      </c>
      <c r="C80" s="12">
        <v>316</v>
      </c>
      <c r="D80" s="18"/>
      <c r="E80" s="37"/>
    </row>
    <row r="81" spans="2:5" x14ac:dyDescent="0.25">
      <c r="B81" s="24" t="s">
        <v>12</v>
      </c>
      <c r="C81" s="12">
        <v>317</v>
      </c>
      <c r="D81" s="18"/>
      <c r="E81" s="37"/>
    </row>
    <row r="82" spans="2:5" x14ac:dyDescent="0.25">
      <c r="B82" s="24" t="s">
        <v>12</v>
      </c>
      <c r="C82" s="12">
        <v>318</v>
      </c>
      <c r="D82" s="18"/>
      <c r="E82" s="37"/>
    </row>
    <row r="83" spans="2:5" x14ac:dyDescent="0.25">
      <c r="B83" s="24" t="s">
        <v>12</v>
      </c>
      <c r="C83" s="12">
        <v>319</v>
      </c>
      <c r="D83" s="18"/>
      <c r="E83" s="37"/>
    </row>
    <row r="84" spans="2:5" x14ac:dyDescent="0.25">
      <c r="B84" s="24" t="s">
        <v>12</v>
      </c>
      <c r="C84" s="12">
        <v>320</v>
      </c>
      <c r="D84" s="18"/>
      <c r="E84" s="37"/>
    </row>
    <row r="85" spans="2:5" x14ac:dyDescent="0.25">
      <c r="B85" s="24" t="s">
        <v>12</v>
      </c>
      <c r="C85" s="12">
        <v>321</v>
      </c>
      <c r="D85" s="18"/>
      <c r="E85" s="37"/>
    </row>
    <row r="86" spans="2:5" x14ac:dyDescent="0.25">
      <c r="B86" s="24" t="s">
        <v>12</v>
      </c>
      <c r="C86" s="12">
        <v>322</v>
      </c>
      <c r="D86" s="18"/>
      <c r="E86" s="37"/>
    </row>
    <row r="87" spans="2:5" x14ac:dyDescent="0.25">
      <c r="B87" s="24" t="s">
        <v>12</v>
      </c>
      <c r="C87" s="12">
        <v>323</v>
      </c>
      <c r="D87" s="18"/>
      <c r="E87" s="37"/>
    </row>
    <row r="88" spans="2:5" x14ac:dyDescent="0.25">
      <c r="B88" s="24" t="s">
        <v>12</v>
      </c>
      <c r="C88" s="12">
        <v>324</v>
      </c>
      <c r="D88" s="18"/>
      <c r="E88" s="37"/>
    </row>
    <row r="89" spans="2:5" x14ac:dyDescent="0.25">
      <c r="B89" s="24" t="s">
        <v>12</v>
      </c>
      <c r="C89" s="12">
        <v>325</v>
      </c>
      <c r="D89" s="19"/>
      <c r="E89" s="40"/>
    </row>
    <row r="90" spans="2:5" x14ac:dyDescent="0.25">
      <c r="B90" s="25"/>
      <c r="C90" s="22"/>
      <c r="D90" s="17"/>
      <c r="E90" s="39"/>
    </row>
    <row r="91" spans="2:5" x14ac:dyDescent="0.25">
      <c r="B91" s="36" t="s">
        <v>20</v>
      </c>
      <c r="D91" s="18"/>
      <c r="E91" s="37"/>
    </row>
    <row r="92" spans="2:5" x14ac:dyDescent="0.25">
      <c r="B92" s="24" t="s">
        <v>12</v>
      </c>
      <c r="C92" s="12">
        <v>401</v>
      </c>
      <c r="D92" s="18"/>
      <c r="E92" s="37"/>
    </row>
    <row r="93" spans="2:5" x14ac:dyDescent="0.25">
      <c r="B93" s="24" t="s">
        <v>12</v>
      </c>
      <c r="C93" s="12">
        <v>402</v>
      </c>
      <c r="D93" s="18"/>
      <c r="E93" s="37"/>
    </row>
    <row r="94" spans="2:5" x14ac:dyDescent="0.25">
      <c r="B94" s="24" t="s">
        <v>12</v>
      </c>
      <c r="C94" s="12">
        <v>403</v>
      </c>
      <c r="D94" s="18"/>
      <c r="E94" s="37"/>
    </row>
    <row r="95" spans="2:5" x14ac:dyDescent="0.25">
      <c r="B95" s="24" t="s">
        <v>12</v>
      </c>
      <c r="C95" s="12">
        <v>404</v>
      </c>
      <c r="D95" s="18"/>
      <c r="E95" s="37"/>
    </row>
    <row r="96" spans="2:5" x14ac:dyDescent="0.25">
      <c r="B96" s="24" t="s">
        <v>12</v>
      </c>
      <c r="C96" s="12">
        <v>405</v>
      </c>
      <c r="D96" s="18"/>
      <c r="E96" s="37"/>
    </row>
    <row r="97" spans="2:5" x14ac:dyDescent="0.25">
      <c r="B97" s="24" t="s">
        <v>12</v>
      </c>
      <c r="C97" s="12">
        <v>406</v>
      </c>
      <c r="D97" s="18"/>
      <c r="E97" s="37"/>
    </row>
    <row r="98" spans="2:5" x14ac:dyDescent="0.25">
      <c r="B98" s="24" t="s">
        <v>12</v>
      </c>
      <c r="C98" s="12">
        <v>407</v>
      </c>
      <c r="D98" s="18"/>
      <c r="E98" s="37"/>
    </row>
    <row r="99" spans="2:5" x14ac:dyDescent="0.25">
      <c r="B99" s="24" t="s">
        <v>12</v>
      </c>
      <c r="C99" s="12">
        <v>408</v>
      </c>
      <c r="D99" s="18"/>
      <c r="E99" s="37"/>
    </row>
    <row r="100" spans="2:5" x14ac:dyDescent="0.25">
      <c r="B100" s="24" t="s">
        <v>12</v>
      </c>
      <c r="C100" s="12">
        <v>409</v>
      </c>
      <c r="D100" s="18"/>
      <c r="E100" s="37"/>
    </row>
    <row r="101" spans="2:5" x14ac:dyDescent="0.25">
      <c r="B101" s="24" t="s">
        <v>12</v>
      </c>
      <c r="C101" s="12">
        <v>410</v>
      </c>
      <c r="D101" s="18"/>
      <c r="E101" s="37"/>
    </row>
    <row r="102" spans="2:5" x14ac:dyDescent="0.25">
      <c r="B102" s="24" t="s">
        <v>12</v>
      </c>
      <c r="C102" s="12">
        <v>411</v>
      </c>
      <c r="D102" s="18"/>
      <c r="E102" s="37"/>
    </row>
    <row r="103" spans="2:5" x14ac:dyDescent="0.25">
      <c r="B103" s="24" t="s">
        <v>12</v>
      </c>
      <c r="C103" s="12">
        <v>412</v>
      </c>
      <c r="D103" s="18"/>
      <c r="E103" s="37"/>
    </row>
    <row r="104" spans="2:5" x14ac:dyDescent="0.25">
      <c r="B104" s="24" t="s">
        <v>12</v>
      </c>
      <c r="C104" s="12">
        <v>413</v>
      </c>
      <c r="D104" s="18"/>
      <c r="E104" s="37"/>
    </row>
    <row r="105" spans="2:5" x14ac:dyDescent="0.25">
      <c r="B105" s="24" t="s">
        <v>12</v>
      </c>
      <c r="C105" s="12">
        <v>414</v>
      </c>
      <c r="D105" s="18"/>
      <c r="E105" s="37"/>
    </row>
    <row r="106" spans="2:5" x14ac:dyDescent="0.25">
      <c r="B106" s="24" t="s">
        <v>12</v>
      </c>
      <c r="C106" s="12">
        <v>415</v>
      </c>
      <c r="D106" s="18"/>
      <c r="E106" s="37"/>
    </row>
    <row r="107" spans="2:5" x14ac:dyDescent="0.25">
      <c r="B107" s="24" t="s">
        <v>12</v>
      </c>
      <c r="C107" s="12">
        <v>416</v>
      </c>
      <c r="D107" s="18"/>
      <c r="E107" s="37"/>
    </row>
    <row r="108" spans="2:5" x14ac:dyDescent="0.25">
      <c r="B108" s="24" t="s">
        <v>12</v>
      </c>
      <c r="C108" s="12">
        <v>417</v>
      </c>
      <c r="D108" s="18"/>
      <c r="E108" s="37"/>
    </row>
    <row r="109" spans="2:5" x14ac:dyDescent="0.25">
      <c r="B109" s="24" t="s">
        <v>12</v>
      </c>
      <c r="C109" s="12">
        <v>418</v>
      </c>
      <c r="D109" s="18"/>
      <c r="E109" s="37"/>
    </row>
    <row r="110" spans="2:5" x14ac:dyDescent="0.25">
      <c r="B110" s="24" t="s">
        <v>12</v>
      </c>
      <c r="C110" s="12">
        <v>419</v>
      </c>
      <c r="D110" s="18"/>
      <c r="E110" s="37"/>
    </row>
    <row r="111" spans="2:5" x14ac:dyDescent="0.25">
      <c r="B111" s="24" t="s">
        <v>12</v>
      </c>
      <c r="C111" s="12">
        <v>420</v>
      </c>
      <c r="D111" s="18"/>
      <c r="E111" s="37"/>
    </row>
    <row r="112" spans="2:5" x14ac:dyDescent="0.25">
      <c r="B112" s="24" t="s">
        <v>12</v>
      </c>
      <c r="C112" s="12">
        <v>421</v>
      </c>
      <c r="D112" s="18"/>
      <c r="E112" s="37"/>
    </row>
    <row r="113" spans="2:5" x14ac:dyDescent="0.25">
      <c r="B113" s="24" t="s">
        <v>12</v>
      </c>
      <c r="C113" s="12">
        <v>422</v>
      </c>
      <c r="D113" s="18"/>
      <c r="E113" s="37"/>
    </row>
    <row r="114" spans="2:5" x14ac:dyDescent="0.25">
      <c r="B114" s="24" t="s">
        <v>12</v>
      </c>
      <c r="C114" s="12">
        <v>423</v>
      </c>
      <c r="D114" s="18"/>
      <c r="E114" s="37"/>
    </row>
    <row r="115" spans="2:5" x14ac:dyDescent="0.25">
      <c r="B115" s="24" t="s">
        <v>12</v>
      </c>
      <c r="C115" s="12">
        <v>424</v>
      </c>
      <c r="D115" s="18"/>
      <c r="E115" s="37"/>
    </row>
    <row r="116" spans="2:5" x14ac:dyDescent="0.25">
      <c r="B116" s="24" t="s">
        <v>12</v>
      </c>
      <c r="C116" s="12">
        <v>425</v>
      </c>
      <c r="D116" s="19"/>
      <c r="E116" s="40"/>
    </row>
    <row r="117" spans="2:5" x14ac:dyDescent="0.25">
      <c r="B117" s="25"/>
      <c r="C117" s="22"/>
      <c r="D117" s="17"/>
      <c r="E117" s="39"/>
    </row>
    <row r="118" spans="2:5" x14ac:dyDescent="0.25">
      <c r="B118" s="36" t="s">
        <v>9</v>
      </c>
      <c r="D118" s="18"/>
      <c r="E118" s="37"/>
    </row>
    <row r="119" spans="2:5" x14ac:dyDescent="0.25">
      <c r="B119" s="24" t="s">
        <v>12</v>
      </c>
      <c r="C119" s="12">
        <v>501</v>
      </c>
      <c r="D119" s="18"/>
      <c r="E119" s="37"/>
    </row>
    <row r="120" spans="2:5" x14ac:dyDescent="0.25">
      <c r="B120" s="24" t="s">
        <v>12</v>
      </c>
      <c r="C120" s="12">
        <v>502</v>
      </c>
      <c r="D120" s="18"/>
      <c r="E120" s="37"/>
    </row>
    <row r="121" spans="2:5" x14ac:dyDescent="0.25">
      <c r="B121" s="24" t="s">
        <v>12</v>
      </c>
      <c r="C121" s="12">
        <v>503</v>
      </c>
      <c r="D121" s="18"/>
      <c r="E121" s="37"/>
    </row>
    <row r="122" spans="2:5" x14ac:dyDescent="0.25">
      <c r="B122" s="24" t="s">
        <v>12</v>
      </c>
      <c r="C122" s="12">
        <v>504</v>
      </c>
      <c r="D122" s="18"/>
      <c r="E122" s="37"/>
    </row>
    <row r="123" spans="2:5" x14ac:dyDescent="0.25">
      <c r="B123" s="24" t="s">
        <v>12</v>
      </c>
      <c r="C123" s="12">
        <v>505</v>
      </c>
      <c r="D123" s="18"/>
      <c r="E123" s="37"/>
    </row>
    <row r="124" spans="2:5" x14ac:dyDescent="0.25">
      <c r="B124" s="24" t="s">
        <v>12</v>
      </c>
      <c r="C124" s="12">
        <v>506</v>
      </c>
      <c r="D124" s="18"/>
      <c r="E124" s="37"/>
    </row>
    <row r="125" spans="2:5" x14ac:dyDescent="0.25">
      <c r="B125" s="24" t="s">
        <v>12</v>
      </c>
      <c r="C125" s="12">
        <v>507</v>
      </c>
      <c r="D125" s="18"/>
      <c r="E125" s="37"/>
    </row>
    <row r="126" spans="2:5" x14ac:dyDescent="0.25">
      <c r="B126" s="24" t="s">
        <v>12</v>
      </c>
      <c r="C126" s="12">
        <v>508</v>
      </c>
      <c r="D126" s="18"/>
      <c r="E126" s="37"/>
    </row>
    <row r="127" spans="2:5" x14ac:dyDescent="0.25">
      <c r="B127" s="24" t="s">
        <v>12</v>
      </c>
      <c r="C127" s="12">
        <v>509</v>
      </c>
      <c r="D127" s="18"/>
      <c r="E127" s="37"/>
    </row>
    <row r="128" spans="2:5" x14ac:dyDescent="0.25">
      <c r="B128" s="24" t="s">
        <v>12</v>
      </c>
      <c r="C128" s="12">
        <v>510</v>
      </c>
      <c r="D128" s="18"/>
      <c r="E128" s="37"/>
    </row>
    <row r="129" spans="2:5" x14ac:dyDescent="0.25">
      <c r="B129" s="24" t="s">
        <v>12</v>
      </c>
      <c r="C129" s="12">
        <v>511</v>
      </c>
      <c r="D129" s="18"/>
      <c r="E129" s="37"/>
    </row>
    <row r="130" spans="2:5" x14ac:dyDescent="0.25">
      <c r="B130" s="24" t="s">
        <v>12</v>
      </c>
      <c r="C130" s="12">
        <v>512</v>
      </c>
      <c r="D130" s="18"/>
      <c r="E130" s="37"/>
    </row>
    <row r="131" spans="2:5" x14ac:dyDescent="0.25">
      <c r="B131" s="24" t="s">
        <v>12</v>
      </c>
      <c r="C131" s="12">
        <v>513</v>
      </c>
      <c r="D131" s="18"/>
      <c r="E131" s="37"/>
    </row>
    <row r="132" spans="2:5" x14ac:dyDescent="0.25">
      <c r="B132" s="24" t="s">
        <v>12</v>
      </c>
      <c r="C132" s="12">
        <v>514</v>
      </c>
      <c r="D132" s="18"/>
      <c r="E132" s="37"/>
    </row>
    <row r="133" spans="2:5" x14ac:dyDescent="0.25">
      <c r="B133" s="24" t="s">
        <v>12</v>
      </c>
      <c r="C133" s="12">
        <v>515</v>
      </c>
      <c r="D133" s="18"/>
      <c r="E133" s="37"/>
    </row>
    <row r="134" spans="2:5" x14ac:dyDescent="0.25">
      <c r="B134" s="24" t="s">
        <v>12</v>
      </c>
      <c r="C134" s="12">
        <v>516</v>
      </c>
      <c r="D134" s="18"/>
      <c r="E134" s="37"/>
    </row>
    <row r="135" spans="2:5" x14ac:dyDescent="0.25">
      <c r="B135" s="24" t="s">
        <v>12</v>
      </c>
      <c r="C135" s="12">
        <v>517</v>
      </c>
      <c r="D135" s="18"/>
      <c r="E135" s="37"/>
    </row>
    <row r="136" spans="2:5" x14ac:dyDescent="0.25">
      <c r="B136" s="24" t="s">
        <v>12</v>
      </c>
      <c r="C136" s="12">
        <v>518</v>
      </c>
      <c r="D136" s="18"/>
      <c r="E136" s="37"/>
    </row>
    <row r="137" spans="2:5" x14ac:dyDescent="0.25">
      <c r="B137" s="24" t="s">
        <v>12</v>
      </c>
      <c r="C137" s="12">
        <v>519</v>
      </c>
      <c r="D137" s="18"/>
      <c r="E137" s="37"/>
    </row>
    <row r="138" spans="2:5" x14ac:dyDescent="0.25">
      <c r="B138" s="24" t="s">
        <v>12</v>
      </c>
      <c r="C138" s="12">
        <v>520</v>
      </c>
      <c r="D138" s="18"/>
      <c r="E138" s="37"/>
    </row>
    <row r="139" spans="2:5" x14ac:dyDescent="0.25">
      <c r="B139" s="24" t="s">
        <v>12</v>
      </c>
      <c r="C139" s="12">
        <v>521</v>
      </c>
      <c r="D139" s="18"/>
      <c r="E139" s="37"/>
    </row>
    <row r="140" spans="2:5" x14ac:dyDescent="0.25">
      <c r="B140" s="24" t="s">
        <v>12</v>
      </c>
      <c r="C140" s="12">
        <v>522</v>
      </c>
      <c r="D140" s="18"/>
      <c r="E140" s="37"/>
    </row>
    <row r="141" spans="2:5" x14ac:dyDescent="0.25">
      <c r="B141" s="24" t="s">
        <v>12</v>
      </c>
      <c r="C141" s="12">
        <v>523</v>
      </c>
      <c r="D141" s="18"/>
      <c r="E141" s="37"/>
    </row>
    <row r="142" spans="2:5" x14ac:dyDescent="0.25">
      <c r="B142" s="24" t="s">
        <v>12</v>
      </c>
      <c r="C142" s="12">
        <v>524</v>
      </c>
      <c r="D142" s="18"/>
      <c r="E142" s="37"/>
    </row>
    <row r="143" spans="2:5" x14ac:dyDescent="0.25">
      <c r="B143" s="24" t="s">
        <v>12</v>
      </c>
      <c r="C143" s="12">
        <v>525</v>
      </c>
      <c r="D143" s="19"/>
      <c r="E143" s="40"/>
    </row>
    <row r="144" spans="2:5" x14ac:dyDescent="0.25">
      <c r="B144" s="25"/>
      <c r="C144" s="22"/>
      <c r="D144" s="17"/>
      <c r="E144" s="39"/>
    </row>
    <row r="145" spans="2:5" x14ac:dyDescent="0.25">
      <c r="B145" s="36" t="s">
        <v>10</v>
      </c>
      <c r="D145" s="18"/>
      <c r="E145" s="37"/>
    </row>
    <row r="146" spans="2:5" x14ac:dyDescent="0.25">
      <c r="B146" s="24" t="s">
        <v>12</v>
      </c>
      <c r="C146" s="12">
        <v>601</v>
      </c>
      <c r="D146" s="18"/>
      <c r="E146" s="37"/>
    </row>
    <row r="147" spans="2:5" x14ac:dyDescent="0.25">
      <c r="B147" s="24" t="s">
        <v>12</v>
      </c>
      <c r="C147" s="12">
        <v>602</v>
      </c>
      <c r="D147" s="18"/>
      <c r="E147" s="37"/>
    </row>
    <row r="148" spans="2:5" x14ac:dyDescent="0.25">
      <c r="B148" s="24" t="s">
        <v>12</v>
      </c>
      <c r="C148" s="12">
        <v>603</v>
      </c>
      <c r="D148" s="18"/>
      <c r="E148" s="37"/>
    </row>
    <row r="149" spans="2:5" x14ac:dyDescent="0.25">
      <c r="B149" s="24" t="s">
        <v>12</v>
      </c>
      <c r="C149" s="12">
        <v>604</v>
      </c>
      <c r="D149" s="18"/>
      <c r="E149" s="37"/>
    </row>
    <row r="150" spans="2:5" x14ac:dyDescent="0.25">
      <c r="B150" s="24" t="s">
        <v>12</v>
      </c>
      <c r="C150" s="12">
        <v>605</v>
      </c>
      <c r="D150" s="18"/>
      <c r="E150" s="37"/>
    </row>
    <row r="151" spans="2:5" x14ac:dyDescent="0.25">
      <c r="B151" s="24" t="s">
        <v>12</v>
      </c>
      <c r="C151" s="12">
        <v>606</v>
      </c>
      <c r="D151" s="18"/>
      <c r="E151" s="37"/>
    </row>
    <row r="152" spans="2:5" x14ac:dyDescent="0.25">
      <c r="B152" s="24" t="s">
        <v>12</v>
      </c>
      <c r="C152" s="12">
        <v>607</v>
      </c>
      <c r="D152" s="18"/>
      <c r="E152" s="37"/>
    </row>
    <row r="153" spans="2:5" x14ac:dyDescent="0.25">
      <c r="B153" s="24" t="s">
        <v>12</v>
      </c>
      <c r="C153" s="12">
        <v>608</v>
      </c>
      <c r="D153" s="18"/>
      <c r="E153" s="37"/>
    </row>
    <row r="154" spans="2:5" x14ac:dyDescent="0.25">
      <c r="B154" s="24" t="s">
        <v>12</v>
      </c>
      <c r="C154" s="12">
        <v>609</v>
      </c>
      <c r="D154" s="18"/>
      <c r="E154" s="37"/>
    </row>
    <row r="155" spans="2:5" x14ac:dyDescent="0.25">
      <c r="B155" s="24" t="s">
        <v>12</v>
      </c>
      <c r="C155" s="12">
        <v>610</v>
      </c>
      <c r="D155" s="18"/>
      <c r="E155" s="37"/>
    </row>
    <row r="156" spans="2:5" x14ac:dyDescent="0.25">
      <c r="B156" s="24" t="s">
        <v>12</v>
      </c>
      <c r="C156" s="12">
        <v>611</v>
      </c>
      <c r="D156" s="18"/>
      <c r="E156" s="37"/>
    </row>
    <row r="157" spans="2:5" x14ac:dyDescent="0.25">
      <c r="B157" s="24" t="s">
        <v>12</v>
      </c>
      <c r="C157" s="12">
        <v>612</v>
      </c>
      <c r="D157" s="18"/>
      <c r="E157" s="37"/>
    </row>
    <row r="158" spans="2:5" x14ac:dyDescent="0.25">
      <c r="B158" s="24" t="s">
        <v>12</v>
      </c>
      <c r="C158" s="12">
        <v>613</v>
      </c>
      <c r="D158" s="18"/>
      <c r="E158" s="37"/>
    </row>
    <row r="159" spans="2:5" x14ac:dyDescent="0.25">
      <c r="B159" s="24" t="s">
        <v>12</v>
      </c>
      <c r="C159" s="12">
        <v>614</v>
      </c>
      <c r="D159" s="18"/>
      <c r="E159" s="37"/>
    </row>
    <row r="160" spans="2:5" x14ac:dyDescent="0.25">
      <c r="B160" s="24" t="s">
        <v>12</v>
      </c>
      <c r="C160" s="12">
        <v>615</v>
      </c>
      <c r="D160" s="18"/>
      <c r="E160" s="37"/>
    </row>
    <row r="161" spans="2:5" x14ac:dyDescent="0.25">
      <c r="B161" s="24" t="s">
        <v>12</v>
      </c>
      <c r="C161" s="12">
        <v>616</v>
      </c>
      <c r="D161" s="18"/>
      <c r="E161" s="37"/>
    </row>
    <row r="162" spans="2:5" x14ac:dyDescent="0.25">
      <c r="B162" s="24" t="s">
        <v>12</v>
      </c>
      <c r="C162" s="12">
        <v>617</v>
      </c>
      <c r="D162" s="18"/>
      <c r="E162" s="37"/>
    </row>
    <row r="163" spans="2:5" x14ac:dyDescent="0.25">
      <c r="B163" s="24" t="s">
        <v>12</v>
      </c>
      <c r="C163" s="12">
        <v>618</v>
      </c>
      <c r="D163" s="18"/>
      <c r="E163" s="37"/>
    </row>
    <row r="164" spans="2:5" x14ac:dyDescent="0.25">
      <c r="B164" s="24" t="s">
        <v>12</v>
      </c>
      <c r="C164" s="12">
        <v>619</v>
      </c>
      <c r="D164" s="18"/>
      <c r="E164" s="37"/>
    </row>
    <row r="165" spans="2:5" x14ac:dyDescent="0.25">
      <c r="B165" s="24" t="s">
        <v>12</v>
      </c>
      <c r="C165" s="12">
        <v>620</v>
      </c>
      <c r="D165" s="18"/>
      <c r="E165" s="37"/>
    </row>
    <row r="166" spans="2:5" x14ac:dyDescent="0.25">
      <c r="B166" s="24" t="s">
        <v>12</v>
      </c>
      <c r="C166" s="12">
        <v>621</v>
      </c>
      <c r="D166" s="18"/>
      <c r="E166" s="37"/>
    </row>
    <row r="167" spans="2:5" x14ac:dyDescent="0.25">
      <c r="B167" s="24" t="s">
        <v>12</v>
      </c>
      <c r="C167" s="12">
        <v>622</v>
      </c>
      <c r="D167" s="18"/>
      <c r="E167" s="37"/>
    </row>
    <row r="168" spans="2:5" x14ac:dyDescent="0.25">
      <c r="B168" s="24" t="s">
        <v>12</v>
      </c>
      <c r="C168" s="12">
        <v>623</v>
      </c>
      <c r="D168" s="18"/>
      <c r="E168" s="37"/>
    </row>
    <row r="169" spans="2:5" x14ac:dyDescent="0.25">
      <c r="B169" s="24" t="s">
        <v>12</v>
      </c>
      <c r="C169" s="12">
        <v>624</v>
      </c>
      <c r="D169" s="18"/>
      <c r="E169" s="37"/>
    </row>
    <row r="170" spans="2:5" x14ac:dyDescent="0.25">
      <c r="B170" s="24" t="s">
        <v>12</v>
      </c>
      <c r="C170" s="12">
        <v>625</v>
      </c>
      <c r="D170" s="19"/>
      <c r="E170" s="40"/>
    </row>
    <row r="171" spans="2:5" x14ac:dyDescent="0.25">
      <c r="B171" s="25"/>
      <c r="C171" s="22"/>
      <c r="D171" s="17"/>
      <c r="E171" s="39"/>
    </row>
    <row r="172" spans="2:5" x14ac:dyDescent="0.25">
      <c r="B172" s="36" t="s">
        <v>21</v>
      </c>
      <c r="D172" s="18"/>
      <c r="E172" s="37"/>
    </row>
    <row r="173" spans="2:5" x14ac:dyDescent="0.25">
      <c r="B173" s="24" t="s">
        <v>12</v>
      </c>
      <c r="C173" s="12">
        <v>701</v>
      </c>
      <c r="D173" s="18"/>
      <c r="E173" s="37"/>
    </row>
    <row r="174" spans="2:5" x14ac:dyDescent="0.25">
      <c r="B174" s="24" t="s">
        <v>12</v>
      </c>
      <c r="C174" s="12">
        <v>702</v>
      </c>
      <c r="D174" s="18"/>
      <c r="E174" s="37"/>
    </row>
    <row r="175" spans="2:5" x14ac:dyDescent="0.25">
      <c r="B175" s="24" t="s">
        <v>12</v>
      </c>
      <c r="C175" s="12">
        <v>703</v>
      </c>
      <c r="D175" s="18"/>
      <c r="E175" s="37"/>
    </row>
    <row r="176" spans="2:5" x14ac:dyDescent="0.25">
      <c r="B176" s="24" t="s">
        <v>12</v>
      </c>
      <c r="C176" s="12">
        <v>704</v>
      </c>
      <c r="D176" s="18"/>
      <c r="E176" s="37"/>
    </row>
    <row r="177" spans="2:5" x14ac:dyDescent="0.25">
      <c r="B177" s="24" t="s">
        <v>12</v>
      </c>
      <c r="C177" s="12">
        <v>705</v>
      </c>
      <c r="D177" s="18"/>
      <c r="E177" s="37"/>
    </row>
    <row r="178" spans="2:5" x14ac:dyDescent="0.25">
      <c r="B178" s="24" t="s">
        <v>12</v>
      </c>
      <c r="C178" s="12">
        <v>706</v>
      </c>
      <c r="D178" s="18"/>
      <c r="E178" s="37"/>
    </row>
    <row r="179" spans="2:5" x14ac:dyDescent="0.25">
      <c r="B179" s="24" t="s">
        <v>12</v>
      </c>
      <c r="C179" s="12">
        <v>707</v>
      </c>
      <c r="D179" s="18"/>
      <c r="E179" s="37"/>
    </row>
    <row r="180" spans="2:5" x14ac:dyDescent="0.25">
      <c r="B180" s="24" t="s">
        <v>12</v>
      </c>
      <c r="C180" s="12">
        <v>708</v>
      </c>
      <c r="D180" s="18"/>
      <c r="E180" s="37"/>
    </row>
    <row r="181" spans="2:5" x14ac:dyDescent="0.25">
      <c r="B181" s="24" t="s">
        <v>12</v>
      </c>
      <c r="C181" s="12">
        <v>709</v>
      </c>
      <c r="D181" s="18"/>
      <c r="E181" s="37"/>
    </row>
    <row r="182" spans="2:5" x14ac:dyDescent="0.25">
      <c r="B182" s="24" t="s">
        <v>12</v>
      </c>
      <c r="C182" s="12">
        <v>710</v>
      </c>
      <c r="D182" s="18"/>
      <c r="E182" s="37"/>
    </row>
    <row r="183" spans="2:5" x14ac:dyDescent="0.25">
      <c r="B183" s="24" t="s">
        <v>12</v>
      </c>
      <c r="C183" s="12">
        <v>711</v>
      </c>
      <c r="D183" s="18"/>
      <c r="E183" s="37"/>
    </row>
    <row r="184" spans="2:5" x14ac:dyDescent="0.25">
      <c r="B184" s="24" t="s">
        <v>12</v>
      </c>
      <c r="C184" s="12">
        <v>712</v>
      </c>
      <c r="D184" s="18"/>
      <c r="E184" s="37"/>
    </row>
    <row r="185" spans="2:5" x14ac:dyDescent="0.25">
      <c r="B185" s="24" t="s">
        <v>12</v>
      </c>
      <c r="C185" s="12">
        <v>713</v>
      </c>
      <c r="D185" s="18"/>
      <c r="E185" s="37"/>
    </row>
    <row r="186" spans="2:5" x14ac:dyDescent="0.25">
      <c r="B186" s="24" t="s">
        <v>12</v>
      </c>
      <c r="C186" s="12">
        <v>714</v>
      </c>
      <c r="D186" s="18"/>
      <c r="E186" s="37"/>
    </row>
    <row r="187" spans="2:5" x14ac:dyDescent="0.25">
      <c r="B187" s="24" t="s">
        <v>12</v>
      </c>
      <c r="C187" s="12">
        <v>715</v>
      </c>
      <c r="D187" s="18"/>
      <c r="E187" s="37"/>
    </row>
    <row r="188" spans="2:5" x14ac:dyDescent="0.25">
      <c r="B188" s="24" t="s">
        <v>12</v>
      </c>
      <c r="C188" s="12">
        <v>716</v>
      </c>
      <c r="D188" s="18"/>
      <c r="E188" s="37"/>
    </row>
    <row r="189" spans="2:5" x14ac:dyDescent="0.25">
      <c r="B189" s="24" t="s">
        <v>12</v>
      </c>
      <c r="C189" s="12">
        <v>717</v>
      </c>
      <c r="D189" s="18"/>
      <c r="E189" s="37"/>
    </row>
    <row r="190" spans="2:5" x14ac:dyDescent="0.25">
      <c r="B190" s="24" t="s">
        <v>12</v>
      </c>
      <c r="C190" s="12">
        <v>718</v>
      </c>
      <c r="D190" s="18"/>
      <c r="E190" s="37"/>
    </row>
    <row r="191" spans="2:5" x14ac:dyDescent="0.25">
      <c r="B191" s="24" t="s">
        <v>12</v>
      </c>
      <c r="C191" s="12">
        <v>719</v>
      </c>
      <c r="D191" s="18"/>
      <c r="E191" s="37"/>
    </row>
    <row r="192" spans="2:5" x14ac:dyDescent="0.25">
      <c r="B192" s="24" t="s">
        <v>12</v>
      </c>
      <c r="C192" s="12">
        <v>720</v>
      </c>
      <c r="D192" s="18"/>
      <c r="E192" s="37"/>
    </row>
    <row r="193" spans="2:5" x14ac:dyDescent="0.25">
      <c r="B193" s="24" t="s">
        <v>12</v>
      </c>
      <c r="C193" s="12">
        <v>721</v>
      </c>
      <c r="D193" s="18"/>
      <c r="E193" s="37"/>
    </row>
    <row r="194" spans="2:5" x14ac:dyDescent="0.25">
      <c r="B194" s="24" t="s">
        <v>12</v>
      </c>
      <c r="C194" s="12">
        <v>722</v>
      </c>
      <c r="D194" s="18"/>
      <c r="E194" s="37"/>
    </row>
    <row r="195" spans="2:5" x14ac:dyDescent="0.25">
      <c r="B195" s="24" t="s">
        <v>12</v>
      </c>
      <c r="C195" s="12">
        <v>723</v>
      </c>
      <c r="D195" s="18"/>
      <c r="E195" s="37"/>
    </row>
    <row r="196" spans="2:5" x14ac:dyDescent="0.25">
      <c r="B196" s="24" t="s">
        <v>12</v>
      </c>
      <c r="C196" s="12">
        <v>724</v>
      </c>
      <c r="D196" s="18"/>
      <c r="E196" s="37"/>
    </row>
    <row r="197" spans="2:5" x14ac:dyDescent="0.25">
      <c r="B197" s="24" t="s">
        <v>12</v>
      </c>
      <c r="C197" s="12">
        <v>725</v>
      </c>
      <c r="D197" s="18"/>
      <c r="E197" s="37"/>
    </row>
    <row r="198" spans="2:5" x14ac:dyDescent="0.25">
      <c r="B198" s="25"/>
      <c r="C198" s="22"/>
      <c r="D198" s="17"/>
      <c r="E198" s="39"/>
    </row>
    <row r="199" spans="2:5" x14ac:dyDescent="0.25">
      <c r="B199" s="36" t="s">
        <v>14</v>
      </c>
      <c r="D199" s="18"/>
      <c r="E199" s="37"/>
    </row>
    <row r="200" spans="2:5" x14ac:dyDescent="0.25">
      <c r="B200" s="24" t="s">
        <v>12</v>
      </c>
      <c r="C200" s="12">
        <v>801</v>
      </c>
      <c r="D200" s="18"/>
      <c r="E200" s="37"/>
    </row>
    <row r="201" spans="2:5" x14ac:dyDescent="0.25">
      <c r="B201" s="24" t="s">
        <v>12</v>
      </c>
      <c r="C201" s="12">
        <v>802</v>
      </c>
      <c r="D201" s="18"/>
      <c r="E201" s="37"/>
    </row>
    <row r="202" spans="2:5" x14ac:dyDescent="0.25">
      <c r="B202" s="24" t="s">
        <v>12</v>
      </c>
      <c r="C202" s="12">
        <v>803</v>
      </c>
      <c r="D202" s="18"/>
      <c r="E202" s="37"/>
    </row>
    <row r="203" spans="2:5" x14ac:dyDescent="0.25">
      <c r="B203" s="24" t="s">
        <v>12</v>
      </c>
      <c r="C203" s="12">
        <v>804</v>
      </c>
      <c r="D203" s="18"/>
      <c r="E203" s="37"/>
    </row>
    <row r="204" spans="2:5" x14ac:dyDescent="0.25">
      <c r="B204" s="24" t="s">
        <v>12</v>
      </c>
      <c r="C204" s="12">
        <v>805</v>
      </c>
      <c r="D204" s="18"/>
      <c r="E204" s="37"/>
    </row>
    <row r="205" spans="2:5" x14ac:dyDescent="0.25">
      <c r="B205" s="24" t="s">
        <v>12</v>
      </c>
      <c r="C205" s="12">
        <v>806</v>
      </c>
      <c r="D205" s="18"/>
      <c r="E205" s="37"/>
    </row>
    <row r="206" spans="2:5" x14ac:dyDescent="0.25">
      <c r="B206" s="24" t="s">
        <v>12</v>
      </c>
      <c r="C206" s="12">
        <v>807</v>
      </c>
      <c r="D206" s="18"/>
      <c r="E206" s="37"/>
    </row>
    <row r="207" spans="2:5" x14ac:dyDescent="0.25">
      <c r="B207" s="24" t="s">
        <v>12</v>
      </c>
      <c r="C207" s="12">
        <v>808</v>
      </c>
      <c r="D207" s="18"/>
      <c r="E207" s="37"/>
    </row>
    <row r="208" spans="2:5" x14ac:dyDescent="0.25">
      <c r="B208" s="24" t="s">
        <v>12</v>
      </c>
      <c r="C208" s="12">
        <v>809</v>
      </c>
      <c r="D208" s="18"/>
      <c r="E208" s="37"/>
    </row>
    <row r="209" spans="2:5" x14ac:dyDescent="0.25">
      <c r="B209" s="24" t="s">
        <v>12</v>
      </c>
      <c r="C209" s="12">
        <v>810</v>
      </c>
      <c r="D209" s="18"/>
      <c r="E209" s="37"/>
    </row>
    <row r="210" spans="2:5" x14ac:dyDescent="0.25">
      <c r="B210" s="24" t="s">
        <v>12</v>
      </c>
      <c r="C210" s="12">
        <v>811</v>
      </c>
      <c r="D210" s="18"/>
      <c r="E210" s="37"/>
    </row>
    <row r="211" spans="2:5" x14ac:dyDescent="0.25">
      <c r="B211" s="24" t="s">
        <v>12</v>
      </c>
      <c r="C211" s="12">
        <v>812</v>
      </c>
      <c r="D211" s="18"/>
      <c r="E211" s="37"/>
    </row>
    <row r="212" spans="2:5" x14ac:dyDescent="0.25">
      <c r="B212" s="24" t="s">
        <v>12</v>
      </c>
      <c r="C212" s="12">
        <v>813</v>
      </c>
      <c r="D212" s="18"/>
      <c r="E212" s="37"/>
    </row>
    <row r="213" spans="2:5" x14ac:dyDescent="0.25">
      <c r="B213" s="24" t="s">
        <v>12</v>
      </c>
      <c r="C213" s="12">
        <v>814</v>
      </c>
      <c r="D213" s="18"/>
      <c r="E213" s="37"/>
    </row>
    <row r="214" spans="2:5" x14ac:dyDescent="0.25">
      <c r="B214" s="24" t="s">
        <v>12</v>
      </c>
      <c r="C214" s="12">
        <v>815</v>
      </c>
      <c r="D214" s="18"/>
      <c r="E214" s="37"/>
    </row>
    <row r="215" spans="2:5" x14ac:dyDescent="0.25">
      <c r="B215" s="24" t="s">
        <v>12</v>
      </c>
      <c r="C215" s="12">
        <v>816</v>
      </c>
      <c r="D215" s="18"/>
      <c r="E215" s="37"/>
    </row>
    <row r="216" spans="2:5" x14ac:dyDescent="0.25">
      <c r="B216" s="24" t="s">
        <v>12</v>
      </c>
      <c r="C216" s="12">
        <v>817</v>
      </c>
      <c r="D216" s="18"/>
      <c r="E216" s="37"/>
    </row>
    <row r="217" spans="2:5" x14ac:dyDescent="0.25">
      <c r="B217" s="24" t="s">
        <v>12</v>
      </c>
      <c r="C217" s="12">
        <v>818</v>
      </c>
      <c r="D217" s="18"/>
      <c r="E217" s="37"/>
    </row>
    <row r="218" spans="2:5" x14ac:dyDescent="0.25">
      <c r="B218" s="24" t="s">
        <v>12</v>
      </c>
      <c r="C218" s="12">
        <v>819</v>
      </c>
      <c r="D218" s="18"/>
      <c r="E218" s="37"/>
    </row>
    <row r="219" spans="2:5" x14ac:dyDescent="0.25">
      <c r="B219" s="24" t="s">
        <v>12</v>
      </c>
      <c r="C219" s="12">
        <v>820</v>
      </c>
      <c r="D219" s="18"/>
      <c r="E219" s="37"/>
    </row>
    <row r="220" spans="2:5" x14ac:dyDescent="0.25">
      <c r="B220" s="24" t="s">
        <v>12</v>
      </c>
      <c r="C220" s="12">
        <v>821</v>
      </c>
      <c r="D220" s="18"/>
      <c r="E220" s="37"/>
    </row>
    <row r="221" spans="2:5" x14ac:dyDescent="0.25">
      <c r="B221" s="24" t="s">
        <v>12</v>
      </c>
      <c r="C221" s="12">
        <v>822</v>
      </c>
      <c r="D221" s="18"/>
      <c r="E221" s="37"/>
    </row>
    <row r="222" spans="2:5" x14ac:dyDescent="0.25">
      <c r="B222" s="24" t="s">
        <v>12</v>
      </c>
      <c r="C222" s="12">
        <v>823</v>
      </c>
      <c r="D222" s="18"/>
      <c r="E222" s="37"/>
    </row>
    <row r="223" spans="2:5" x14ac:dyDescent="0.25">
      <c r="B223" s="24" t="s">
        <v>12</v>
      </c>
      <c r="C223" s="12">
        <v>824</v>
      </c>
      <c r="D223" s="18"/>
      <c r="E223" s="37"/>
    </row>
    <row r="224" spans="2:5" x14ac:dyDescent="0.25">
      <c r="B224" s="24" t="s">
        <v>12</v>
      </c>
      <c r="C224" s="12">
        <v>825</v>
      </c>
      <c r="D224" s="19"/>
      <c r="E224" s="40"/>
    </row>
  </sheetData>
  <sheetProtection algorithmName="SHA-512" hashValue="9WCIz/n806Dq7zTk5eNV7spVAWkrB7i2isn3qidBdvAqY87XKaPHPHfIxZ8mHoWCx8njL92psbfCRXWjpPX5KQ==" saltValue="yeu2Aea5YgPQotJnLAirU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8">
    <pageSetUpPr autoPageBreaks="0"/>
  </sheetPr>
  <dimension ref="A1:I105"/>
  <sheetViews>
    <sheetView showGridLines="0" zoomScale="85" zoomScaleNormal="85" workbookViewId="0"/>
  </sheetViews>
  <sheetFormatPr defaultRowHeight="13.2" x14ac:dyDescent="0.25"/>
  <cols>
    <col min="1" max="1" width="30.21875" customWidth="1"/>
    <col min="2" max="2" width="19.44140625" customWidth="1"/>
    <col min="3" max="3" width="18.21875" customWidth="1"/>
    <col min="4" max="4" width="17.21875" customWidth="1"/>
    <col min="5" max="5" width="15.777343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Pension credit - x-311</v>
      </c>
      <c r="B3" s="9"/>
      <c r="C3" s="9"/>
      <c r="D3" s="9"/>
      <c r="E3" s="9"/>
      <c r="F3" s="9"/>
      <c r="G3" s="9"/>
      <c r="H3" s="9"/>
      <c r="I3" s="9"/>
    </row>
    <row r="4" spans="1:9" x14ac:dyDescent="0.25">
      <c r="A4" s="7"/>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868</v>
      </c>
      <c r="C9" s="82"/>
      <c r="D9" s="82"/>
      <c r="E9" s="82"/>
    </row>
    <row r="10" spans="1:9" ht="26.4" x14ac:dyDescent="0.25">
      <c r="A10" s="80" t="s">
        <v>2</v>
      </c>
      <c r="B10" s="82" t="s">
        <v>869</v>
      </c>
      <c r="C10" s="82"/>
      <c r="D10" s="82"/>
      <c r="E10" s="82"/>
    </row>
    <row r="11" spans="1:9" x14ac:dyDescent="0.25">
      <c r="A11" s="80" t="s">
        <v>22</v>
      </c>
      <c r="B11" s="82" t="s">
        <v>673</v>
      </c>
      <c r="C11" s="82"/>
      <c r="D11" s="82"/>
      <c r="E11" s="82"/>
    </row>
    <row r="12" spans="1:9" x14ac:dyDescent="0.25">
      <c r="A12" s="80" t="s">
        <v>262</v>
      </c>
      <c r="B12" s="82" t="s">
        <v>267</v>
      </c>
      <c r="C12" s="82"/>
      <c r="D12" s="82"/>
      <c r="E12" s="82"/>
    </row>
    <row r="13" spans="1:9" x14ac:dyDescent="0.25">
      <c r="A13" s="80" t="s">
        <v>48</v>
      </c>
      <c r="B13" s="82">
        <v>0</v>
      </c>
      <c r="C13" s="82"/>
      <c r="D13" s="82"/>
      <c r="E13" s="82"/>
    </row>
    <row r="14" spans="1:9" x14ac:dyDescent="0.25">
      <c r="A14" s="80" t="s">
        <v>17</v>
      </c>
      <c r="B14" s="82">
        <v>311</v>
      </c>
      <c r="C14" s="82"/>
      <c r="D14" s="82"/>
      <c r="E14" s="82"/>
    </row>
    <row r="15" spans="1:9" x14ac:dyDescent="0.25">
      <c r="A15" s="80" t="s">
        <v>49</v>
      </c>
      <c r="B15" s="82" t="s">
        <v>870</v>
      </c>
      <c r="C15" s="82"/>
      <c r="D15" s="82"/>
      <c r="E15" s="82"/>
    </row>
    <row r="16" spans="1:9" x14ac:dyDescent="0.25">
      <c r="A16" s="80" t="s">
        <v>50</v>
      </c>
      <c r="B16" s="82" t="s">
        <v>297</v>
      </c>
      <c r="C16" s="82"/>
      <c r="D16" s="82"/>
      <c r="E16" s="82"/>
    </row>
    <row r="17" spans="1:5" ht="52.8" x14ac:dyDescent="0.25">
      <c r="A17" s="80" t="s">
        <v>638</v>
      </c>
      <c r="B17" s="82" t="s">
        <v>959</v>
      </c>
      <c r="C17" s="82"/>
      <c r="D17" s="82"/>
      <c r="E17" s="82"/>
    </row>
    <row r="18" spans="1:5" x14ac:dyDescent="0.25">
      <c r="A18" s="80" t="s">
        <v>18</v>
      </c>
      <c r="B18" s="93">
        <v>45072</v>
      </c>
      <c r="C18" s="82"/>
      <c r="D18" s="82"/>
      <c r="E18" s="82"/>
    </row>
    <row r="19" spans="1:5" ht="15" customHeight="1" x14ac:dyDescent="0.25">
      <c r="A19" s="80" t="s">
        <v>19</v>
      </c>
      <c r="B19" s="93">
        <v>45015</v>
      </c>
      <c r="C19" s="82"/>
      <c r="D19" s="82"/>
      <c r="E19" s="82"/>
    </row>
    <row r="20" spans="1:5" ht="12" customHeight="1" x14ac:dyDescent="0.25">
      <c r="A20" s="80" t="s">
        <v>260</v>
      </c>
      <c r="B20" s="89" t="s">
        <v>351</v>
      </c>
      <c r="C20" s="82"/>
      <c r="D20" s="82"/>
      <c r="E20" s="82"/>
    </row>
    <row r="22" spans="1:5" x14ac:dyDescent="0.25">
      <c r="B22" s="103" t="str">
        <f>HYPERLINK("#'Factor List'!A1","Back to Factor List")</f>
        <v>Back to Factor List</v>
      </c>
    </row>
    <row r="23" spans="1:5" x14ac:dyDescent="0.25">
      <c r="A23" s="103"/>
    </row>
    <row r="25" spans="1:5" ht="26.4" x14ac:dyDescent="0.25">
      <c r="A25" s="104" t="s">
        <v>270</v>
      </c>
      <c r="B25" s="104" t="s">
        <v>871</v>
      </c>
      <c r="C25" s="104" t="s">
        <v>872</v>
      </c>
      <c r="D25" s="104" t="s">
        <v>873</v>
      </c>
      <c r="E25" s="104" t="s">
        <v>874</v>
      </c>
    </row>
    <row r="26" spans="1:5" x14ac:dyDescent="0.25">
      <c r="A26" s="105">
        <v>16</v>
      </c>
      <c r="B26" s="106">
        <v>8.89</v>
      </c>
      <c r="C26" s="106">
        <v>8.48</v>
      </c>
      <c r="D26" s="106">
        <v>8.08</v>
      </c>
      <c r="E26" s="106">
        <v>7.68</v>
      </c>
    </row>
    <row r="27" spans="1:5" x14ac:dyDescent="0.25">
      <c r="A27" s="105">
        <v>17</v>
      </c>
      <c r="B27" s="106">
        <v>9.02</v>
      </c>
      <c r="C27" s="106">
        <v>8.6</v>
      </c>
      <c r="D27" s="106">
        <v>8.19</v>
      </c>
      <c r="E27" s="106">
        <v>7.79</v>
      </c>
    </row>
    <row r="28" spans="1:5" x14ac:dyDescent="0.25">
      <c r="A28" s="105">
        <v>18</v>
      </c>
      <c r="B28" s="106">
        <v>9.15</v>
      </c>
      <c r="C28" s="106">
        <v>8.7200000000000006</v>
      </c>
      <c r="D28" s="106">
        <v>8.31</v>
      </c>
      <c r="E28" s="106">
        <v>7.9</v>
      </c>
    </row>
    <row r="29" spans="1:5" x14ac:dyDescent="0.25">
      <c r="A29" s="105">
        <v>19</v>
      </c>
      <c r="B29" s="106">
        <v>9.2799999999999994</v>
      </c>
      <c r="C29" s="106">
        <v>8.85</v>
      </c>
      <c r="D29" s="106">
        <v>8.42</v>
      </c>
      <c r="E29" s="106">
        <v>8.01</v>
      </c>
    </row>
    <row r="30" spans="1:5" x14ac:dyDescent="0.25">
      <c r="A30" s="105">
        <v>20</v>
      </c>
      <c r="B30" s="106">
        <v>9.41</v>
      </c>
      <c r="C30" s="106">
        <v>8.9700000000000006</v>
      </c>
      <c r="D30" s="106">
        <v>8.5399999999999991</v>
      </c>
      <c r="E30" s="106">
        <v>8.1300000000000008</v>
      </c>
    </row>
    <row r="31" spans="1:5" x14ac:dyDescent="0.25">
      <c r="A31" s="105">
        <v>21</v>
      </c>
      <c r="B31" s="106">
        <v>9.5500000000000007</v>
      </c>
      <c r="C31" s="106">
        <v>9.1</v>
      </c>
      <c r="D31" s="106">
        <v>8.67</v>
      </c>
      <c r="E31" s="106">
        <v>8.24</v>
      </c>
    </row>
    <row r="32" spans="1:5" x14ac:dyDescent="0.25">
      <c r="A32" s="105">
        <v>22</v>
      </c>
      <c r="B32" s="106">
        <v>9.69</v>
      </c>
      <c r="C32" s="106">
        <v>9.23</v>
      </c>
      <c r="D32" s="106">
        <v>8.7899999999999991</v>
      </c>
      <c r="E32" s="106">
        <v>8.36</v>
      </c>
    </row>
    <row r="33" spans="1:5" x14ac:dyDescent="0.25">
      <c r="A33" s="105">
        <v>23</v>
      </c>
      <c r="B33" s="106">
        <v>9.83</v>
      </c>
      <c r="C33" s="106">
        <v>9.36</v>
      </c>
      <c r="D33" s="106">
        <v>8.91</v>
      </c>
      <c r="E33" s="106">
        <v>8.48</v>
      </c>
    </row>
    <row r="34" spans="1:5" x14ac:dyDescent="0.25">
      <c r="A34" s="105">
        <v>24</v>
      </c>
      <c r="B34" s="106">
        <v>9.9700000000000006</v>
      </c>
      <c r="C34" s="106">
        <v>9.5</v>
      </c>
      <c r="D34" s="106">
        <v>9.0399999999999991</v>
      </c>
      <c r="E34" s="106">
        <v>8.59</v>
      </c>
    </row>
    <row r="35" spans="1:5" x14ac:dyDescent="0.25">
      <c r="A35" s="105">
        <v>25</v>
      </c>
      <c r="B35" s="106">
        <v>10.11</v>
      </c>
      <c r="C35" s="106">
        <v>9.64</v>
      </c>
      <c r="D35" s="106">
        <v>9.17</v>
      </c>
      <c r="E35" s="106">
        <v>8.7200000000000006</v>
      </c>
    </row>
    <row r="36" spans="1:5" x14ac:dyDescent="0.25">
      <c r="A36" s="105">
        <v>26</v>
      </c>
      <c r="B36" s="106">
        <v>10.26</v>
      </c>
      <c r="C36" s="106">
        <v>9.77</v>
      </c>
      <c r="D36" s="106">
        <v>9.3000000000000007</v>
      </c>
      <c r="E36" s="106">
        <v>8.84</v>
      </c>
    </row>
    <row r="37" spans="1:5" x14ac:dyDescent="0.25">
      <c r="A37" s="105">
        <v>27</v>
      </c>
      <c r="B37" s="106">
        <v>10.41</v>
      </c>
      <c r="C37" s="106">
        <v>9.91</v>
      </c>
      <c r="D37" s="106">
        <v>9.43</v>
      </c>
      <c r="E37" s="106">
        <v>8.9600000000000009</v>
      </c>
    </row>
    <row r="38" spans="1:5" x14ac:dyDescent="0.25">
      <c r="A38" s="105">
        <v>28</v>
      </c>
      <c r="B38" s="106">
        <v>10.56</v>
      </c>
      <c r="C38" s="106">
        <v>10.06</v>
      </c>
      <c r="D38" s="106">
        <v>9.57</v>
      </c>
      <c r="E38" s="106">
        <v>9.09</v>
      </c>
    </row>
    <row r="39" spans="1:5" x14ac:dyDescent="0.25">
      <c r="A39" s="105">
        <v>29</v>
      </c>
      <c r="B39" s="106">
        <v>10.71</v>
      </c>
      <c r="C39" s="106">
        <v>10.199999999999999</v>
      </c>
      <c r="D39" s="106">
        <v>9.6999999999999993</v>
      </c>
      <c r="E39" s="106">
        <v>9.2200000000000006</v>
      </c>
    </row>
    <row r="40" spans="1:5" x14ac:dyDescent="0.25">
      <c r="A40" s="105">
        <v>30</v>
      </c>
      <c r="B40" s="106">
        <v>10.87</v>
      </c>
      <c r="C40" s="106">
        <v>10.35</v>
      </c>
      <c r="D40" s="106">
        <v>9.84</v>
      </c>
      <c r="E40" s="106">
        <v>9.35</v>
      </c>
    </row>
    <row r="41" spans="1:5" x14ac:dyDescent="0.25">
      <c r="A41" s="105">
        <v>31</v>
      </c>
      <c r="B41" s="106">
        <v>11.02</v>
      </c>
      <c r="C41" s="106">
        <v>10.5</v>
      </c>
      <c r="D41" s="106">
        <v>9.98</v>
      </c>
      <c r="E41" s="106">
        <v>9.48</v>
      </c>
    </row>
    <row r="42" spans="1:5" x14ac:dyDescent="0.25">
      <c r="A42" s="105">
        <v>32</v>
      </c>
      <c r="B42" s="106">
        <v>11.18</v>
      </c>
      <c r="C42" s="106">
        <v>10.65</v>
      </c>
      <c r="D42" s="106">
        <v>10.130000000000001</v>
      </c>
      <c r="E42" s="106">
        <v>9.6199999999999992</v>
      </c>
    </row>
    <row r="43" spans="1:5" x14ac:dyDescent="0.25">
      <c r="A43" s="105">
        <v>33</v>
      </c>
      <c r="B43" s="106">
        <v>11.35</v>
      </c>
      <c r="C43" s="106">
        <v>10.8</v>
      </c>
      <c r="D43" s="106">
        <v>10.27</v>
      </c>
      <c r="E43" s="106">
        <v>9.76</v>
      </c>
    </row>
    <row r="44" spans="1:5" x14ac:dyDescent="0.25">
      <c r="A44" s="105">
        <v>34</v>
      </c>
      <c r="B44" s="106">
        <v>11.51</v>
      </c>
      <c r="C44" s="106">
        <v>10.96</v>
      </c>
      <c r="D44" s="106">
        <v>10.42</v>
      </c>
      <c r="E44" s="106">
        <v>9.89</v>
      </c>
    </row>
    <row r="45" spans="1:5" x14ac:dyDescent="0.25">
      <c r="A45" s="105">
        <v>35</v>
      </c>
      <c r="B45" s="106">
        <v>11.68</v>
      </c>
      <c r="C45" s="106">
        <v>11.12</v>
      </c>
      <c r="D45" s="106">
        <v>10.57</v>
      </c>
      <c r="E45" s="106">
        <v>10.039999999999999</v>
      </c>
    </row>
    <row r="46" spans="1:5" x14ac:dyDescent="0.25">
      <c r="A46" s="105">
        <v>36</v>
      </c>
      <c r="B46" s="106">
        <v>11.85</v>
      </c>
      <c r="C46" s="106">
        <v>11.28</v>
      </c>
      <c r="D46" s="106">
        <v>10.72</v>
      </c>
      <c r="E46" s="106">
        <v>10.18</v>
      </c>
    </row>
    <row r="47" spans="1:5" x14ac:dyDescent="0.25">
      <c r="A47" s="105">
        <v>37</v>
      </c>
      <c r="B47" s="106">
        <v>12.03</v>
      </c>
      <c r="C47" s="106">
        <v>11.45</v>
      </c>
      <c r="D47" s="106">
        <v>10.88</v>
      </c>
      <c r="E47" s="106">
        <v>10.33</v>
      </c>
    </row>
    <row r="48" spans="1:5" x14ac:dyDescent="0.25">
      <c r="A48" s="105">
        <v>38</v>
      </c>
      <c r="B48" s="106">
        <v>12.21</v>
      </c>
      <c r="C48" s="106">
        <v>11.61</v>
      </c>
      <c r="D48" s="106">
        <v>11.04</v>
      </c>
      <c r="E48" s="106">
        <v>10.48</v>
      </c>
    </row>
    <row r="49" spans="1:5" x14ac:dyDescent="0.25">
      <c r="A49" s="105">
        <v>39</v>
      </c>
      <c r="B49" s="106">
        <v>12.39</v>
      </c>
      <c r="C49" s="106">
        <v>11.78</v>
      </c>
      <c r="D49" s="106">
        <v>11.2</v>
      </c>
      <c r="E49" s="106">
        <v>10.63</v>
      </c>
    </row>
    <row r="50" spans="1:5" x14ac:dyDescent="0.25">
      <c r="A50" s="105">
        <v>40</v>
      </c>
      <c r="B50" s="106">
        <v>12.57</v>
      </c>
      <c r="C50" s="106">
        <v>11.96</v>
      </c>
      <c r="D50" s="106">
        <v>11.36</v>
      </c>
      <c r="E50" s="106">
        <v>10.78</v>
      </c>
    </row>
    <row r="51" spans="1:5" x14ac:dyDescent="0.25">
      <c r="A51" s="105">
        <v>41</v>
      </c>
      <c r="B51" s="106">
        <v>12.76</v>
      </c>
      <c r="C51" s="106">
        <v>12.13</v>
      </c>
      <c r="D51" s="106">
        <v>11.53</v>
      </c>
      <c r="E51" s="106">
        <v>10.94</v>
      </c>
    </row>
    <row r="52" spans="1:5" x14ac:dyDescent="0.25">
      <c r="A52" s="105">
        <v>42</v>
      </c>
      <c r="B52" s="106">
        <v>12.95</v>
      </c>
      <c r="C52" s="106">
        <v>12.31</v>
      </c>
      <c r="D52" s="106">
        <v>11.7</v>
      </c>
      <c r="E52" s="106">
        <v>11.1</v>
      </c>
    </row>
    <row r="53" spans="1:5" x14ac:dyDescent="0.25">
      <c r="A53" s="105">
        <v>43</v>
      </c>
      <c r="B53" s="106">
        <v>13.14</v>
      </c>
      <c r="C53" s="106">
        <v>12.5</v>
      </c>
      <c r="D53" s="106">
        <v>11.87</v>
      </c>
      <c r="E53" s="106">
        <v>11.26</v>
      </c>
    </row>
    <row r="54" spans="1:5" x14ac:dyDescent="0.25">
      <c r="A54" s="105">
        <v>44</v>
      </c>
      <c r="B54" s="106">
        <v>13.34</v>
      </c>
      <c r="C54" s="106">
        <v>12.68</v>
      </c>
      <c r="D54" s="106">
        <v>12.05</v>
      </c>
      <c r="E54" s="106">
        <v>11.42</v>
      </c>
    </row>
    <row r="55" spans="1:5" x14ac:dyDescent="0.25">
      <c r="A55" s="105">
        <v>45</v>
      </c>
      <c r="B55" s="106">
        <v>13.54</v>
      </c>
      <c r="C55" s="106">
        <v>12.87</v>
      </c>
      <c r="D55" s="106">
        <v>12.23</v>
      </c>
      <c r="E55" s="106">
        <v>11.59</v>
      </c>
    </row>
    <row r="56" spans="1:5" x14ac:dyDescent="0.25">
      <c r="A56" s="105">
        <v>46</v>
      </c>
      <c r="B56" s="106">
        <v>13.75</v>
      </c>
      <c r="C56" s="106">
        <v>13.07</v>
      </c>
      <c r="D56" s="106">
        <v>12.41</v>
      </c>
      <c r="E56" s="106">
        <v>11.76</v>
      </c>
    </row>
    <row r="57" spans="1:5" x14ac:dyDescent="0.25">
      <c r="A57" s="105">
        <v>47</v>
      </c>
      <c r="B57" s="106">
        <v>13.96</v>
      </c>
      <c r="C57" s="106">
        <v>13.27</v>
      </c>
      <c r="D57" s="106">
        <v>12.59</v>
      </c>
      <c r="E57" s="106">
        <v>11.94</v>
      </c>
    </row>
    <row r="58" spans="1:5" x14ac:dyDescent="0.25">
      <c r="A58" s="105">
        <v>48</v>
      </c>
      <c r="B58" s="106">
        <v>14.17</v>
      </c>
      <c r="C58" s="106">
        <v>13.47</v>
      </c>
      <c r="D58" s="106">
        <v>12.79</v>
      </c>
      <c r="E58" s="106">
        <v>12.12</v>
      </c>
    </row>
    <row r="59" spans="1:5" x14ac:dyDescent="0.25">
      <c r="A59" s="105">
        <v>49</v>
      </c>
      <c r="B59" s="106">
        <v>14.39</v>
      </c>
      <c r="C59" s="106">
        <v>13.68</v>
      </c>
      <c r="D59" s="106">
        <v>12.98</v>
      </c>
      <c r="E59" s="106">
        <v>12.3</v>
      </c>
    </row>
    <row r="60" spans="1:5" x14ac:dyDescent="0.25">
      <c r="A60" s="105">
        <v>50</v>
      </c>
      <c r="B60" s="106">
        <v>14.62</v>
      </c>
      <c r="C60" s="106">
        <v>13.89</v>
      </c>
      <c r="D60" s="106">
        <v>13.18</v>
      </c>
      <c r="E60" s="106">
        <v>12.49</v>
      </c>
    </row>
    <row r="61" spans="1:5" x14ac:dyDescent="0.25">
      <c r="A61" s="105">
        <v>51</v>
      </c>
      <c r="B61" s="106">
        <v>14.85</v>
      </c>
      <c r="C61" s="106">
        <v>14.11</v>
      </c>
      <c r="D61" s="106">
        <v>13.38</v>
      </c>
      <c r="E61" s="106">
        <v>12.68</v>
      </c>
    </row>
    <row r="62" spans="1:5" x14ac:dyDescent="0.25">
      <c r="A62" s="105">
        <v>52</v>
      </c>
      <c r="B62" s="106">
        <v>15.08</v>
      </c>
      <c r="C62" s="106">
        <v>14.33</v>
      </c>
      <c r="D62" s="106">
        <v>13.59</v>
      </c>
      <c r="E62" s="106">
        <v>12.88</v>
      </c>
    </row>
    <row r="63" spans="1:5" x14ac:dyDescent="0.25">
      <c r="A63" s="105">
        <v>53</v>
      </c>
      <c r="B63" s="106">
        <v>15.32</v>
      </c>
      <c r="C63" s="106">
        <v>14.55</v>
      </c>
      <c r="D63" s="106">
        <v>13.81</v>
      </c>
      <c r="E63" s="106">
        <v>13.08</v>
      </c>
    </row>
    <row r="64" spans="1:5" x14ac:dyDescent="0.25">
      <c r="A64" s="105">
        <v>54</v>
      </c>
      <c r="B64" s="106">
        <v>15.57</v>
      </c>
      <c r="C64" s="106">
        <v>14.79</v>
      </c>
      <c r="D64" s="106">
        <v>14.02</v>
      </c>
      <c r="E64" s="106">
        <v>13.28</v>
      </c>
    </row>
    <row r="65" spans="1:5" x14ac:dyDescent="0.25">
      <c r="A65" s="105">
        <v>55</v>
      </c>
      <c r="B65" s="106">
        <v>15.82</v>
      </c>
      <c r="C65" s="106">
        <v>15.03</v>
      </c>
      <c r="D65" s="106">
        <v>14.25</v>
      </c>
      <c r="E65" s="106">
        <v>13.49</v>
      </c>
    </row>
    <row r="66" spans="1:5" x14ac:dyDescent="0.25">
      <c r="A66" s="105">
        <v>56</v>
      </c>
      <c r="B66" s="106">
        <v>16.079999999999998</v>
      </c>
      <c r="C66" s="106">
        <v>15.27</v>
      </c>
      <c r="D66" s="106">
        <v>14.48</v>
      </c>
      <c r="E66" s="106">
        <v>13.71</v>
      </c>
    </row>
    <row r="67" spans="1:5" x14ac:dyDescent="0.25">
      <c r="A67" s="105">
        <v>57</v>
      </c>
      <c r="B67" s="106">
        <v>16.350000000000001</v>
      </c>
      <c r="C67" s="106">
        <v>15.52</v>
      </c>
      <c r="D67" s="106">
        <v>14.72</v>
      </c>
      <c r="E67" s="106">
        <v>13.93</v>
      </c>
    </row>
    <row r="68" spans="1:5" x14ac:dyDescent="0.25">
      <c r="A68" s="105">
        <v>58</v>
      </c>
      <c r="B68" s="106">
        <v>16.63</v>
      </c>
      <c r="C68" s="106">
        <v>15.78</v>
      </c>
      <c r="D68" s="106">
        <v>14.96</v>
      </c>
      <c r="E68" s="106">
        <v>14.16</v>
      </c>
    </row>
    <row r="69" spans="1:5" x14ac:dyDescent="0.25">
      <c r="A69" s="105">
        <v>59</v>
      </c>
      <c r="B69" s="106">
        <v>16.91</v>
      </c>
      <c r="C69" s="106">
        <v>16.05</v>
      </c>
      <c r="D69" s="106">
        <v>15.22</v>
      </c>
      <c r="E69" s="106">
        <v>14.4</v>
      </c>
    </row>
    <row r="70" spans="1:5" x14ac:dyDescent="0.25">
      <c r="A70" s="105">
        <v>60</v>
      </c>
      <c r="B70" s="106">
        <v>17.21</v>
      </c>
      <c r="C70" s="106">
        <v>16.329999999999998</v>
      </c>
      <c r="D70" s="106">
        <v>15.48</v>
      </c>
      <c r="E70" s="106">
        <v>14.65</v>
      </c>
    </row>
    <row r="71" spans="1:5" x14ac:dyDescent="0.25">
      <c r="A71" s="105">
        <v>61</v>
      </c>
      <c r="B71" s="106">
        <v>17.52</v>
      </c>
      <c r="C71" s="106">
        <v>16.63</v>
      </c>
      <c r="D71" s="106">
        <v>15.75</v>
      </c>
      <c r="E71" s="106">
        <v>14.91</v>
      </c>
    </row>
    <row r="72" spans="1:5" x14ac:dyDescent="0.25">
      <c r="A72" s="105">
        <v>62</v>
      </c>
      <c r="B72" s="106">
        <v>17.84</v>
      </c>
      <c r="C72" s="106">
        <v>16.93</v>
      </c>
      <c r="D72" s="106">
        <v>16.04</v>
      </c>
      <c r="E72" s="106">
        <v>15.17</v>
      </c>
    </row>
    <row r="73" spans="1:5" x14ac:dyDescent="0.25">
      <c r="A73" s="105">
        <v>63</v>
      </c>
      <c r="B73" s="106">
        <v>18.18</v>
      </c>
      <c r="C73" s="106">
        <v>17.239999999999998</v>
      </c>
      <c r="D73" s="106">
        <v>16.34</v>
      </c>
      <c r="E73" s="106">
        <v>15.45</v>
      </c>
    </row>
    <row r="74" spans="1:5" x14ac:dyDescent="0.25">
      <c r="A74" s="105">
        <v>64</v>
      </c>
      <c r="B74" s="106">
        <v>18.53</v>
      </c>
      <c r="C74" s="106">
        <v>17.579999999999998</v>
      </c>
      <c r="D74" s="106">
        <v>16.649999999999999</v>
      </c>
      <c r="E74" s="106">
        <v>15.75</v>
      </c>
    </row>
    <row r="75" spans="1:5" x14ac:dyDescent="0.25">
      <c r="A75" s="105">
        <v>65</v>
      </c>
      <c r="B75" s="106">
        <v>18.37</v>
      </c>
      <c r="C75" s="106">
        <v>17.93</v>
      </c>
      <c r="D75" s="106">
        <v>16.98</v>
      </c>
      <c r="E75" s="106">
        <v>16.059999999999999</v>
      </c>
    </row>
    <row r="76" spans="1:5" x14ac:dyDescent="0.25">
      <c r="A76" s="105">
        <v>66</v>
      </c>
      <c r="B76" s="106">
        <v>17.68</v>
      </c>
      <c r="C76" s="106">
        <v>17.760000000000002</v>
      </c>
      <c r="D76" s="106">
        <v>17.329999999999998</v>
      </c>
      <c r="E76" s="106">
        <v>16.38</v>
      </c>
    </row>
    <row r="77" spans="1:5" x14ac:dyDescent="0.25">
      <c r="A77" s="105">
        <v>67</v>
      </c>
      <c r="B77" s="106">
        <v>16.989999999999998</v>
      </c>
      <c r="C77" s="106">
        <v>17.07</v>
      </c>
      <c r="D77" s="106">
        <v>17.16</v>
      </c>
      <c r="E77" s="106">
        <v>16.73</v>
      </c>
    </row>
    <row r="78" spans="1:5" x14ac:dyDescent="0.25">
      <c r="A78" s="105">
        <v>68</v>
      </c>
      <c r="B78" s="106">
        <v>16.3</v>
      </c>
      <c r="C78" s="106">
        <v>16.37</v>
      </c>
      <c r="D78" s="106">
        <v>16.46</v>
      </c>
      <c r="E78" s="106">
        <v>16.55</v>
      </c>
    </row>
    <row r="79" spans="1:5" x14ac:dyDescent="0.25">
      <c r="A79" s="105">
        <v>69</v>
      </c>
      <c r="B79" s="106">
        <v>15.61</v>
      </c>
      <c r="C79" s="106">
        <v>15.67</v>
      </c>
      <c r="D79" s="106">
        <v>15.75</v>
      </c>
      <c r="E79" s="106">
        <v>15.85</v>
      </c>
    </row>
    <row r="80" spans="1:5" x14ac:dyDescent="0.25">
      <c r="A80" s="105">
        <v>70</v>
      </c>
      <c r="B80" s="106">
        <v>14.92</v>
      </c>
      <c r="C80" s="106">
        <v>14.98</v>
      </c>
      <c r="D80" s="106">
        <v>15.05</v>
      </c>
      <c r="E80" s="106">
        <v>15.14</v>
      </c>
    </row>
    <row r="81" spans="1:5" x14ac:dyDescent="0.25">
      <c r="A81" s="105">
        <v>71</v>
      </c>
      <c r="B81" s="106">
        <v>14.23</v>
      </c>
      <c r="C81" s="106">
        <v>14.28</v>
      </c>
      <c r="D81" s="106">
        <v>14.35</v>
      </c>
      <c r="E81" s="106">
        <v>14.43</v>
      </c>
    </row>
    <row r="82" spans="1:5" x14ac:dyDescent="0.25">
      <c r="A82" s="105">
        <v>72</v>
      </c>
      <c r="B82" s="106">
        <v>13.55</v>
      </c>
      <c r="C82" s="106">
        <v>13.59</v>
      </c>
      <c r="D82" s="106">
        <v>13.65</v>
      </c>
      <c r="E82" s="106">
        <v>13.72</v>
      </c>
    </row>
    <row r="83" spans="1:5" x14ac:dyDescent="0.25">
      <c r="A83" s="105">
        <v>73</v>
      </c>
      <c r="B83" s="106">
        <v>12.88</v>
      </c>
      <c r="C83" s="106">
        <v>12.91</v>
      </c>
      <c r="D83" s="106">
        <v>12.96</v>
      </c>
      <c r="E83" s="106">
        <v>13.02</v>
      </c>
    </row>
    <row r="84" spans="1:5" x14ac:dyDescent="0.25">
      <c r="A84" s="105">
        <v>74</v>
      </c>
      <c r="B84" s="106">
        <v>12.22</v>
      </c>
      <c r="C84" s="106">
        <v>12.24</v>
      </c>
      <c r="D84" s="106">
        <v>12.27</v>
      </c>
      <c r="E84" s="106">
        <v>12.33</v>
      </c>
    </row>
    <row r="85" spans="1:5" x14ac:dyDescent="0.25">
      <c r="A85" s="105">
        <v>75</v>
      </c>
      <c r="B85" s="106">
        <v>11.58</v>
      </c>
      <c r="C85" s="106">
        <v>11.58</v>
      </c>
      <c r="D85" s="106">
        <v>11.6</v>
      </c>
      <c r="E85" s="106">
        <v>11.64</v>
      </c>
    </row>
    <row r="86" spans="1:5" x14ac:dyDescent="0.25">
      <c r="A86" s="105">
        <v>76</v>
      </c>
      <c r="B86" s="106">
        <v>10.95</v>
      </c>
      <c r="C86" s="106">
        <v>10.95</v>
      </c>
      <c r="D86" s="106">
        <v>10.95</v>
      </c>
      <c r="E86" s="106">
        <v>10.97</v>
      </c>
    </row>
    <row r="87" spans="1:5" x14ac:dyDescent="0.25">
      <c r="A87" s="105">
        <v>77</v>
      </c>
      <c r="B87" s="106">
        <v>10.32</v>
      </c>
      <c r="C87" s="106">
        <v>10.32</v>
      </c>
      <c r="D87" s="106">
        <v>10.32</v>
      </c>
      <c r="E87" s="106">
        <v>10.33</v>
      </c>
    </row>
    <row r="88" spans="1:5" x14ac:dyDescent="0.25">
      <c r="A88" s="105">
        <v>78</v>
      </c>
      <c r="B88" s="106">
        <v>9.7100000000000009</v>
      </c>
      <c r="C88" s="106">
        <v>9.7100000000000009</v>
      </c>
      <c r="D88" s="106">
        <v>9.7100000000000009</v>
      </c>
      <c r="E88" s="106">
        <v>9.7100000000000009</v>
      </c>
    </row>
    <row r="89" spans="1:5" x14ac:dyDescent="0.25">
      <c r="A89" s="105">
        <v>79</v>
      </c>
      <c r="B89" s="106">
        <v>9.11</v>
      </c>
      <c r="C89" s="106">
        <v>9.11</v>
      </c>
      <c r="D89" s="106">
        <v>9.11</v>
      </c>
      <c r="E89" s="106">
        <v>9.11</v>
      </c>
    </row>
    <row r="90" spans="1:5" x14ac:dyDescent="0.25">
      <c r="A90" s="105">
        <v>80</v>
      </c>
      <c r="B90" s="106">
        <v>8.5299999999999994</v>
      </c>
      <c r="C90" s="106">
        <v>8.5299999999999994</v>
      </c>
      <c r="D90" s="106">
        <v>8.5299999999999994</v>
      </c>
      <c r="E90" s="106">
        <v>8.5299999999999994</v>
      </c>
    </row>
    <row r="91" spans="1:5" x14ac:dyDescent="0.25">
      <c r="A91" s="105">
        <v>81</v>
      </c>
      <c r="B91" s="106">
        <v>7.96</v>
      </c>
      <c r="C91" s="106">
        <v>7.96</v>
      </c>
      <c r="D91" s="106">
        <v>7.96</v>
      </c>
      <c r="E91" s="106">
        <v>7.96</v>
      </c>
    </row>
    <row r="92" spans="1:5" x14ac:dyDescent="0.25">
      <c r="A92" s="105">
        <v>82</v>
      </c>
      <c r="B92" s="106">
        <v>7.42</v>
      </c>
      <c r="C92" s="106">
        <v>7.42</v>
      </c>
      <c r="D92" s="106">
        <v>7.42</v>
      </c>
      <c r="E92" s="106">
        <v>7.42</v>
      </c>
    </row>
    <row r="93" spans="1:5" x14ac:dyDescent="0.25">
      <c r="A93" s="105">
        <v>83</v>
      </c>
      <c r="B93" s="106">
        <v>6.89</v>
      </c>
      <c r="C93" s="106">
        <v>6.89</v>
      </c>
      <c r="D93" s="106">
        <v>6.89</v>
      </c>
      <c r="E93" s="106">
        <v>6.89</v>
      </c>
    </row>
    <row r="94" spans="1:5" x14ac:dyDescent="0.25">
      <c r="A94" s="105">
        <v>84</v>
      </c>
      <c r="B94" s="106">
        <v>6.39</v>
      </c>
      <c r="C94" s="106">
        <v>6.39</v>
      </c>
      <c r="D94" s="106">
        <v>6.39</v>
      </c>
      <c r="E94" s="106">
        <v>6.39</v>
      </c>
    </row>
    <row r="95" spans="1:5" x14ac:dyDescent="0.25">
      <c r="A95" s="105">
        <v>85</v>
      </c>
      <c r="B95" s="106">
        <v>5.91</v>
      </c>
      <c r="C95" s="106">
        <v>5.91</v>
      </c>
      <c r="D95" s="106">
        <v>5.91</v>
      </c>
      <c r="E95" s="106">
        <v>5.91</v>
      </c>
    </row>
    <row r="96" spans="1:5" x14ac:dyDescent="0.25">
      <c r="A96" s="105">
        <v>86</v>
      </c>
      <c r="B96" s="106">
        <v>5.45</v>
      </c>
      <c r="C96" s="106">
        <v>5.45</v>
      </c>
      <c r="D96" s="106">
        <v>5.45</v>
      </c>
      <c r="E96" s="106">
        <v>5.45</v>
      </c>
    </row>
    <row r="97" spans="1:5" x14ac:dyDescent="0.25">
      <c r="A97" s="105">
        <v>87</v>
      </c>
      <c r="B97" s="106">
        <v>5.0199999999999996</v>
      </c>
      <c r="C97" s="106">
        <v>5.0199999999999996</v>
      </c>
      <c r="D97" s="106">
        <v>5.0199999999999996</v>
      </c>
      <c r="E97" s="106">
        <v>5.0199999999999996</v>
      </c>
    </row>
    <row r="98" spans="1:5" x14ac:dyDescent="0.25">
      <c r="A98" s="105">
        <v>88</v>
      </c>
      <c r="B98" s="106">
        <v>4.62</v>
      </c>
      <c r="C98" s="106">
        <v>4.62</v>
      </c>
      <c r="D98" s="106">
        <v>4.62</v>
      </c>
      <c r="E98" s="106">
        <v>4.62</v>
      </c>
    </row>
    <row r="99" spans="1:5" x14ac:dyDescent="0.25">
      <c r="A99" s="105">
        <v>89</v>
      </c>
      <c r="B99" s="106">
        <v>4.25</v>
      </c>
      <c r="C99" s="106">
        <v>4.25</v>
      </c>
      <c r="D99" s="106">
        <v>4.25</v>
      </c>
      <c r="E99" s="106">
        <v>4.25</v>
      </c>
    </row>
    <row r="100" spans="1:5" x14ac:dyDescent="0.25">
      <c r="A100" s="105">
        <v>90</v>
      </c>
      <c r="B100" s="106">
        <v>3.9</v>
      </c>
      <c r="C100" s="106">
        <v>3.9</v>
      </c>
      <c r="D100" s="106">
        <v>3.9</v>
      </c>
      <c r="E100" s="106">
        <v>3.9</v>
      </c>
    </row>
    <row r="101" spans="1:5" x14ac:dyDescent="0.25">
      <c r="A101" s="105">
        <v>91</v>
      </c>
      <c r="B101" s="106">
        <v>3.58</v>
      </c>
      <c r="C101" s="106">
        <v>3.58</v>
      </c>
      <c r="D101" s="106">
        <v>3.58</v>
      </c>
      <c r="E101" s="106">
        <v>3.58</v>
      </c>
    </row>
    <row r="102" spans="1:5" x14ac:dyDescent="0.25">
      <c r="A102" s="105">
        <v>92</v>
      </c>
      <c r="B102" s="106">
        <v>3.29</v>
      </c>
      <c r="C102" s="106">
        <v>3.29</v>
      </c>
      <c r="D102" s="106">
        <v>3.29</v>
      </c>
      <c r="E102" s="106">
        <v>3.29</v>
      </c>
    </row>
    <row r="103" spans="1:5" x14ac:dyDescent="0.25">
      <c r="A103" s="105">
        <v>93</v>
      </c>
      <c r="B103" s="106">
        <v>3.03</v>
      </c>
      <c r="C103" s="106">
        <v>3.03</v>
      </c>
      <c r="D103" s="106">
        <v>3.03</v>
      </c>
      <c r="E103" s="106">
        <v>3.03</v>
      </c>
    </row>
    <row r="104" spans="1:5" x14ac:dyDescent="0.25">
      <c r="A104" s="105">
        <v>94</v>
      </c>
      <c r="B104" s="106">
        <v>2.79</v>
      </c>
      <c r="C104" s="106">
        <v>2.79</v>
      </c>
      <c r="D104" s="106">
        <v>2.79</v>
      </c>
      <c r="E104" s="106">
        <v>2.79</v>
      </c>
    </row>
    <row r="105" spans="1:5" x14ac:dyDescent="0.25">
      <c r="A105" s="105">
        <v>95</v>
      </c>
      <c r="B105" s="106">
        <v>2.57</v>
      </c>
      <c r="C105" s="106">
        <v>2.57</v>
      </c>
      <c r="D105" s="106">
        <v>2.57</v>
      </c>
      <c r="E105" s="106">
        <v>2.57</v>
      </c>
    </row>
  </sheetData>
  <sheetProtection algorithmName="SHA-512" hashValue="wJYS70VSAy4Xjhj9SBqKUoWviGqfFjKUEDj28HRqas5QTwK4sDpg23MHFnHPTD5/qTx0YVqeswrBNV5XmqV7Ag==" saltValue="k40OE5eTl/EJoOWbElUtqQ==" spinCount="100000" sheet="1" objects="1" scenarios="1"/>
  <conditionalFormatting sqref="A6:A16 A18:A20">
    <cfRule type="expression" dxfId="545" priority="15" stopIfTrue="1">
      <formula>MOD(ROW(),2)=0</formula>
    </cfRule>
    <cfRule type="expression" dxfId="544" priority="16" stopIfTrue="1">
      <formula>MOD(ROW(),2)&lt;&gt;0</formula>
    </cfRule>
  </conditionalFormatting>
  <conditionalFormatting sqref="B6:E17 C18:E20">
    <cfRule type="expression" dxfId="543" priority="17" stopIfTrue="1">
      <formula>MOD(ROW(),2)=0</formula>
    </cfRule>
    <cfRule type="expression" dxfId="542" priority="18" stopIfTrue="1">
      <formula>MOD(ROW(),2)&lt;&gt;0</formula>
    </cfRule>
  </conditionalFormatting>
  <conditionalFormatting sqref="A25:A105">
    <cfRule type="expression" dxfId="541" priority="5" stopIfTrue="1">
      <formula>MOD(ROW(),2)=0</formula>
    </cfRule>
    <cfRule type="expression" dxfId="540" priority="6" stopIfTrue="1">
      <formula>MOD(ROW(),2)&lt;&gt;0</formula>
    </cfRule>
  </conditionalFormatting>
  <conditionalFormatting sqref="B25:E105">
    <cfRule type="expression" dxfId="539" priority="7" stopIfTrue="1">
      <formula>MOD(ROW(),2)=0</formula>
    </cfRule>
    <cfRule type="expression" dxfId="538" priority="8" stopIfTrue="1">
      <formula>MOD(ROW(),2)&lt;&gt;0</formula>
    </cfRule>
  </conditionalFormatting>
  <conditionalFormatting sqref="B18:B20">
    <cfRule type="expression" dxfId="537" priority="3" stopIfTrue="1">
      <formula>MOD(ROW(),2)=0</formula>
    </cfRule>
    <cfRule type="expression" dxfId="536" priority="4" stopIfTrue="1">
      <formula>MOD(ROW(),2)&lt;&gt;0</formula>
    </cfRule>
  </conditionalFormatting>
  <conditionalFormatting sqref="A17">
    <cfRule type="expression" dxfId="535" priority="1" stopIfTrue="1">
      <formula>MOD(ROW(),2)=0</formula>
    </cfRule>
    <cfRule type="expression" dxfId="53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autoPageBreaks="0"/>
  </sheetPr>
  <dimension ref="A1:I71"/>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x-314</v>
      </c>
      <c r="B3" s="44"/>
      <c r="C3" s="44"/>
      <c r="D3" s="44"/>
      <c r="E3" s="44"/>
      <c r="F3" s="44"/>
      <c r="G3" s="44"/>
      <c r="H3" s="44"/>
      <c r="I3" s="44"/>
    </row>
    <row r="4" spans="1:9" x14ac:dyDescent="0.25">
      <c r="A4" s="46"/>
    </row>
    <row r="6" spans="1:9" x14ac:dyDescent="0.25">
      <c r="A6" s="92" t="s">
        <v>23</v>
      </c>
      <c r="B6" s="91" t="s">
        <v>25</v>
      </c>
      <c r="C6" s="91"/>
      <c r="D6" s="91"/>
    </row>
    <row r="7" spans="1:9" x14ac:dyDescent="0.25">
      <c r="A7" s="90" t="s">
        <v>334</v>
      </c>
      <c r="B7" s="89" t="s">
        <v>44</v>
      </c>
      <c r="C7" s="89"/>
      <c r="D7" s="89"/>
    </row>
    <row r="8" spans="1:9" x14ac:dyDescent="0.25">
      <c r="A8" s="90" t="s">
        <v>45</v>
      </c>
      <c r="B8" s="89" t="s">
        <v>426</v>
      </c>
      <c r="C8" s="89"/>
      <c r="D8" s="89"/>
    </row>
    <row r="9" spans="1:9" x14ac:dyDescent="0.25">
      <c r="A9" s="90" t="s">
        <v>16</v>
      </c>
      <c r="B9" s="89" t="s">
        <v>417</v>
      </c>
      <c r="C9" s="89"/>
      <c r="D9" s="89"/>
    </row>
    <row r="10" spans="1:9" ht="26.4" x14ac:dyDescent="0.25">
      <c r="A10" s="90" t="s">
        <v>2</v>
      </c>
      <c r="B10" s="89" t="s">
        <v>430</v>
      </c>
      <c r="C10" s="89"/>
      <c r="D10" s="89"/>
    </row>
    <row r="11" spans="1:9" x14ac:dyDescent="0.25">
      <c r="A11" s="90" t="s">
        <v>22</v>
      </c>
      <c r="B11" s="89" t="s">
        <v>355</v>
      </c>
      <c r="C11" s="89"/>
      <c r="D11" s="89"/>
    </row>
    <row r="12" spans="1:9" x14ac:dyDescent="0.25">
      <c r="A12" s="90" t="s">
        <v>262</v>
      </c>
      <c r="B12" s="89" t="s">
        <v>320</v>
      </c>
      <c r="C12" s="89"/>
      <c r="D12" s="89"/>
    </row>
    <row r="13" spans="1:9" x14ac:dyDescent="0.25">
      <c r="A13" s="90" t="s">
        <v>48</v>
      </c>
      <c r="B13" s="89">
        <v>0</v>
      </c>
      <c r="C13" s="89"/>
      <c r="D13" s="89"/>
    </row>
    <row r="14" spans="1:9" x14ac:dyDescent="0.25">
      <c r="A14" s="90" t="s">
        <v>17</v>
      </c>
      <c r="B14" s="89">
        <v>314</v>
      </c>
      <c r="C14" s="89"/>
      <c r="D14" s="89"/>
    </row>
    <row r="15" spans="1:9" x14ac:dyDescent="0.25">
      <c r="A15" s="90" t="s">
        <v>49</v>
      </c>
      <c r="B15" s="89" t="s">
        <v>416</v>
      </c>
      <c r="C15" s="89"/>
      <c r="D15" s="89"/>
    </row>
    <row r="16" spans="1:9" x14ac:dyDescent="0.25">
      <c r="A16" s="90" t="s">
        <v>50</v>
      </c>
      <c r="B16" s="89" t="s">
        <v>411</v>
      </c>
      <c r="C16" s="89"/>
      <c r="D16" s="89"/>
    </row>
    <row r="17" spans="1:4" ht="52.8" x14ac:dyDescent="0.25">
      <c r="A17" s="80" t="s">
        <v>638</v>
      </c>
      <c r="B17" s="89" t="s">
        <v>960</v>
      </c>
      <c r="C17" s="89"/>
      <c r="D17" s="89"/>
    </row>
    <row r="18" spans="1:4" x14ac:dyDescent="0.25">
      <c r="A18" s="90" t="s">
        <v>18</v>
      </c>
      <c r="B18" s="93">
        <v>45072</v>
      </c>
      <c r="C18" s="89"/>
      <c r="D18" s="89"/>
    </row>
    <row r="19" spans="1:4" x14ac:dyDescent="0.25">
      <c r="A19" s="90" t="s">
        <v>19</v>
      </c>
      <c r="B19" s="93">
        <v>45015</v>
      </c>
      <c r="C19" s="89"/>
      <c r="D19" s="89"/>
    </row>
    <row r="20" spans="1:4" x14ac:dyDescent="0.25">
      <c r="A20" s="90" t="s">
        <v>260</v>
      </c>
      <c r="B20" s="89" t="s">
        <v>351</v>
      </c>
      <c r="C20" s="89"/>
      <c r="D20" s="89"/>
    </row>
    <row r="22" spans="1:4" x14ac:dyDescent="0.25">
      <c r="B22" s="103" t="str">
        <f>HYPERLINK("#'Factor List'!A1","Back to Factor List")</f>
        <v>Back to Factor List</v>
      </c>
      <c r="C22" s="28" t="s">
        <v>427</v>
      </c>
    </row>
    <row r="23" spans="1:4" x14ac:dyDescent="0.25">
      <c r="A23" s="103"/>
    </row>
    <row r="25" spans="1:4" ht="39.6" x14ac:dyDescent="0.25">
      <c r="A25" s="104" t="s">
        <v>320</v>
      </c>
      <c r="B25" s="104" t="s">
        <v>358</v>
      </c>
      <c r="C25" s="104" t="s">
        <v>359</v>
      </c>
      <c r="D25" s="104" t="s">
        <v>410</v>
      </c>
    </row>
    <row r="26" spans="1:4" x14ac:dyDescent="0.25">
      <c r="A26" s="105">
        <v>0</v>
      </c>
      <c r="B26" s="107">
        <v>0</v>
      </c>
      <c r="C26" s="107">
        <v>0</v>
      </c>
      <c r="D26" s="107">
        <v>0</v>
      </c>
    </row>
    <row r="27" spans="1:4" x14ac:dyDescent="0.25">
      <c r="A27" s="105">
        <v>1</v>
      </c>
      <c r="B27" s="107">
        <v>6</v>
      </c>
      <c r="C27" s="107">
        <v>6</v>
      </c>
      <c r="D27" s="107">
        <v>2</v>
      </c>
    </row>
    <row r="28" spans="1:4" x14ac:dyDescent="0.25">
      <c r="A28" s="105">
        <v>2</v>
      </c>
      <c r="B28" s="107">
        <v>11</v>
      </c>
      <c r="C28" s="107">
        <v>11</v>
      </c>
      <c r="D28" s="107">
        <v>3</v>
      </c>
    </row>
    <row r="29" spans="1:4" x14ac:dyDescent="0.25">
      <c r="A29" s="105">
        <v>3</v>
      </c>
      <c r="B29" s="107">
        <v>15</v>
      </c>
      <c r="C29" s="107">
        <v>15</v>
      </c>
      <c r="D29" s="107">
        <v>5</v>
      </c>
    </row>
    <row r="30" spans="1:4" x14ac:dyDescent="0.25">
      <c r="A30" s="105">
        <v>4</v>
      </c>
      <c r="B30" s="107">
        <v>20</v>
      </c>
      <c r="C30" s="107">
        <v>20</v>
      </c>
      <c r="D30" s="107">
        <v>7</v>
      </c>
    </row>
    <row r="31" spans="1:4" x14ac:dyDescent="0.25">
      <c r="A31" s="105">
        <v>5</v>
      </c>
      <c r="B31" s="107">
        <v>24</v>
      </c>
      <c r="C31" s="107">
        <v>24</v>
      </c>
      <c r="D31" s="107">
        <v>8</v>
      </c>
    </row>
    <row r="32" spans="1:4" x14ac:dyDescent="0.25">
      <c r="A32" s="105">
        <v>6</v>
      </c>
      <c r="B32" s="107">
        <v>28</v>
      </c>
      <c r="C32" s="107">
        <v>28</v>
      </c>
      <c r="D32" s="107">
        <v>10</v>
      </c>
    </row>
    <row r="33" spans="1:4" x14ac:dyDescent="0.25">
      <c r="A33" s="105">
        <v>7</v>
      </c>
      <c r="B33" s="107">
        <v>31</v>
      </c>
      <c r="C33" s="107">
        <v>31</v>
      </c>
      <c r="D33" s="107">
        <v>11</v>
      </c>
    </row>
    <row r="34" spans="1:4" x14ac:dyDescent="0.25">
      <c r="A34" s="105">
        <v>8</v>
      </c>
      <c r="B34" s="107">
        <v>34</v>
      </c>
      <c r="C34" s="107">
        <v>34</v>
      </c>
      <c r="D34" s="107">
        <v>13</v>
      </c>
    </row>
    <row r="35" spans="1:4" x14ac:dyDescent="0.25">
      <c r="A35" s="105">
        <v>9</v>
      </c>
      <c r="B35" s="107">
        <v>37</v>
      </c>
      <c r="C35" s="107">
        <v>37</v>
      </c>
      <c r="D35" s="107">
        <v>14</v>
      </c>
    </row>
    <row r="36" spans="1:4" x14ac:dyDescent="0.25">
      <c r="A36" s="105">
        <v>10</v>
      </c>
      <c r="B36" s="107">
        <v>40</v>
      </c>
      <c r="C36" s="107">
        <v>40</v>
      </c>
      <c r="D36" s="107">
        <v>16</v>
      </c>
    </row>
    <row r="37" spans="1:4" x14ac:dyDescent="0.25">
      <c r="A37" s="105">
        <v>11</v>
      </c>
      <c r="B37" s="107">
        <v>43</v>
      </c>
      <c r="C37" s="107">
        <v>43</v>
      </c>
      <c r="D37" s="107">
        <v>17</v>
      </c>
    </row>
    <row r="38" spans="1:4" x14ac:dyDescent="0.25">
      <c r="A38" s="105">
        <v>12</v>
      </c>
      <c r="B38" s="107">
        <v>45</v>
      </c>
      <c r="C38" s="107">
        <v>45</v>
      </c>
      <c r="D38" s="107">
        <v>18</v>
      </c>
    </row>
    <row r="39" spans="1:4" x14ac:dyDescent="0.25">
      <c r="A39" s="105">
        <v>13</v>
      </c>
      <c r="B39" s="107">
        <v>48</v>
      </c>
      <c r="C39" s="107">
        <v>48</v>
      </c>
      <c r="D39" s="107">
        <v>20</v>
      </c>
    </row>
    <row r="40" spans="1:4" x14ac:dyDescent="0.25">
      <c r="A40" s="105">
        <v>14</v>
      </c>
      <c r="B40" s="107">
        <v>50</v>
      </c>
      <c r="C40" s="107">
        <v>50</v>
      </c>
      <c r="D40" s="107">
        <v>21</v>
      </c>
    </row>
    <row r="41" spans="1:4" x14ac:dyDescent="0.25">
      <c r="A41" s="105">
        <v>15</v>
      </c>
      <c r="B41" s="107">
        <v>52</v>
      </c>
      <c r="C41" s="107">
        <v>52</v>
      </c>
      <c r="D41" s="107">
        <v>22</v>
      </c>
    </row>
    <row r="42" spans="1:4" x14ac:dyDescent="0.25">
      <c r="A42" s="105">
        <v>16</v>
      </c>
      <c r="B42" s="107">
        <v>54</v>
      </c>
      <c r="C42" s="107">
        <v>54</v>
      </c>
      <c r="D42" s="107">
        <v>24</v>
      </c>
    </row>
    <row r="43" spans="1:4" x14ac:dyDescent="0.25">
      <c r="A43" s="105">
        <v>17</v>
      </c>
      <c r="B43" s="107">
        <v>55</v>
      </c>
      <c r="C43" s="107">
        <v>55</v>
      </c>
      <c r="D43" s="107">
        <v>25</v>
      </c>
    </row>
    <row r="44" spans="1:4" x14ac:dyDescent="0.25">
      <c r="A44" s="105">
        <v>18</v>
      </c>
      <c r="B44" s="107">
        <v>57</v>
      </c>
      <c r="C44" s="107">
        <v>57</v>
      </c>
      <c r="D44" s="107">
        <v>26</v>
      </c>
    </row>
    <row r="45" spans="1:4" x14ac:dyDescent="0.25">
      <c r="A45" s="105">
        <v>19</v>
      </c>
      <c r="B45" s="107">
        <v>59</v>
      </c>
      <c r="C45" s="107">
        <v>59</v>
      </c>
      <c r="D45" s="107">
        <v>27</v>
      </c>
    </row>
    <row r="46" spans="1:4" x14ac:dyDescent="0.25">
      <c r="A46" s="105">
        <v>20</v>
      </c>
      <c r="B46" s="107">
        <v>60</v>
      </c>
      <c r="C46" s="107">
        <v>60</v>
      </c>
      <c r="D46" s="107">
        <v>29</v>
      </c>
    </row>
    <row r="47" spans="1:4" x14ac:dyDescent="0.25">
      <c r="A47" s="105">
        <v>21</v>
      </c>
      <c r="B47" s="107">
        <v>62</v>
      </c>
      <c r="C47" s="107">
        <v>62</v>
      </c>
      <c r="D47" s="107">
        <v>30</v>
      </c>
    </row>
    <row r="48" spans="1:4" x14ac:dyDescent="0.25">
      <c r="A48" s="105">
        <v>22</v>
      </c>
      <c r="B48" s="107">
        <v>63</v>
      </c>
      <c r="C48" s="107">
        <v>63</v>
      </c>
      <c r="D48" s="107">
        <v>31</v>
      </c>
    </row>
    <row r="49" spans="1:4" x14ac:dyDescent="0.25">
      <c r="A49" s="105">
        <v>23</v>
      </c>
      <c r="B49" s="107">
        <v>64</v>
      </c>
      <c r="C49" s="107">
        <v>64</v>
      </c>
      <c r="D49" s="107">
        <v>32</v>
      </c>
    </row>
    <row r="50" spans="1:4" x14ac:dyDescent="0.25">
      <c r="A50" s="105">
        <v>24</v>
      </c>
      <c r="B50" s="107">
        <v>66</v>
      </c>
      <c r="C50" s="107">
        <v>66</v>
      </c>
      <c r="D50" s="107">
        <v>33</v>
      </c>
    </row>
    <row r="51" spans="1:4" x14ac:dyDescent="0.25">
      <c r="A51" s="105">
        <v>25</v>
      </c>
      <c r="B51" s="107">
        <v>67</v>
      </c>
      <c r="C51" s="107">
        <v>67</v>
      </c>
      <c r="D51" s="107">
        <v>34</v>
      </c>
    </row>
    <row r="52" spans="1:4" x14ac:dyDescent="0.25">
      <c r="A52" s="105">
        <v>26</v>
      </c>
      <c r="B52" s="107">
        <v>68</v>
      </c>
      <c r="C52" s="107">
        <v>68</v>
      </c>
      <c r="D52" s="107">
        <v>35</v>
      </c>
    </row>
    <row r="53" spans="1:4" x14ac:dyDescent="0.25">
      <c r="A53" s="105">
        <v>27</v>
      </c>
      <c r="B53" s="107">
        <v>69</v>
      </c>
      <c r="C53" s="107">
        <v>69</v>
      </c>
      <c r="D53" s="107">
        <v>37</v>
      </c>
    </row>
    <row r="54" spans="1:4" x14ac:dyDescent="0.25">
      <c r="A54" s="105">
        <v>28</v>
      </c>
      <c r="B54" s="107">
        <v>70</v>
      </c>
      <c r="C54" s="107">
        <v>70</v>
      </c>
      <c r="D54" s="107">
        <v>38</v>
      </c>
    </row>
    <row r="55" spans="1:4" x14ac:dyDescent="0.25">
      <c r="A55" s="105">
        <v>29</v>
      </c>
      <c r="B55" s="107">
        <v>71</v>
      </c>
      <c r="C55" s="107">
        <v>71</v>
      </c>
      <c r="D55" s="107">
        <v>39</v>
      </c>
    </row>
    <row r="56" spans="1:4" x14ac:dyDescent="0.25">
      <c r="A56" s="105">
        <v>30</v>
      </c>
      <c r="B56" s="107">
        <v>72</v>
      </c>
      <c r="C56" s="107">
        <v>72</v>
      </c>
      <c r="D56" s="107">
        <v>40</v>
      </c>
    </row>
    <row r="57" spans="1:4" x14ac:dyDescent="0.25">
      <c r="A57" s="105">
        <v>31</v>
      </c>
      <c r="B57" s="107">
        <v>73</v>
      </c>
      <c r="C57" s="107">
        <v>73</v>
      </c>
      <c r="D57" s="107">
        <v>41</v>
      </c>
    </row>
    <row r="58" spans="1:4" x14ac:dyDescent="0.25">
      <c r="A58" s="105">
        <v>32</v>
      </c>
      <c r="B58" s="107">
        <v>74</v>
      </c>
      <c r="C58" s="107">
        <v>74</v>
      </c>
      <c r="D58" s="107">
        <v>42</v>
      </c>
    </row>
    <row r="59" spans="1:4" x14ac:dyDescent="0.25">
      <c r="A59" s="105">
        <v>33</v>
      </c>
      <c r="B59" s="107">
        <v>75</v>
      </c>
      <c r="C59" s="107">
        <v>75</v>
      </c>
      <c r="D59" s="107">
        <v>43</v>
      </c>
    </row>
    <row r="60" spans="1:4" x14ac:dyDescent="0.25">
      <c r="A60" s="105">
        <v>34</v>
      </c>
      <c r="B60" s="107">
        <v>75</v>
      </c>
      <c r="C60" s="107">
        <v>75</v>
      </c>
      <c r="D60" s="107">
        <v>44</v>
      </c>
    </row>
    <row r="61" spans="1:4" x14ac:dyDescent="0.25">
      <c r="A61" s="105">
        <v>35</v>
      </c>
      <c r="B61" s="107">
        <v>76</v>
      </c>
      <c r="C61" s="107">
        <v>76</v>
      </c>
      <c r="D61" s="107">
        <v>45</v>
      </c>
    </row>
    <row r="62" spans="1:4" x14ac:dyDescent="0.25">
      <c r="A62" s="105">
        <v>36</v>
      </c>
      <c r="B62" s="107">
        <v>77</v>
      </c>
      <c r="C62" s="107">
        <v>77</v>
      </c>
      <c r="D62" s="107">
        <v>45</v>
      </c>
    </row>
    <row r="63" spans="1:4" x14ac:dyDescent="0.25">
      <c r="A63" s="105">
        <v>37</v>
      </c>
      <c r="B63" s="107">
        <v>77</v>
      </c>
      <c r="C63" s="107">
        <v>77</v>
      </c>
      <c r="D63" s="107">
        <v>46</v>
      </c>
    </row>
    <row r="64" spans="1:4" x14ac:dyDescent="0.25">
      <c r="A64" s="105">
        <v>38</v>
      </c>
      <c r="B64" s="107">
        <v>78</v>
      </c>
      <c r="C64" s="107">
        <v>78</v>
      </c>
      <c r="D64" s="107">
        <v>47</v>
      </c>
    </row>
    <row r="65" spans="1:4" x14ac:dyDescent="0.25">
      <c r="A65" s="105">
        <v>39</v>
      </c>
      <c r="B65" s="107">
        <v>79</v>
      </c>
      <c r="C65" s="107">
        <v>79</v>
      </c>
      <c r="D65" s="107">
        <v>48</v>
      </c>
    </row>
    <row r="66" spans="1:4" x14ac:dyDescent="0.25">
      <c r="A66" s="105">
        <v>40</v>
      </c>
      <c r="B66" s="107">
        <v>79</v>
      </c>
      <c r="C66" s="107">
        <v>79</v>
      </c>
      <c r="D66" s="107">
        <v>49</v>
      </c>
    </row>
    <row r="67" spans="1:4" x14ac:dyDescent="0.25">
      <c r="A67" s="105">
        <v>41</v>
      </c>
      <c r="B67" s="107">
        <v>80</v>
      </c>
      <c r="C67" s="107">
        <v>80</v>
      </c>
      <c r="D67" s="107">
        <v>50</v>
      </c>
    </row>
    <row r="68" spans="1:4" x14ac:dyDescent="0.25">
      <c r="A68" s="105">
        <v>42</v>
      </c>
      <c r="B68" s="107">
        <v>80</v>
      </c>
      <c r="C68" s="107">
        <v>80</v>
      </c>
      <c r="D68" s="107">
        <v>51</v>
      </c>
    </row>
    <row r="69" spans="1:4" x14ac:dyDescent="0.25">
      <c r="A69" s="105">
        <v>43</v>
      </c>
      <c r="B69" s="107">
        <v>81</v>
      </c>
      <c r="C69" s="107">
        <v>81</v>
      </c>
      <c r="D69" s="107">
        <v>52</v>
      </c>
    </row>
    <row r="70" spans="1:4" x14ac:dyDescent="0.25">
      <c r="A70" s="105">
        <v>44</v>
      </c>
      <c r="B70" s="107">
        <v>82</v>
      </c>
      <c r="C70" s="107">
        <v>82</v>
      </c>
      <c r="D70" s="107">
        <v>52</v>
      </c>
    </row>
    <row r="71" spans="1:4" x14ac:dyDescent="0.25">
      <c r="A71" s="105">
        <v>45</v>
      </c>
      <c r="B71" s="107">
        <v>82</v>
      </c>
      <c r="C71" s="107">
        <v>82</v>
      </c>
      <c r="D71" s="107">
        <v>53</v>
      </c>
    </row>
  </sheetData>
  <sheetProtection algorithmName="SHA-512" hashValue="xVNuqqS5ACJQEvDPT74jA68Ltmt/ZIslIVBpSt0xznSYWDrRKg2KnYTZ9S+YBs2IMn2IQoV+CWYAb7ktssM8nQ==" saltValue="2aS4xOolQGxauvE8joFdJg==" spinCount="100000" sheet="1" objects="1" scenarios="1"/>
  <conditionalFormatting sqref="A6:A16 A18:A20">
    <cfRule type="expression" dxfId="533" priority="19" stopIfTrue="1">
      <formula>MOD(ROW(),2)=0</formula>
    </cfRule>
    <cfRule type="expression" dxfId="532" priority="20" stopIfTrue="1">
      <formula>MOD(ROW(),2)&lt;&gt;0</formula>
    </cfRule>
  </conditionalFormatting>
  <conditionalFormatting sqref="B6:D7 B9:D17 C8:D8 C18:D20">
    <cfRule type="expression" dxfId="531" priority="21" stopIfTrue="1">
      <formula>MOD(ROW(),2)=0</formula>
    </cfRule>
    <cfRule type="expression" dxfId="530" priority="22" stopIfTrue="1">
      <formula>MOD(ROW(),2)&lt;&gt;0</formula>
    </cfRule>
  </conditionalFormatting>
  <conditionalFormatting sqref="B8">
    <cfRule type="expression" dxfId="529" priority="13" stopIfTrue="1">
      <formula>MOD(ROW(),2)=0</formula>
    </cfRule>
    <cfRule type="expression" dxfId="528" priority="14" stopIfTrue="1">
      <formula>MOD(ROW(),2)&lt;&gt;0</formula>
    </cfRule>
  </conditionalFormatting>
  <conditionalFormatting sqref="A25:A71">
    <cfRule type="expression" dxfId="527" priority="5" stopIfTrue="1">
      <formula>MOD(ROW(),2)=0</formula>
    </cfRule>
    <cfRule type="expression" dxfId="526" priority="6" stopIfTrue="1">
      <formula>MOD(ROW(),2)&lt;&gt;0</formula>
    </cfRule>
  </conditionalFormatting>
  <conditionalFormatting sqref="B25:D71">
    <cfRule type="expression" dxfId="525" priority="7" stopIfTrue="1">
      <formula>MOD(ROW(),2)=0</formula>
    </cfRule>
    <cfRule type="expression" dxfId="524" priority="8" stopIfTrue="1">
      <formula>MOD(ROW(),2)&lt;&gt;0</formula>
    </cfRule>
  </conditionalFormatting>
  <conditionalFormatting sqref="B18:B20">
    <cfRule type="expression" dxfId="523" priority="3" stopIfTrue="1">
      <formula>MOD(ROW(),2)=0</formula>
    </cfRule>
    <cfRule type="expression" dxfId="522" priority="4" stopIfTrue="1">
      <formula>MOD(ROW(),2)&lt;&gt;0</formula>
    </cfRule>
  </conditionalFormatting>
  <conditionalFormatting sqref="A17">
    <cfRule type="expression" dxfId="521" priority="1" stopIfTrue="1">
      <formula>MOD(ROW(),2)=0</formula>
    </cfRule>
    <cfRule type="expression" dxfId="5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autoPageBreaks="0"/>
  </sheetPr>
  <dimension ref="A1:I45"/>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Pension Debit  - x-315</v>
      </c>
      <c r="B3" s="44"/>
      <c r="C3" s="44"/>
      <c r="D3" s="44"/>
      <c r="E3" s="44"/>
      <c r="F3" s="44"/>
      <c r="G3" s="44"/>
      <c r="H3" s="44"/>
      <c r="I3" s="44"/>
    </row>
    <row r="4" spans="1:9" x14ac:dyDescent="0.25">
      <c r="A4" s="46"/>
    </row>
    <row r="6" spans="1:9" x14ac:dyDescent="0.25">
      <c r="A6" s="92" t="s">
        <v>23</v>
      </c>
      <c r="B6" s="91" t="s">
        <v>25</v>
      </c>
      <c r="C6" s="91"/>
      <c r="D6" s="91"/>
    </row>
    <row r="7" spans="1:9" x14ac:dyDescent="0.25">
      <c r="A7" s="90" t="s">
        <v>334</v>
      </c>
      <c r="B7" s="89" t="s">
        <v>44</v>
      </c>
      <c r="C7" s="89"/>
      <c r="D7" s="89"/>
    </row>
    <row r="8" spans="1:9" x14ac:dyDescent="0.25">
      <c r="A8" s="90" t="s">
        <v>45</v>
      </c>
      <c r="B8" s="89" t="s">
        <v>426</v>
      </c>
      <c r="C8" s="89"/>
      <c r="D8" s="89"/>
    </row>
    <row r="9" spans="1:9" x14ac:dyDescent="0.25">
      <c r="A9" s="90" t="s">
        <v>16</v>
      </c>
      <c r="B9" s="89" t="s">
        <v>417</v>
      </c>
      <c r="C9" s="89"/>
      <c r="D9" s="89"/>
    </row>
    <row r="10" spans="1:9" ht="26.4" x14ac:dyDescent="0.25">
      <c r="A10" s="90" t="s">
        <v>2</v>
      </c>
      <c r="B10" s="89" t="s">
        <v>431</v>
      </c>
      <c r="C10" s="89"/>
      <c r="D10" s="89"/>
    </row>
    <row r="11" spans="1:9" x14ac:dyDescent="0.25">
      <c r="A11" s="90" t="s">
        <v>22</v>
      </c>
      <c r="B11" s="89" t="s">
        <v>355</v>
      </c>
      <c r="C11" s="89"/>
      <c r="D11" s="89"/>
    </row>
    <row r="12" spans="1:9" x14ac:dyDescent="0.25">
      <c r="A12" s="90" t="s">
        <v>262</v>
      </c>
      <c r="B12" s="89" t="s">
        <v>320</v>
      </c>
      <c r="C12" s="89"/>
      <c r="D12" s="89"/>
    </row>
    <row r="13" spans="1:9" x14ac:dyDescent="0.25">
      <c r="A13" s="90" t="s">
        <v>48</v>
      </c>
      <c r="B13" s="89">
        <v>0</v>
      </c>
      <c r="C13" s="89"/>
      <c r="D13" s="89"/>
    </row>
    <row r="14" spans="1:9" x14ac:dyDescent="0.25">
      <c r="A14" s="90" t="s">
        <v>17</v>
      </c>
      <c r="B14" s="89">
        <v>315</v>
      </c>
      <c r="C14" s="89"/>
      <c r="D14" s="89"/>
    </row>
    <row r="15" spans="1:9" x14ac:dyDescent="0.25">
      <c r="A15" s="90" t="s">
        <v>49</v>
      </c>
      <c r="B15" s="89" t="s">
        <v>418</v>
      </c>
      <c r="C15" s="89"/>
      <c r="D15" s="89"/>
    </row>
    <row r="16" spans="1:9" x14ac:dyDescent="0.25">
      <c r="A16" s="90" t="s">
        <v>50</v>
      </c>
      <c r="B16" s="89" t="s">
        <v>414</v>
      </c>
      <c r="C16" s="89"/>
      <c r="D16" s="89"/>
    </row>
    <row r="17" spans="1:4" ht="52.8" x14ac:dyDescent="0.25">
      <c r="A17" s="80" t="s">
        <v>638</v>
      </c>
      <c r="B17" s="89" t="s">
        <v>960</v>
      </c>
      <c r="C17" s="89"/>
      <c r="D17" s="89"/>
    </row>
    <row r="18" spans="1:4" x14ac:dyDescent="0.25">
      <c r="A18" s="90" t="s">
        <v>18</v>
      </c>
      <c r="B18" s="93">
        <v>45072</v>
      </c>
      <c r="C18" s="89"/>
      <c r="D18" s="89"/>
    </row>
    <row r="19" spans="1:4" x14ac:dyDescent="0.25">
      <c r="A19" s="90" t="s">
        <v>19</v>
      </c>
      <c r="B19" s="93">
        <v>45015</v>
      </c>
      <c r="C19" s="89"/>
      <c r="D19" s="89"/>
    </row>
    <row r="20" spans="1:4" x14ac:dyDescent="0.25">
      <c r="A20" s="90" t="s">
        <v>260</v>
      </c>
      <c r="B20" s="89" t="s">
        <v>351</v>
      </c>
      <c r="C20" s="89"/>
      <c r="D20" s="89"/>
    </row>
    <row r="22" spans="1:4" x14ac:dyDescent="0.25">
      <c r="B22" s="103" t="str">
        <f>HYPERLINK("#'Factor List'!A1","Back to Factor List")</f>
        <v>Back to Factor List</v>
      </c>
      <c r="C22" s="28" t="s">
        <v>427</v>
      </c>
    </row>
    <row r="23" spans="1:4" x14ac:dyDescent="0.25">
      <c r="A23" s="103"/>
    </row>
    <row r="25" spans="1:4" ht="39.6" x14ac:dyDescent="0.25">
      <c r="A25" s="104" t="s">
        <v>320</v>
      </c>
      <c r="B25" s="104" t="s">
        <v>358</v>
      </c>
      <c r="C25" s="104" t="s">
        <v>359</v>
      </c>
      <c r="D25" s="104" t="s">
        <v>410</v>
      </c>
    </row>
    <row r="26" spans="1:4" x14ac:dyDescent="0.25">
      <c r="A26" s="105">
        <v>0</v>
      </c>
      <c r="B26" s="107">
        <v>0</v>
      </c>
      <c r="C26" s="107">
        <v>0</v>
      </c>
      <c r="D26" s="107">
        <v>0</v>
      </c>
    </row>
    <row r="27" spans="1:4" x14ac:dyDescent="0.25">
      <c r="A27" s="105">
        <v>1</v>
      </c>
      <c r="B27" s="107">
        <v>5</v>
      </c>
      <c r="C27" s="107">
        <v>5</v>
      </c>
      <c r="D27" s="107">
        <v>2</v>
      </c>
    </row>
    <row r="28" spans="1:4" x14ac:dyDescent="0.25">
      <c r="A28" s="105">
        <v>2</v>
      </c>
      <c r="B28" s="107">
        <v>10</v>
      </c>
      <c r="C28" s="107">
        <v>10</v>
      </c>
      <c r="D28" s="107">
        <v>3</v>
      </c>
    </row>
    <row r="29" spans="1:4" x14ac:dyDescent="0.25">
      <c r="A29" s="105">
        <v>3</v>
      </c>
      <c r="B29" s="107">
        <v>14</v>
      </c>
      <c r="C29" s="107">
        <v>14</v>
      </c>
      <c r="D29" s="107">
        <v>5</v>
      </c>
    </row>
    <row r="30" spans="1:4" x14ac:dyDescent="0.25">
      <c r="A30" s="105">
        <v>4</v>
      </c>
      <c r="B30" s="107">
        <v>18</v>
      </c>
      <c r="C30" s="107">
        <v>18</v>
      </c>
      <c r="D30" s="107">
        <v>7</v>
      </c>
    </row>
    <row r="31" spans="1:4" x14ac:dyDescent="0.25">
      <c r="A31" s="105">
        <v>5</v>
      </c>
      <c r="B31" s="107">
        <v>21</v>
      </c>
      <c r="C31" s="107">
        <v>21</v>
      </c>
      <c r="D31" s="107">
        <v>8</v>
      </c>
    </row>
    <row r="32" spans="1:4" x14ac:dyDescent="0.25">
      <c r="A32" s="105">
        <v>6</v>
      </c>
      <c r="B32" s="107">
        <v>25</v>
      </c>
      <c r="C32" s="107">
        <v>25</v>
      </c>
      <c r="D32" s="107">
        <v>10</v>
      </c>
    </row>
    <row r="33" spans="1:4" x14ac:dyDescent="0.25">
      <c r="A33" s="105">
        <v>7</v>
      </c>
      <c r="B33" s="107">
        <v>28</v>
      </c>
      <c r="C33" s="107">
        <v>28</v>
      </c>
      <c r="D33" s="107">
        <v>11</v>
      </c>
    </row>
    <row r="34" spans="1:4" x14ac:dyDescent="0.25">
      <c r="A34" s="105">
        <v>8</v>
      </c>
      <c r="B34" s="107">
        <v>31</v>
      </c>
      <c r="C34" s="107">
        <v>31</v>
      </c>
      <c r="D34" s="107">
        <v>13</v>
      </c>
    </row>
    <row r="35" spans="1:4" x14ac:dyDescent="0.25">
      <c r="A35" s="105">
        <v>9</v>
      </c>
      <c r="B35" s="107">
        <v>34</v>
      </c>
      <c r="C35" s="107">
        <v>34</v>
      </c>
      <c r="D35" s="107">
        <v>14</v>
      </c>
    </row>
    <row r="36" spans="1:4" x14ac:dyDescent="0.25">
      <c r="A36" s="105">
        <v>10</v>
      </c>
      <c r="B36" s="107">
        <v>36</v>
      </c>
      <c r="C36" s="107">
        <v>36</v>
      </c>
      <c r="D36" s="107">
        <v>16</v>
      </c>
    </row>
    <row r="43" spans="1:4" ht="39.6" customHeight="1" x14ac:dyDescent="0.25"/>
    <row r="45" spans="1:4" ht="27.6" customHeight="1" x14ac:dyDescent="0.25"/>
  </sheetData>
  <sheetProtection algorithmName="SHA-512" hashValue="ugc+SZTlCtOndqZggn8HHOEoL2fw4W/2Lmk11G47L2zWIsaF+aPqGeyhJ/BEmHvTlKc1MEesVzz7XkJ4oBZ6jA==" saltValue="+2f8JzZIuzqr5HpA7ld7vw==" spinCount="100000" sheet="1" objects="1" scenarios="1"/>
  <conditionalFormatting sqref="A6:A16 A18:A20">
    <cfRule type="expression" dxfId="519" priority="21" stopIfTrue="1">
      <formula>MOD(ROW(),2)=0</formula>
    </cfRule>
    <cfRule type="expression" dxfId="518" priority="22" stopIfTrue="1">
      <formula>MOD(ROW(),2)&lt;&gt;0</formula>
    </cfRule>
  </conditionalFormatting>
  <conditionalFormatting sqref="B6:D7 B9:D20 C8:D8">
    <cfRule type="expression" dxfId="517" priority="23" stopIfTrue="1">
      <formula>MOD(ROW(),2)=0</formula>
    </cfRule>
    <cfRule type="expression" dxfId="516" priority="24" stopIfTrue="1">
      <formula>MOD(ROW(),2)&lt;&gt;0</formula>
    </cfRule>
  </conditionalFormatting>
  <conditionalFormatting sqref="B8">
    <cfRule type="expression" dxfId="515" priority="11" stopIfTrue="1">
      <formula>MOD(ROW(),2)=0</formula>
    </cfRule>
    <cfRule type="expression" dxfId="514" priority="12" stopIfTrue="1">
      <formula>MOD(ROW(),2)&lt;&gt;0</formula>
    </cfRule>
  </conditionalFormatting>
  <conditionalFormatting sqref="A25:A36">
    <cfRule type="expression" dxfId="513" priority="3" stopIfTrue="1">
      <formula>MOD(ROW(),2)=0</formula>
    </cfRule>
    <cfRule type="expression" dxfId="512" priority="4" stopIfTrue="1">
      <formula>MOD(ROW(),2)&lt;&gt;0</formula>
    </cfRule>
  </conditionalFormatting>
  <conditionalFormatting sqref="B25:D36">
    <cfRule type="expression" dxfId="511" priority="5" stopIfTrue="1">
      <formula>MOD(ROW(),2)=0</formula>
    </cfRule>
    <cfRule type="expression" dxfId="510" priority="6" stopIfTrue="1">
      <formula>MOD(ROW(),2)&lt;&gt;0</formula>
    </cfRule>
  </conditionalFormatting>
  <conditionalFormatting sqref="A17">
    <cfRule type="expression" dxfId="509" priority="1" stopIfTrue="1">
      <formula>MOD(ROW(),2)=0</formula>
    </cfRule>
    <cfRule type="expression" dxfId="5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
    <pageSetUpPr autoPageBreaks="0"/>
  </sheetPr>
  <dimension ref="A1:I39"/>
  <sheetViews>
    <sheetView showGridLines="0" zoomScale="85" zoomScaleNormal="85" workbookViewId="0"/>
  </sheetViews>
  <sheetFormatPr defaultRowHeight="13.2" x14ac:dyDescent="0.25"/>
  <cols>
    <col min="1" max="1" width="26.77734375" customWidth="1"/>
    <col min="2" max="2" width="18" customWidth="1"/>
    <col min="3" max="3" width="17.5546875" customWidth="1"/>
    <col min="4" max="4" width="18.21875" customWidth="1"/>
  </cols>
  <sheetData>
    <row r="1" spans="1:9" ht="21" x14ac:dyDescent="0.4">
      <c r="A1" s="4" t="s">
        <v>4</v>
      </c>
      <c r="B1" s="10"/>
      <c r="C1" s="10"/>
      <c r="D1" s="10"/>
      <c r="E1" s="10"/>
      <c r="F1" s="10"/>
      <c r="G1" s="10"/>
      <c r="H1" s="10"/>
      <c r="I1" s="10"/>
    </row>
    <row r="2" spans="1:9" ht="15.6" x14ac:dyDescent="0.3">
      <c r="A2" s="11" t="s">
        <v>352</v>
      </c>
      <c r="B2" s="9"/>
      <c r="C2" s="9"/>
      <c r="D2" s="9"/>
      <c r="E2" s="9"/>
      <c r="F2" s="9"/>
      <c r="G2" s="9"/>
      <c r="H2" s="9"/>
      <c r="I2" s="9"/>
    </row>
    <row r="3" spans="1:9" ht="15.6" x14ac:dyDescent="0.3">
      <c r="A3" s="6" t="s">
        <v>937</v>
      </c>
      <c r="B3" s="9"/>
      <c r="C3" s="9"/>
      <c r="D3" s="9"/>
      <c r="E3" s="9"/>
      <c r="F3" s="9"/>
      <c r="G3" s="9"/>
      <c r="H3" s="9"/>
      <c r="I3" s="9"/>
    </row>
    <row r="4" spans="1:9" x14ac:dyDescent="0.25">
      <c r="A4" s="7"/>
    </row>
    <row r="6" spans="1:9" ht="13.05" customHeight="1" x14ac:dyDescent="0.25">
      <c r="A6" s="79" t="s">
        <v>23</v>
      </c>
      <c r="B6" s="81" t="s">
        <v>25</v>
      </c>
      <c r="C6" s="81"/>
      <c r="D6" s="81"/>
    </row>
    <row r="7" spans="1:9" x14ac:dyDescent="0.25">
      <c r="A7" s="80" t="s">
        <v>334</v>
      </c>
      <c r="B7" s="82" t="s">
        <v>44</v>
      </c>
      <c r="C7" s="82"/>
      <c r="D7" s="82"/>
    </row>
    <row r="8" spans="1:9" x14ac:dyDescent="0.25">
      <c r="A8" s="80" t="s">
        <v>45</v>
      </c>
      <c r="B8" s="82">
        <v>2015</v>
      </c>
      <c r="C8" s="82"/>
      <c r="D8" s="82"/>
    </row>
    <row r="9" spans="1:9" x14ac:dyDescent="0.25">
      <c r="A9" s="80" t="s">
        <v>16</v>
      </c>
      <c r="B9" s="82" t="s">
        <v>353</v>
      </c>
      <c r="C9" s="82"/>
      <c r="D9" s="82"/>
    </row>
    <row r="10" spans="1:9" ht="12.45" customHeight="1" x14ac:dyDescent="0.25">
      <c r="A10" s="80" t="s">
        <v>2</v>
      </c>
      <c r="B10" s="82" t="s">
        <v>354</v>
      </c>
      <c r="C10" s="82"/>
      <c r="D10" s="82"/>
    </row>
    <row r="11" spans="1:9" x14ac:dyDescent="0.25">
      <c r="A11" s="80" t="s">
        <v>22</v>
      </c>
      <c r="B11" s="82" t="s">
        <v>355</v>
      </c>
      <c r="C11" s="82"/>
      <c r="D11" s="82"/>
    </row>
    <row r="12" spans="1:9" x14ac:dyDescent="0.25">
      <c r="A12" s="80" t="s">
        <v>262</v>
      </c>
      <c r="B12" s="82" t="s">
        <v>320</v>
      </c>
      <c r="C12" s="82"/>
      <c r="D12" s="82"/>
    </row>
    <row r="13" spans="1:9" x14ac:dyDescent="0.25">
      <c r="A13" s="80" t="s">
        <v>48</v>
      </c>
      <c r="B13" s="82">
        <v>0</v>
      </c>
      <c r="C13" s="82"/>
      <c r="D13" s="82"/>
    </row>
    <row r="14" spans="1:9" x14ac:dyDescent="0.25">
      <c r="A14" s="80" t="s">
        <v>17</v>
      </c>
      <c r="B14" s="82">
        <v>401</v>
      </c>
      <c r="C14" s="82"/>
      <c r="D14" s="82"/>
    </row>
    <row r="15" spans="1:9" x14ac:dyDescent="0.25">
      <c r="A15" s="80" t="s">
        <v>49</v>
      </c>
      <c r="B15" s="82" t="s">
        <v>356</v>
      </c>
      <c r="C15" s="82"/>
      <c r="D15" s="82"/>
    </row>
    <row r="16" spans="1:9" x14ac:dyDescent="0.25">
      <c r="A16" s="80" t="s">
        <v>50</v>
      </c>
      <c r="B16" s="82" t="s">
        <v>357</v>
      </c>
      <c r="C16" s="82"/>
      <c r="D16" s="82"/>
    </row>
    <row r="17" spans="1:4" ht="12.75" customHeight="1" x14ac:dyDescent="0.25">
      <c r="A17" s="80" t="s">
        <v>638</v>
      </c>
      <c r="B17" s="82" t="s">
        <v>966</v>
      </c>
      <c r="C17" s="82"/>
      <c r="D17" s="82"/>
    </row>
    <row r="18" spans="1:4" x14ac:dyDescent="0.25">
      <c r="A18" s="80" t="s">
        <v>18</v>
      </c>
      <c r="B18" s="85">
        <v>45107</v>
      </c>
      <c r="C18" s="82"/>
      <c r="D18" s="82"/>
    </row>
    <row r="19" spans="1:4" ht="26.4" x14ac:dyDescent="0.25">
      <c r="A19" s="80" t="s">
        <v>19</v>
      </c>
      <c r="B19" s="85">
        <v>45132</v>
      </c>
      <c r="C19" s="82"/>
      <c r="D19" s="82"/>
    </row>
    <row r="20" spans="1:4" x14ac:dyDescent="0.25">
      <c r="A20" s="80" t="s">
        <v>260</v>
      </c>
      <c r="B20" s="82" t="s">
        <v>351</v>
      </c>
      <c r="C20" s="82"/>
      <c r="D20" s="82"/>
    </row>
    <row r="21" spans="1:4" x14ac:dyDescent="0.25">
      <c r="A21" s="86"/>
      <c r="B21" s="86"/>
      <c r="C21" s="86"/>
      <c r="D21" s="86"/>
    </row>
    <row r="22" spans="1:4" x14ac:dyDescent="0.25">
      <c r="A22" s="86"/>
      <c r="B22" s="103" t="str">
        <f>HYPERLINK("#'Factor List'!A1","Back to Factor List")</f>
        <v>Back to Factor List</v>
      </c>
      <c r="C22" s="86"/>
      <c r="D22" s="86"/>
    </row>
    <row r="23" spans="1:4" x14ac:dyDescent="0.25">
      <c r="A23" s="103"/>
      <c r="B23" s="86"/>
      <c r="C23" s="86"/>
      <c r="D23" s="86"/>
    </row>
    <row r="24" spans="1:4" x14ac:dyDescent="0.25">
      <c r="A24" s="86"/>
      <c r="B24" s="86"/>
      <c r="C24" s="86"/>
      <c r="D24" s="86"/>
    </row>
    <row r="25" spans="1:4" ht="39.6" x14ac:dyDescent="0.25">
      <c r="A25" s="104" t="s">
        <v>320</v>
      </c>
      <c r="B25" s="104" t="s">
        <v>358</v>
      </c>
      <c r="C25" s="104" t="s">
        <v>359</v>
      </c>
      <c r="D25" s="104" t="s">
        <v>360</v>
      </c>
    </row>
    <row r="26" spans="1:4" x14ac:dyDescent="0.25">
      <c r="A26" s="105">
        <v>0</v>
      </c>
      <c r="B26" s="144">
        <v>0</v>
      </c>
      <c r="C26" s="144">
        <v>0</v>
      </c>
      <c r="D26" s="144">
        <v>0</v>
      </c>
    </row>
    <row r="27" spans="1:4" x14ac:dyDescent="0.25">
      <c r="A27" s="105">
        <v>1</v>
      </c>
      <c r="B27" s="144">
        <v>0.05</v>
      </c>
      <c r="C27" s="144">
        <v>0.05</v>
      </c>
      <c r="D27" s="144">
        <v>1.7000000000000001E-2</v>
      </c>
    </row>
    <row r="28" spans="1:4" x14ac:dyDescent="0.25">
      <c r="A28" s="105">
        <v>2</v>
      </c>
      <c r="B28" s="144">
        <v>9.5000000000000001E-2</v>
      </c>
      <c r="C28" s="144">
        <v>9.5000000000000001E-2</v>
      </c>
      <c r="D28" s="144">
        <v>3.3000000000000002E-2</v>
      </c>
    </row>
    <row r="29" spans="1:4" x14ac:dyDescent="0.25">
      <c r="A29" s="105">
        <v>3</v>
      </c>
      <c r="B29" s="144">
        <v>0.13800000000000001</v>
      </c>
      <c r="C29" s="144">
        <v>0.13800000000000001</v>
      </c>
      <c r="D29" s="144">
        <v>4.9000000000000002E-2</v>
      </c>
    </row>
    <row r="30" spans="1:4" x14ac:dyDescent="0.25">
      <c r="A30" s="105">
        <v>4</v>
      </c>
      <c r="B30" s="144">
        <v>0.17699999999999999</v>
      </c>
      <c r="C30" s="144">
        <v>0.17699999999999999</v>
      </c>
      <c r="D30" s="144">
        <v>6.5000000000000002E-2</v>
      </c>
    </row>
    <row r="31" spans="1:4" x14ac:dyDescent="0.25">
      <c r="A31" s="105">
        <v>5</v>
      </c>
      <c r="B31" s="144">
        <v>0.21299999999999999</v>
      </c>
      <c r="C31" s="144">
        <v>0.21299999999999999</v>
      </c>
      <c r="D31" s="144">
        <v>8.1000000000000003E-2</v>
      </c>
    </row>
    <row r="32" spans="1:4" x14ac:dyDescent="0.25">
      <c r="A32" s="105">
        <v>6</v>
      </c>
      <c r="B32" s="144">
        <v>0.247</v>
      </c>
      <c r="C32" s="144">
        <v>0.247</v>
      </c>
      <c r="D32" s="144">
        <v>9.6000000000000002E-2</v>
      </c>
    </row>
    <row r="33" spans="1:4" x14ac:dyDescent="0.25">
      <c r="A33" s="105">
        <v>7</v>
      </c>
      <c r="B33" s="144">
        <v>0.27900000000000003</v>
      </c>
      <c r="C33" s="144">
        <v>0.27900000000000003</v>
      </c>
      <c r="D33" s="144">
        <v>0.111</v>
      </c>
    </row>
    <row r="34" spans="1:4" x14ac:dyDescent="0.25">
      <c r="A34" s="105">
        <v>8</v>
      </c>
      <c r="B34" s="144">
        <v>0.308</v>
      </c>
      <c r="C34" s="144">
        <v>0.308</v>
      </c>
      <c r="D34" s="144">
        <v>0.126</v>
      </c>
    </row>
    <row r="35" spans="1:4" x14ac:dyDescent="0.25">
      <c r="A35" s="105">
        <v>9</v>
      </c>
      <c r="B35" s="144">
        <v>0.33500000000000002</v>
      </c>
      <c r="C35" s="144">
        <v>0.33500000000000002</v>
      </c>
      <c r="D35" s="144">
        <v>0.14099999999999999</v>
      </c>
    </row>
    <row r="36" spans="1:4" x14ac:dyDescent="0.25">
      <c r="A36" s="105">
        <v>10</v>
      </c>
      <c r="B36" s="144">
        <v>0.36099999999999999</v>
      </c>
      <c r="C36" s="144">
        <v>0.36099999999999999</v>
      </c>
      <c r="D36" s="144">
        <v>0.155</v>
      </c>
    </row>
    <row r="37" spans="1:4" x14ac:dyDescent="0.25">
      <c r="A37" s="105">
        <v>11</v>
      </c>
      <c r="B37" s="144">
        <v>0.40100000000000002</v>
      </c>
      <c r="C37" s="144">
        <v>0.40100000000000002</v>
      </c>
      <c r="D37" s="144"/>
    </row>
    <row r="38" spans="1:4" x14ac:dyDescent="0.25">
      <c r="A38" s="105">
        <v>12</v>
      </c>
      <c r="B38" s="144">
        <v>0.42399999999999999</v>
      </c>
      <c r="C38" s="144">
        <v>0.42399999999999999</v>
      </c>
      <c r="D38" s="144"/>
    </row>
    <row r="39" spans="1:4" x14ac:dyDescent="0.25">
      <c r="A39" s="105">
        <v>13</v>
      </c>
      <c r="B39" s="144">
        <v>0.44600000000000001</v>
      </c>
      <c r="C39" s="144">
        <v>0.44600000000000001</v>
      </c>
      <c r="D39" s="144"/>
    </row>
  </sheetData>
  <sheetProtection algorithmName="SHA-512" hashValue="/Z818bcs+nRpWVeGx9hh9UjtB/ZFYl1OmJkmuPiRY4sZO0d74uvLPaeBb87sRwU1M6+O3CLvZSl1AhCb3dMRlQ==" saltValue="w+abwssDbb66NzKQnTNwIA==" spinCount="100000" sheet="1" objects="1" scenarios="1"/>
  <conditionalFormatting sqref="A6:A16 A18:A20">
    <cfRule type="expression" dxfId="507" priority="25" stopIfTrue="1">
      <formula>MOD(ROW(),2)=0</formula>
    </cfRule>
    <cfRule type="expression" dxfId="506" priority="26" stopIfTrue="1">
      <formula>MOD(ROW(),2)&lt;&gt;0</formula>
    </cfRule>
  </conditionalFormatting>
  <conditionalFormatting sqref="C6:D15 B18:D20">
    <cfRule type="expression" dxfId="505" priority="27" stopIfTrue="1">
      <formula>MOD(ROW(),2)=0</formula>
    </cfRule>
    <cfRule type="expression" dxfId="504" priority="28" stopIfTrue="1">
      <formula>MOD(ROW(),2)&lt;&gt;0</formula>
    </cfRule>
  </conditionalFormatting>
  <conditionalFormatting sqref="B17">
    <cfRule type="expression" dxfId="503" priority="13" stopIfTrue="1">
      <formula>MOD(ROW(),2)=0</formula>
    </cfRule>
    <cfRule type="expression" dxfId="502" priority="14" stopIfTrue="1">
      <formula>MOD(ROW(),2)&lt;&gt;0</formula>
    </cfRule>
  </conditionalFormatting>
  <conditionalFormatting sqref="B6:B16">
    <cfRule type="expression" dxfId="501" priority="15" stopIfTrue="1">
      <formula>MOD(ROW(),2)=0</formula>
    </cfRule>
    <cfRule type="expression" dxfId="500" priority="16" stopIfTrue="1">
      <formula>MOD(ROW(),2)&lt;&gt;0</formula>
    </cfRule>
  </conditionalFormatting>
  <conditionalFormatting sqref="A25:A39">
    <cfRule type="expression" dxfId="499" priority="7" stopIfTrue="1">
      <formula>MOD(ROW(),2)=0</formula>
    </cfRule>
    <cfRule type="expression" dxfId="498" priority="8" stopIfTrue="1">
      <formula>MOD(ROW(),2)&lt;&gt;0</formula>
    </cfRule>
  </conditionalFormatting>
  <conditionalFormatting sqref="B25:D39">
    <cfRule type="expression" dxfId="497" priority="9" stopIfTrue="1">
      <formula>MOD(ROW(),2)=0</formula>
    </cfRule>
    <cfRule type="expression" dxfId="496" priority="10" stopIfTrue="1">
      <formula>MOD(ROW(),2)&lt;&gt;0</formula>
    </cfRule>
  </conditionalFormatting>
  <conditionalFormatting sqref="C17:D17">
    <cfRule type="expression" dxfId="495" priority="3" stopIfTrue="1">
      <formula>MOD(ROW(),2)=0</formula>
    </cfRule>
    <cfRule type="expression" dxfId="494" priority="4" stopIfTrue="1">
      <formula>MOD(ROW(),2)&lt;&gt;0</formula>
    </cfRule>
  </conditionalFormatting>
  <conditionalFormatting sqref="C16:D16">
    <cfRule type="expression" dxfId="493" priority="5" stopIfTrue="1">
      <formula>MOD(ROW(),2)=0</formula>
    </cfRule>
    <cfRule type="expression" dxfId="492" priority="6" stopIfTrue="1">
      <formula>MOD(ROW(),2)&lt;&gt;0</formula>
    </cfRule>
  </conditionalFormatting>
  <conditionalFormatting sqref="A17">
    <cfRule type="expression" dxfId="491" priority="1" stopIfTrue="1">
      <formula>MOD(ROW(),2)=0</formula>
    </cfRule>
    <cfRule type="expression" dxfId="49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2">
    <pageSetUpPr autoPageBreaks="0"/>
  </sheetPr>
  <dimension ref="A1:H35"/>
  <sheetViews>
    <sheetView showGridLines="0" zoomScale="85" zoomScaleNormal="85" workbookViewId="0"/>
  </sheetViews>
  <sheetFormatPr defaultRowHeight="13.2" x14ac:dyDescent="0.25"/>
  <cols>
    <col min="1" max="1" width="26.77734375" customWidth="1"/>
    <col min="2" max="2" width="23.77734375" customWidth="1"/>
    <col min="3" max="3" width="17.5546875" customWidth="1"/>
  </cols>
  <sheetData>
    <row r="1" spans="1:8" ht="21" x14ac:dyDescent="0.4">
      <c r="A1" s="4" t="s">
        <v>4</v>
      </c>
      <c r="B1" s="10"/>
      <c r="C1" s="10"/>
      <c r="D1" s="10"/>
      <c r="E1" s="10"/>
      <c r="F1" s="10"/>
      <c r="G1" s="10"/>
      <c r="H1" s="10"/>
    </row>
    <row r="2" spans="1:8" ht="15.6" x14ac:dyDescent="0.3">
      <c r="A2" s="11" t="s">
        <v>352</v>
      </c>
      <c r="B2" s="9"/>
      <c r="C2" s="9"/>
      <c r="D2" s="9"/>
      <c r="E2" s="9"/>
      <c r="F2" s="9"/>
      <c r="G2" s="9"/>
      <c r="H2" s="9"/>
    </row>
    <row r="3" spans="1:8" ht="15.6" x14ac:dyDescent="0.3">
      <c r="A3" s="6" t="s">
        <v>938</v>
      </c>
      <c r="B3" s="9"/>
      <c r="C3" s="9"/>
      <c r="D3" s="9"/>
      <c r="E3" s="9"/>
      <c r="F3" s="9"/>
      <c r="G3" s="9"/>
      <c r="H3" s="9"/>
    </row>
    <row r="4" spans="1:8" x14ac:dyDescent="0.25">
      <c r="A4" s="7"/>
    </row>
    <row r="5" spans="1:8" x14ac:dyDescent="0.25">
      <c r="A5" s="26"/>
      <c r="B5" s="26"/>
      <c r="C5" s="26"/>
    </row>
    <row r="6" spans="1:8" x14ac:dyDescent="0.25">
      <c r="A6" s="79" t="s">
        <v>23</v>
      </c>
      <c r="B6" s="81" t="s">
        <v>25</v>
      </c>
      <c r="C6" s="81"/>
    </row>
    <row r="7" spans="1:8" x14ac:dyDescent="0.25">
      <c r="A7" s="80" t="s">
        <v>334</v>
      </c>
      <c r="B7" s="82" t="s">
        <v>44</v>
      </c>
      <c r="C7" s="82"/>
    </row>
    <row r="8" spans="1:8" x14ac:dyDescent="0.25">
      <c r="A8" s="80" t="s">
        <v>45</v>
      </c>
      <c r="B8" s="82">
        <v>2015</v>
      </c>
      <c r="C8" s="82"/>
    </row>
    <row r="9" spans="1:8" x14ac:dyDescent="0.25">
      <c r="A9" s="80" t="s">
        <v>16</v>
      </c>
      <c r="B9" s="82" t="s">
        <v>934</v>
      </c>
      <c r="C9" s="82"/>
    </row>
    <row r="10" spans="1:8" ht="25.05" customHeight="1" x14ac:dyDescent="0.25">
      <c r="A10" s="80" t="s">
        <v>2</v>
      </c>
      <c r="B10" s="82" t="s">
        <v>943</v>
      </c>
      <c r="C10" s="82"/>
    </row>
    <row r="11" spans="1:8" x14ac:dyDescent="0.25">
      <c r="A11" s="80" t="s">
        <v>22</v>
      </c>
      <c r="B11" s="82" t="s">
        <v>673</v>
      </c>
      <c r="C11" s="82"/>
    </row>
    <row r="12" spans="1:8" x14ac:dyDescent="0.25">
      <c r="A12" s="80" t="s">
        <v>262</v>
      </c>
      <c r="B12" s="82" t="s">
        <v>931</v>
      </c>
      <c r="C12" s="82"/>
    </row>
    <row r="13" spans="1:8" x14ac:dyDescent="0.25">
      <c r="A13" s="80" t="s">
        <v>48</v>
      </c>
      <c r="B13" s="82">
        <v>0</v>
      </c>
      <c r="C13" s="82"/>
    </row>
    <row r="14" spans="1:8" x14ac:dyDescent="0.25">
      <c r="A14" s="80" t="s">
        <v>17</v>
      </c>
      <c r="B14" s="82">
        <v>402</v>
      </c>
      <c r="C14" s="82"/>
    </row>
    <row r="15" spans="1:8" x14ac:dyDescent="0.25">
      <c r="A15" s="80" t="s">
        <v>49</v>
      </c>
      <c r="B15" s="82" t="s">
        <v>935</v>
      </c>
      <c r="C15" s="82"/>
    </row>
    <row r="16" spans="1:8" x14ac:dyDescent="0.25">
      <c r="A16" s="80" t="s">
        <v>50</v>
      </c>
      <c r="B16" s="82" t="s">
        <v>936</v>
      </c>
      <c r="C16" s="82"/>
    </row>
    <row r="17" spans="1:3" x14ac:dyDescent="0.25">
      <c r="A17" s="80" t="s">
        <v>638</v>
      </c>
      <c r="B17" s="82" t="s">
        <v>967</v>
      </c>
      <c r="C17" s="82"/>
    </row>
    <row r="18" spans="1:3" x14ac:dyDescent="0.25">
      <c r="A18" s="80" t="s">
        <v>18</v>
      </c>
      <c r="B18" s="85">
        <v>45107</v>
      </c>
      <c r="C18" s="82"/>
    </row>
    <row r="19" spans="1:3" ht="26.4" x14ac:dyDescent="0.25">
      <c r="A19" s="80" t="s">
        <v>19</v>
      </c>
      <c r="B19" s="85">
        <v>45174</v>
      </c>
      <c r="C19" s="82"/>
    </row>
    <row r="20" spans="1:3" x14ac:dyDescent="0.25">
      <c r="A20" s="80" t="s">
        <v>260</v>
      </c>
      <c r="B20" s="82" t="s">
        <v>351</v>
      </c>
      <c r="C20" s="82"/>
    </row>
    <row r="21" spans="1:3" x14ac:dyDescent="0.25">
      <c r="A21" s="86"/>
      <c r="B21" s="86"/>
      <c r="C21" s="86"/>
    </row>
    <row r="22" spans="1:3" x14ac:dyDescent="0.25">
      <c r="A22" s="86"/>
      <c r="B22" s="103" t="str">
        <f>HYPERLINK("#'Factor List'!A1","Back to Factor List")</f>
        <v>Back to Factor List</v>
      </c>
      <c r="C22" s="86"/>
    </row>
    <row r="23" spans="1:3" x14ac:dyDescent="0.25">
      <c r="A23" s="103"/>
      <c r="B23" s="86"/>
      <c r="C23" s="86"/>
    </row>
    <row r="24" spans="1:3" x14ac:dyDescent="0.25">
      <c r="A24" s="86"/>
      <c r="B24" s="86"/>
      <c r="C24" s="86"/>
    </row>
    <row r="25" spans="1:3" ht="26.4" x14ac:dyDescent="0.25">
      <c r="A25" s="104" t="s">
        <v>931</v>
      </c>
      <c r="B25" s="104" t="s">
        <v>932</v>
      </c>
      <c r="C25" s="104" t="s">
        <v>933</v>
      </c>
    </row>
    <row r="26" spans="1:3" x14ac:dyDescent="0.25">
      <c r="A26" s="105">
        <v>1</v>
      </c>
      <c r="B26" s="145">
        <v>1E-4</v>
      </c>
      <c r="C26" s="145">
        <v>0</v>
      </c>
    </row>
    <row r="27" spans="1:3" x14ac:dyDescent="0.25">
      <c r="A27" s="105">
        <v>2</v>
      </c>
      <c r="B27" s="145">
        <v>1.1E-4</v>
      </c>
      <c r="C27" s="145">
        <v>0</v>
      </c>
    </row>
    <row r="28" spans="1:3" x14ac:dyDescent="0.25">
      <c r="A28" s="105">
        <v>3</v>
      </c>
      <c r="B28" s="145">
        <v>1.2E-4</v>
      </c>
      <c r="C28" s="145">
        <v>0</v>
      </c>
    </row>
    <row r="29" spans="1:3" x14ac:dyDescent="0.25">
      <c r="A29" s="105">
        <v>4</v>
      </c>
      <c r="B29" s="145">
        <v>1.2999999999999999E-4</v>
      </c>
      <c r="C29" s="145">
        <v>0</v>
      </c>
    </row>
    <row r="30" spans="1:3" x14ac:dyDescent="0.25">
      <c r="A30" s="105">
        <v>5</v>
      </c>
      <c r="B30" s="145">
        <v>1.4999999999999999E-4</v>
      </c>
      <c r="C30" s="145">
        <v>0</v>
      </c>
    </row>
    <row r="31" spans="1:3" x14ac:dyDescent="0.25">
      <c r="A31" s="105">
        <v>6</v>
      </c>
      <c r="B31" s="145">
        <v>1.6000000000000001E-4</v>
      </c>
      <c r="C31" s="145">
        <v>0</v>
      </c>
    </row>
    <row r="32" spans="1:3" x14ac:dyDescent="0.25">
      <c r="A32" s="105">
        <v>7</v>
      </c>
      <c r="B32" s="145">
        <v>1.8000000000000001E-4</v>
      </c>
      <c r="C32" s="145">
        <v>0</v>
      </c>
    </row>
    <row r="33" spans="1:3" x14ac:dyDescent="0.25">
      <c r="A33" s="105">
        <v>8</v>
      </c>
      <c r="B33" s="145">
        <v>2.0000000000000001E-4</v>
      </c>
      <c r="C33" s="145">
        <v>0</v>
      </c>
    </row>
    <row r="34" spans="1:3" x14ac:dyDescent="0.25">
      <c r="A34" s="105">
        <v>9</v>
      </c>
      <c r="B34" s="145">
        <v>2.2000000000000001E-4</v>
      </c>
      <c r="C34" s="145">
        <v>0</v>
      </c>
    </row>
    <row r="35" spans="1:3" x14ac:dyDescent="0.25">
      <c r="A35" s="105">
        <v>10</v>
      </c>
      <c r="B35" s="145">
        <v>2.5000000000000001E-4</v>
      </c>
      <c r="C35" s="145">
        <v>0</v>
      </c>
    </row>
  </sheetData>
  <sheetProtection algorithmName="SHA-512" hashValue="GgXjenGjtoDCXYI0sKzjzq8qJGo2UHuUh9MIymsqeGq9xcS5m3wPq6olCNX7ALUYxnajyC3UA3KwbnhVMnKjsA==" saltValue="owdp4Zrm3RT9GUwXJyOY/A==" spinCount="100000" sheet="1" objects="1" scenarios="1"/>
  <conditionalFormatting sqref="A6:A16 A18:A20">
    <cfRule type="expression" dxfId="489" priority="29" stopIfTrue="1">
      <formula>MOD(ROW(),2)=0</formula>
    </cfRule>
    <cfRule type="expression" dxfId="488" priority="30" stopIfTrue="1">
      <formula>MOD(ROW(),2)&lt;&gt;0</formula>
    </cfRule>
  </conditionalFormatting>
  <conditionalFormatting sqref="C6:C15 C18:C20 B17">
    <cfRule type="expression" dxfId="487" priority="31" stopIfTrue="1">
      <formula>MOD(ROW(),2)=0</formula>
    </cfRule>
    <cfRule type="expression" dxfId="486" priority="32" stopIfTrue="1">
      <formula>MOD(ROW(),2)&lt;&gt;0</formula>
    </cfRule>
  </conditionalFormatting>
  <conditionalFormatting sqref="B18:B20">
    <cfRule type="expression" dxfId="485" priority="13" stopIfTrue="1">
      <formula>MOD(ROW(),2)=0</formula>
    </cfRule>
    <cfRule type="expression" dxfId="484" priority="14" stopIfTrue="1">
      <formula>MOD(ROW(),2)&lt;&gt;0</formula>
    </cfRule>
  </conditionalFormatting>
  <conditionalFormatting sqref="B6:B16">
    <cfRule type="expression" dxfId="483" priority="15" stopIfTrue="1">
      <formula>MOD(ROW(),2)=0</formula>
    </cfRule>
    <cfRule type="expression" dxfId="482" priority="16" stopIfTrue="1">
      <formula>MOD(ROW(),2)&lt;&gt;0</formula>
    </cfRule>
  </conditionalFormatting>
  <conditionalFormatting sqref="A25:A35">
    <cfRule type="expression" dxfId="481" priority="7" stopIfTrue="1">
      <formula>MOD(ROW(),2)=0</formula>
    </cfRule>
    <cfRule type="expression" dxfId="480" priority="8" stopIfTrue="1">
      <formula>MOD(ROW(),2)&lt;&gt;0</formula>
    </cfRule>
  </conditionalFormatting>
  <conditionalFormatting sqref="B25:C35">
    <cfRule type="expression" dxfId="479" priority="9" stopIfTrue="1">
      <formula>MOD(ROW(),2)=0</formula>
    </cfRule>
    <cfRule type="expression" dxfId="478" priority="10" stopIfTrue="1">
      <formula>MOD(ROW(),2)&lt;&gt;0</formula>
    </cfRule>
  </conditionalFormatting>
  <conditionalFormatting sqref="C17">
    <cfRule type="expression" dxfId="477" priority="5" stopIfTrue="1">
      <formula>MOD(ROW(),2)=0</formula>
    </cfRule>
    <cfRule type="expression" dxfId="476" priority="6" stopIfTrue="1">
      <formula>MOD(ROW(),2)&lt;&gt;0</formula>
    </cfRule>
  </conditionalFormatting>
  <conditionalFormatting sqref="C16">
    <cfRule type="expression" dxfId="475" priority="3" stopIfTrue="1">
      <formula>MOD(ROW(),2)=0</formula>
    </cfRule>
    <cfRule type="expression" dxfId="474" priority="4" stopIfTrue="1">
      <formula>MOD(ROW(),2)&lt;&gt;0</formula>
    </cfRule>
  </conditionalFormatting>
  <conditionalFormatting sqref="A17">
    <cfRule type="expression" dxfId="473" priority="1" stopIfTrue="1">
      <formula>MOD(ROW(),2)=0</formula>
    </cfRule>
    <cfRule type="expression" dxfId="47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9">
    <pageSetUpPr autoPageBreaks="0"/>
  </sheetPr>
  <dimension ref="A1:I71"/>
  <sheetViews>
    <sheetView showGridLines="0" zoomScale="85" zoomScaleNormal="85" workbookViewId="0"/>
  </sheetViews>
  <sheetFormatPr defaultRowHeight="13.2" x14ac:dyDescent="0.25"/>
  <cols>
    <col min="1" max="1" width="33.77734375" customWidth="1"/>
    <col min="2" max="2" width="20.21875" customWidth="1"/>
    <col min="3" max="3" width="27.21875" customWidth="1"/>
    <col min="6" max="6" width="32.77734375" customWidth="1"/>
    <col min="7" max="7" width="20" customWidth="1"/>
    <col min="8" max="8" width="29"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x-501</v>
      </c>
      <c r="B3" s="9"/>
      <c r="C3" s="9"/>
      <c r="D3" s="9"/>
      <c r="E3" s="9"/>
      <c r="F3" s="9"/>
      <c r="G3" s="9"/>
      <c r="H3" s="9"/>
      <c r="I3" s="9"/>
    </row>
    <row r="4" spans="1:9" x14ac:dyDescent="0.25">
      <c r="A4" s="7"/>
    </row>
    <row r="6" spans="1:9" x14ac:dyDescent="0.25">
      <c r="A6" s="79" t="s">
        <v>23</v>
      </c>
      <c r="B6" s="81" t="s">
        <v>25</v>
      </c>
      <c r="C6" s="81"/>
      <c r="F6" s="79" t="s">
        <v>23</v>
      </c>
      <c r="G6" s="81" t="s">
        <v>25</v>
      </c>
      <c r="H6" s="81"/>
    </row>
    <row r="7" spans="1:9" x14ac:dyDescent="0.25">
      <c r="A7" s="80" t="s">
        <v>334</v>
      </c>
      <c r="B7" s="82" t="s">
        <v>44</v>
      </c>
      <c r="C7" s="82"/>
      <c r="F7" s="80" t="s">
        <v>334</v>
      </c>
      <c r="G7" s="82" t="s">
        <v>44</v>
      </c>
      <c r="H7" s="82"/>
    </row>
    <row r="8" spans="1:9" x14ac:dyDescent="0.25">
      <c r="A8" s="80" t="s">
        <v>45</v>
      </c>
      <c r="B8" s="82" t="s">
        <v>335</v>
      </c>
      <c r="C8" s="82"/>
      <c r="F8" s="80" t="s">
        <v>45</v>
      </c>
      <c r="G8" s="82" t="s">
        <v>335</v>
      </c>
      <c r="H8" s="82"/>
    </row>
    <row r="9" spans="1:9" ht="12" customHeight="1" x14ac:dyDescent="0.25">
      <c r="A9" s="80" t="s">
        <v>16</v>
      </c>
      <c r="B9" s="82" t="s">
        <v>875</v>
      </c>
      <c r="C9" s="82"/>
      <c r="F9" s="80" t="s">
        <v>16</v>
      </c>
      <c r="G9" s="82" t="s">
        <v>875</v>
      </c>
      <c r="H9" s="82"/>
    </row>
    <row r="10" spans="1:9" ht="26.4" x14ac:dyDescent="0.25">
      <c r="A10" s="80" t="s">
        <v>2</v>
      </c>
      <c r="B10" s="82" t="s">
        <v>876</v>
      </c>
      <c r="C10" s="82"/>
      <c r="F10" s="80" t="s">
        <v>2</v>
      </c>
      <c r="G10" s="82" t="s">
        <v>879</v>
      </c>
      <c r="H10" s="82"/>
    </row>
    <row r="11" spans="1:9" x14ac:dyDescent="0.25">
      <c r="A11" s="80" t="s">
        <v>22</v>
      </c>
      <c r="B11" s="82" t="s">
        <v>266</v>
      </c>
      <c r="C11" s="82"/>
      <c r="F11" s="80" t="s">
        <v>22</v>
      </c>
      <c r="G11" s="82" t="s">
        <v>277</v>
      </c>
      <c r="H11" s="82"/>
    </row>
    <row r="12" spans="1:9" ht="13.2" customHeight="1" x14ac:dyDescent="0.25">
      <c r="A12" s="80" t="s">
        <v>262</v>
      </c>
      <c r="B12" s="82" t="s">
        <v>877</v>
      </c>
      <c r="C12" s="82"/>
      <c r="F12" s="80" t="s">
        <v>262</v>
      </c>
      <c r="G12" s="82" t="s">
        <v>877</v>
      </c>
      <c r="H12" s="82"/>
    </row>
    <row r="13" spans="1:9" ht="10.95" customHeight="1" x14ac:dyDescent="0.25">
      <c r="A13" s="80" t="s">
        <v>48</v>
      </c>
      <c r="B13" s="82">
        <v>0</v>
      </c>
      <c r="C13" s="82"/>
      <c r="F13" s="80" t="s">
        <v>48</v>
      </c>
      <c r="G13" s="82">
        <v>0</v>
      </c>
      <c r="H13" s="82"/>
    </row>
    <row r="14" spans="1:9" ht="11.55" customHeight="1" x14ac:dyDescent="0.25">
      <c r="A14" s="80" t="s">
        <v>17</v>
      </c>
      <c r="B14" s="82">
        <v>501</v>
      </c>
      <c r="C14" s="82"/>
      <c r="F14" s="80" t="s">
        <v>17</v>
      </c>
      <c r="G14" s="82">
        <v>501</v>
      </c>
      <c r="H14" s="82"/>
    </row>
    <row r="15" spans="1:9" ht="12.6" customHeight="1" x14ac:dyDescent="0.25">
      <c r="A15" s="80" t="s">
        <v>49</v>
      </c>
      <c r="B15" s="82" t="s">
        <v>878</v>
      </c>
      <c r="C15" s="82"/>
      <c r="F15" s="80" t="s">
        <v>49</v>
      </c>
      <c r="G15" s="82" t="s">
        <v>880</v>
      </c>
      <c r="H15" s="82"/>
    </row>
    <row r="16" spans="1:9" ht="16.2" customHeight="1" x14ac:dyDescent="0.25">
      <c r="A16" s="80" t="s">
        <v>50</v>
      </c>
      <c r="B16" s="82" t="s">
        <v>411</v>
      </c>
      <c r="C16" s="82"/>
      <c r="F16" s="80" t="s">
        <v>50</v>
      </c>
      <c r="G16" s="82" t="s">
        <v>411</v>
      </c>
      <c r="H16" s="82"/>
    </row>
    <row r="17" spans="1:8" ht="26.4" x14ac:dyDescent="0.25">
      <c r="A17" s="80" t="s">
        <v>638</v>
      </c>
      <c r="B17" s="82" t="s">
        <v>977</v>
      </c>
      <c r="C17" s="82"/>
      <c r="F17" s="80" t="s">
        <v>638</v>
      </c>
      <c r="G17" s="82" t="s">
        <v>977</v>
      </c>
      <c r="H17" s="82"/>
    </row>
    <row r="18" spans="1:8" ht="15" customHeight="1" x14ac:dyDescent="0.25">
      <c r="A18" s="80" t="s">
        <v>18</v>
      </c>
      <c r="B18" s="85">
        <v>45134</v>
      </c>
      <c r="C18" s="82"/>
      <c r="F18" s="80" t="s">
        <v>18</v>
      </c>
      <c r="G18" s="85">
        <v>45134</v>
      </c>
      <c r="H18" s="82"/>
    </row>
    <row r="19" spans="1:8" ht="21" customHeight="1" x14ac:dyDescent="0.25">
      <c r="A19" s="80" t="s">
        <v>19</v>
      </c>
      <c r="B19" s="85">
        <v>45154</v>
      </c>
      <c r="C19" s="82"/>
      <c r="F19" s="80" t="s">
        <v>19</v>
      </c>
      <c r="G19" s="85">
        <v>45154</v>
      </c>
      <c r="H19" s="82"/>
    </row>
    <row r="20" spans="1:8" ht="18" customHeight="1" x14ac:dyDescent="0.25">
      <c r="A20" s="80" t="s">
        <v>260</v>
      </c>
      <c r="B20" s="82" t="s">
        <v>351</v>
      </c>
      <c r="C20" s="82"/>
      <c r="F20" s="80" t="s">
        <v>260</v>
      </c>
      <c r="G20" s="82" t="s">
        <v>351</v>
      </c>
      <c r="H20" s="82"/>
    </row>
    <row r="22" spans="1:8" x14ac:dyDescent="0.25">
      <c r="B22" s="103" t="str">
        <f>HYPERLINK("#'Factor List'!A1","Back to Factor List")</f>
        <v>Back to Factor List</v>
      </c>
    </row>
    <row r="23" spans="1:8" x14ac:dyDescent="0.25">
      <c r="A23" s="103"/>
    </row>
    <row r="25" spans="1:8" ht="39.6" x14ac:dyDescent="0.25">
      <c r="A25" s="104" t="s">
        <v>270</v>
      </c>
      <c r="B25" s="104" t="s">
        <v>881</v>
      </c>
      <c r="C25" s="104" t="s">
        <v>882</v>
      </c>
      <c r="F25" s="104" t="s">
        <v>270</v>
      </c>
      <c r="G25" s="104" t="s">
        <v>881</v>
      </c>
      <c r="H25" s="104" t="s">
        <v>882</v>
      </c>
    </row>
    <row r="26" spans="1:8" x14ac:dyDescent="0.25">
      <c r="A26" s="105">
        <v>55</v>
      </c>
      <c r="B26" s="106">
        <v>24.53</v>
      </c>
      <c r="C26" s="106">
        <v>2.56</v>
      </c>
      <c r="F26" s="105">
        <v>55</v>
      </c>
      <c r="G26" s="106">
        <v>24.53</v>
      </c>
      <c r="H26" s="106">
        <v>2.56</v>
      </c>
    </row>
    <row r="27" spans="1:8" x14ac:dyDescent="0.25">
      <c r="A27" s="105">
        <v>56</v>
      </c>
      <c r="B27" s="106">
        <v>23.95</v>
      </c>
      <c r="C27" s="106">
        <v>2.58</v>
      </c>
      <c r="F27" s="105">
        <v>56</v>
      </c>
      <c r="G27" s="106">
        <v>23.95</v>
      </c>
      <c r="H27" s="106">
        <v>2.58</v>
      </c>
    </row>
    <row r="28" spans="1:8" x14ac:dyDescent="0.25">
      <c r="A28" s="105">
        <v>57</v>
      </c>
      <c r="B28" s="106">
        <v>23.37</v>
      </c>
      <c r="C28" s="106">
        <v>2.59</v>
      </c>
      <c r="F28" s="105">
        <v>57</v>
      </c>
      <c r="G28" s="106">
        <v>23.37</v>
      </c>
      <c r="H28" s="106">
        <v>2.59</v>
      </c>
    </row>
    <row r="29" spans="1:8" x14ac:dyDescent="0.25">
      <c r="A29" s="105">
        <v>58</v>
      </c>
      <c r="B29" s="106">
        <v>22.78</v>
      </c>
      <c r="C29" s="106">
        <v>2.61</v>
      </c>
      <c r="F29" s="105">
        <v>58</v>
      </c>
      <c r="G29" s="106">
        <v>22.78</v>
      </c>
      <c r="H29" s="106">
        <v>2.61</v>
      </c>
    </row>
    <row r="30" spans="1:8" x14ac:dyDescent="0.25">
      <c r="A30" s="105">
        <v>59</v>
      </c>
      <c r="B30" s="106">
        <v>22.19</v>
      </c>
      <c r="C30" s="106">
        <v>2.63</v>
      </c>
      <c r="F30" s="105">
        <v>59</v>
      </c>
      <c r="G30" s="106">
        <v>22.19</v>
      </c>
      <c r="H30" s="106">
        <v>2.63</v>
      </c>
    </row>
    <row r="31" spans="1:8" x14ac:dyDescent="0.25">
      <c r="A31" s="105">
        <v>60</v>
      </c>
      <c r="B31" s="106">
        <v>21.59</v>
      </c>
      <c r="C31" s="106">
        <v>2.64</v>
      </c>
      <c r="F31" s="105">
        <v>60</v>
      </c>
      <c r="G31" s="106">
        <v>21.59</v>
      </c>
      <c r="H31" s="106">
        <v>2.64</v>
      </c>
    </row>
    <row r="32" spans="1:8" x14ac:dyDescent="0.25">
      <c r="A32" s="105">
        <v>61</v>
      </c>
      <c r="B32" s="106">
        <v>20.99</v>
      </c>
      <c r="C32" s="106">
        <v>2.65</v>
      </c>
      <c r="F32" s="105">
        <v>61</v>
      </c>
      <c r="G32" s="106">
        <v>20.99</v>
      </c>
      <c r="H32" s="106">
        <v>2.65</v>
      </c>
    </row>
    <row r="33" spans="1:8" x14ac:dyDescent="0.25">
      <c r="A33" s="105">
        <v>62</v>
      </c>
      <c r="B33" s="106">
        <v>20.39</v>
      </c>
      <c r="C33" s="106">
        <v>2.66</v>
      </c>
      <c r="F33" s="105">
        <v>62</v>
      </c>
      <c r="G33" s="106">
        <v>20.39</v>
      </c>
      <c r="H33" s="106">
        <v>2.66</v>
      </c>
    </row>
    <row r="34" spans="1:8" x14ac:dyDescent="0.25">
      <c r="A34" s="105">
        <v>63</v>
      </c>
      <c r="B34" s="106">
        <v>19.78</v>
      </c>
      <c r="C34" s="106">
        <v>2.67</v>
      </c>
      <c r="F34" s="105">
        <v>63</v>
      </c>
      <c r="G34" s="106">
        <v>19.78</v>
      </c>
      <c r="H34" s="106">
        <v>2.67</v>
      </c>
    </row>
    <row r="35" spans="1:8" x14ac:dyDescent="0.25">
      <c r="A35" s="105">
        <v>64</v>
      </c>
      <c r="B35" s="106">
        <v>19.18</v>
      </c>
      <c r="C35" s="106">
        <v>2.68</v>
      </c>
      <c r="F35" s="105">
        <v>64</v>
      </c>
      <c r="G35" s="106">
        <v>19.18</v>
      </c>
      <c r="H35" s="106">
        <v>2.68</v>
      </c>
    </row>
    <row r="36" spans="1:8" x14ac:dyDescent="0.25">
      <c r="A36" s="105">
        <v>65</v>
      </c>
      <c r="B36" s="106">
        <v>18.53</v>
      </c>
      <c r="C36" s="106">
        <v>2.67</v>
      </c>
      <c r="F36" s="105">
        <v>65</v>
      </c>
      <c r="G36" s="106">
        <v>18.53</v>
      </c>
      <c r="H36" s="106">
        <v>2.67</v>
      </c>
    </row>
    <row r="37" spans="1:8" x14ac:dyDescent="0.25">
      <c r="A37" s="105">
        <v>66</v>
      </c>
      <c r="B37" s="106">
        <v>17.850000000000001</v>
      </c>
      <c r="C37" s="106">
        <v>2.66</v>
      </c>
      <c r="F37" s="105">
        <v>66</v>
      </c>
      <c r="G37" s="106">
        <v>17.850000000000001</v>
      </c>
      <c r="H37" s="106">
        <v>2.66</v>
      </c>
    </row>
    <row r="38" spans="1:8" x14ac:dyDescent="0.25">
      <c r="A38" s="105">
        <v>67</v>
      </c>
      <c r="B38" s="106">
        <v>17.16</v>
      </c>
      <c r="C38" s="106">
        <v>2.64</v>
      </c>
      <c r="F38" s="105">
        <v>67</v>
      </c>
      <c r="G38" s="106">
        <v>17.16</v>
      </c>
      <c r="H38" s="106">
        <v>2.64</v>
      </c>
    </row>
    <row r="39" spans="1:8" x14ac:dyDescent="0.25">
      <c r="A39" s="105">
        <v>68</v>
      </c>
      <c r="B39" s="106">
        <v>16.47</v>
      </c>
      <c r="C39" s="106">
        <v>2.61</v>
      </c>
      <c r="F39" s="105">
        <v>68</v>
      </c>
      <c r="G39" s="106">
        <v>16.47</v>
      </c>
      <c r="H39" s="106">
        <v>2.61</v>
      </c>
    </row>
    <row r="40" spans="1:8" x14ac:dyDescent="0.25">
      <c r="A40" s="105">
        <v>69</v>
      </c>
      <c r="B40" s="106">
        <v>15.78</v>
      </c>
      <c r="C40" s="106">
        <v>2.58</v>
      </c>
      <c r="F40" s="105">
        <v>69</v>
      </c>
      <c r="G40" s="106">
        <v>15.78</v>
      </c>
      <c r="H40" s="106">
        <v>2.58</v>
      </c>
    </row>
    <row r="41" spans="1:8" x14ac:dyDescent="0.25">
      <c r="A41" s="105">
        <v>70</v>
      </c>
      <c r="B41" s="106">
        <v>15.09</v>
      </c>
      <c r="C41" s="106">
        <v>2.5499999999999998</v>
      </c>
      <c r="F41" s="105">
        <v>70</v>
      </c>
      <c r="G41" s="106">
        <v>15.09</v>
      </c>
      <c r="H41" s="106">
        <v>2.5499999999999998</v>
      </c>
    </row>
    <row r="42" spans="1:8" x14ac:dyDescent="0.25">
      <c r="A42" s="105">
        <v>71</v>
      </c>
      <c r="B42" s="106">
        <v>14.4</v>
      </c>
      <c r="C42" s="106">
        <v>2.5099999999999998</v>
      </c>
      <c r="F42" s="105">
        <v>71</v>
      </c>
      <c r="G42" s="106">
        <v>14.4</v>
      </c>
      <c r="H42" s="106">
        <v>2.5099999999999998</v>
      </c>
    </row>
    <row r="43" spans="1:8" x14ac:dyDescent="0.25">
      <c r="A43" s="105">
        <v>72</v>
      </c>
      <c r="B43" s="106">
        <v>13.72</v>
      </c>
      <c r="C43" s="106">
        <v>2.4700000000000002</v>
      </c>
      <c r="F43" s="105">
        <v>72</v>
      </c>
      <c r="G43" s="106">
        <v>13.72</v>
      </c>
      <c r="H43" s="106">
        <v>2.4700000000000002</v>
      </c>
    </row>
    <row r="44" spans="1:8" x14ac:dyDescent="0.25">
      <c r="A44" s="105">
        <v>73</v>
      </c>
      <c r="B44" s="106">
        <v>13.04</v>
      </c>
      <c r="C44" s="106">
        <v>2.42</v>
      </c>
      <c r="F44" s="105">
        <v>73</v>
      </c>
      <c r="G44" s="106">
        <v>13.04</v>
      </c>
      <c r="H44" s="106">
        <v>2.42</v>
      </c>
    </row>
    <row r="45" spans="1:8" x14ac:dyDescent="0.25">
      <c r="A45" s="105">
        <v>74</v>
      </c>
      <c r="B45" s="106">
        <v>12.38</v>
      </c>
      <c r="C45" s="106">
        <v>2.36</v>
      </c>
      <c r="F45" s="105">
        <v>74</v>
      </c>
      <c r="G45" s="106">
        <v>12.38</v>
      </c>
      <c r="H45" s="106">
        <v>2.36</v>
      </c>
    </row>
    <row r="46" spans="1:8" x14ac:dyDescent="0.25">
      <c r="A46" s="105">
        <v>75</v>
      </c>
      <c r="B46" s="106">
        <v>11.74</v>
      </c>
      <c r="C46" s="106">
        <v>2.2999999999999998</v>
      </c>
      <c r="F46" s="105">
        <v>75</v>
      </c>
      <c r="G46" s="106">
        <v>11.74</v>
      </c>
      <c r="H46" s="106">
        <v>2.2999999999999998</v>
      </c>
    </row>
    <row r="47" spans="1:8" x14ac:dyDescent="0.25">
      <c r="A47" s="105">
        <v>76</v>
      </c>
      <c r="B47" s="106">
        <v>11.1</v>
      </c>
      <c r="C47" s="106">
        <v>2.23</v>
      </c>
      <c r="F47" s="105">
        <v>76</v>
      </c>
      <c r="G47" s="106">
        <v>11.1</v>
      </c>
      <c r="H47" s="106">
        <v>2.23</v>
      </c>
    </row>
    <row r="48" spans="1:8" x14ac:dyDescent="0.25">
      <c r="A48" s="105">
        <v>77</v>
      </c>
      <c r="B48" s="106">
        <v>10.47</v>
      </c>
      <c r="C48" s="106">
        <v>2.16</v>
      </c>
      <c r="F48" s="105">
        <v>77</v>
      </c>
      <c r="G48" s="106">
        <v>10.47</v>
      </c>
      <c r="H48" s="106">
        <v>2.16</v>
      </c>
    </row>
    <row r="49" spans="1:8" x14ac:dyDescent="0.25">
      <c r="A49" s="105">
        <v>78</v>
      </c>
      <c r="B49" s="106">
        <v>9.86</v>
      </c>
      <c r="C49" s="106">
        <v>2.0699999999999998</v>
      </c>
      <c r="F49" s="105">
        <v>78</v>
      </c>
      <c r="G49" s="106">
        <v>9.86</v>
      </c>
      <c r="H49" s="106">
        <v>2.0699999999999998</v>
      </c>
    </row>
    <row r="50" spans="1:8" x14ac:dyDescent="0.25">
      <c r="A50" s="105">
        <v>79</v>
      </c>
      <c r="B50" s="106">
        <v>9.25</v>
      </c>
      <c r="C50" s="106">
        <v>1.98</v>
      </c>
      <c r="F50" s="105">
        <v>79</v>
      </c>
      <c r="G50" s="106">
        <v>9.25</v>
      </c>
      <c r="H50" s="106">
        <v>1.98</v>
      </c>
    </row>
    <row r="51" spans="1:8" x14ac:dyDescent="0.25">
      <c r="A51" s="105">
        <v>80</v>
      </c>
      <c r="B51" s="106">
        <v>8.66</v>
      </c>
      <c r="C51" s="106">
        <v>1.89</v>
      </c>
      <c r="F51" s="105">
        <v>80</v>
      </c>
      <c r="G51" s="106">
        <v>8.66</v>
      </c>
      <c r="H51" s="106">
        <v>1.89</v>
      </c>
    </row>
    <row r="52" spans="1:8" x14ac:dyDescent="0.25">
      <c r="A52" s="105">
        <v>81</v>
      </c>
      <c r="B52" s="106">
        <v>8.09</v>
      </c>
      <c r="C52" s="106">
        <v>1.78</v>
      </c>
      <c r="F52" s="105">
        <v>81</v>
      </c>
      <c r="G52" s="106">
        <v>8.09</v>
      </c>
      <c r="H52" s="106">
        <v>1.78</v>
      </c>
    </row>
    <row r="53" spans="1:8" x14ac:dyDescent="0.25">
      <c r="A53" s="105">
        <v>82</v>
      </c>
      <c r="B53" s="106">
        <v>7.53</v>
      </c>
      <c r="C53" s="106">
        <v>1.67</v>
      </c>
      <c r="F53" s="105">
        <v>82</v>
      </c>
      <c r="G53" s="106">
        <v>7.53</v>
      </c>
      <c r="H53" s="106">
        <v>1.67</v>
      </c>
    </row>
    <row r="54" spans="1:8" x14ac:dyDescent="0.25">
      <c r="A54" s="105">
        <v>83</v>
      </c>
      <c r="B54" s="106">
        <v>7</v>
      </c>
      <c r="C54" s="106">
        <v>1.55</v>
      </c>
      <c r="F54" s="105">
        <v>83</v>
      </c>
      <c r="G54" s="106">
        <v>7</v>
      </c>
      <c r="H54" s="106">
        <v>1.55</v>
      </c>
    </row>
    <row r="55" spans="1:8" x14ac:dyDescent="0.25">
      <c r="A55" s="105">
        <v>84</v>
      </c>
      <c r="B55" s="106">
        <v>6.49</v>
      </c>
      <c r="C55" s="106">
        <v>1.43</v>
      </c>
      <c r="F55" s="105">
        <v>84</v>
      </c>
      <c r="G55" s="106">
        <v>6.49</v>
      </c>
      <c r="H55" s="106">
        <v>1.43</v>
      </c>
    </row>
    <row r="56" spans="1:8" x14ac:dyDescent="0.25">
      <c r="A56" s="105">
        <v>85</v>
      </c>
      <c r="B56" s="106">
        <v>6</v>
      </c>
      <c r="C56" s="106">
        <v>1.31</v>
      </c>
      <c r="F56" s="105">
        <v>85</v>
      </c>
      <c r="G56" s="106">
        <v>6</v>
      </c>
      <c r="H56" s="106">
        <v>1.31</v>
      </c>
    </row>
    <row r="57" spans="1:8" x14ac:dyDescent="0.25">
      <c r="A57" s="105">
        <v>86</v>
      </c>
      <c r="B57" s="106">
        <v>5.54</v>
      </c>
      <c r="C57" s="106">
        <v>1.18</v>
      </c>
      <c r="F57" s="105">
        <v>86</v>
      </c>
      <c r="G57" s="106">
        <v>5.54</v>
      </c>
      <c r="H57" s="106">
        <v>1.18</v>
      </c>
    </row>
    <row r="58" spans="1:8" x14ac:dyDescent="0.25">
      <c r="A58" s="105">
        <v>87</v>
      </c>
      <c r="B58" s="106">
        <v>5.0999999999999996</v>
      </c>
      <c r="C58" s="106">
        <v>1.05</v>
      </c>
      <c r="F58" s="105">
        <v>87</v>
      </c>
      <c r="G58" s="106">
        <v>5.0999999999999996</v>
      </c>
      <c r="H58" s="106">
        <v>1.05</v>
      </c>
    </row>
    <row r="59" spans="1:8" x14ac:dyDescent="0.25">
      <c r="A59" s="105">
        <v>88</v>
      </c>
      <c r="B59" s="106">
        <v>4.7</v>
      </c>
      <c r="C59" s="106">
        <v>0.93</v>
      </c>
      <c r="F59" s="105">
        <v>88</v>
      </c>
      <c r="G59" s="106">
        <v>4.7</v>
      </c>
      <c r="H59" s="106">
        <v>0.93</v>
      </c>
    </row>
    <row r="60" spans="1:8" x14ac:dyDescent="0.25">
      <c r="A60" s="105">
        <v>89</v>
      </c>
      <c r="B60" s="106">
        <v>4.32</v>
      </c>
      <c r="C60" s="106">
        <v>0.81</v>
      </c>
      <c r="F60" s="105">
        <v>89</v>
      </c>
      <c r="G60" s="106">
        <v>4.32</v>
      </c>
      <c r="H60" s="106">
        <v>0.81</v>
      </c>
    </row>
    <row r="61" spans="1:8" x14ac:dyDescent="0.25">
      <c r="A61" s="105">
        <v>90</v>
      </c>
      <c r="B61" s="106">
        <v>3.96</v>
      </c>
      <c r="C61" s="106">
        <v>0.7</v>
      </c>
      <c r="F61" s="105">
        <v>90</v>
      </c>
      <c r="G61" s="106">
        <v>3.96</v>
      </c>
      <c r="H61" s="106">
        <v>0.7</v>
      </c>
    </row>
    <row r="62" spans="1:8" x14ac:dyDescent="0.25">
      <c r="A62" s="105">
        <v>91</v>
      </c>
      <c r="B62" s="106">
        <v>3.64</v>
      </c>
      <c r="C62" s="106">
        <v>0.59</v>
      </c>
      <c r="F62" s="105">
        <v>91</v>
      </c>
      <c r="G62" s="106">
        <v>3.64</v>
      </c>
      <c r="H62" s="106">
        <v>0.59</v>
      </c>
    </row>
    <row r="63" spans="1:8" x14ac:dyDescent="0.25">
      <c r="A63" s="105">
        <v>92</v>
      </c>
      <c r="B63" s="106">
        <v>3.34</v>
      </c>
      <c r="C63" s="106">
        <v>0.49</v>
      </c>
      <c r="F63" s="105">
        <v>92</v>
      </c>
      <c r="G63" s="106">
        <v>3.34</v>
      </c>
      <c r="H63" s="106">
        <v>0.49</v>
      </c>
    </row>
    <row r="64" spans="1:8" x14ac:dyDescent="0.25">
      <c r="A64" s="105">
        <v>93</v>
      </c>
      <c r="B64" s="106">
        <v>3.08</v>
      </c>
      <c r="C64" s="106">
        <v>0.4</v>
      </c>
      <c r="F64" s="105">
        <v>93</v>
      </c>
      <c r="G64" s="106">
        <v>3.08</v>
      </c>
      <c r="H64" s="106">
        <v>0.4</v>
      </c>
    </row>
    <row r="65" spans="1:8" x14ac:dyDescent="0.25">
      <c r="A65" s="105">
        <v>94</v>
      </c>
      <c r="B65" s="106">
        <v>2.83</v>
      </c>
      <c r="C65" s="106">
        <v>0.32</v>
      </c>
      <c r="F65" s="105">
        <v>94</v>
      </c>
      <c r="G65" s="106">
        <v>2.83</v>
      </c>
      <c r="H65" s="106">
        <v>0.32</v>
      </c>
    </row>
    <row r="66" spans="1:8" x14ac:dyDescent="0.25">
      <c r="A66" s="105">
        <v>95</v>
      </c>
      <c r="B66" s="106">
        <v>2.62</v>
      </c>
      <c r="C66" s="106">
        <v>0.26</v>
      </c>
      <c r="F66" s="105">
        <v>95</v>
      </c>
      <c r="G66" s="106">
        <v>2.62</v>
      </c>
      <c r="H66" s="106">
        <v>0.26</v>
      </c>
    </row>
    <row r="67" spans="1:8" x14ac:dyDescent="0.25">
      <c r="A67" s="105">
        <v>96</v>
      </c>
      <c r="B67" s="106">
        <v>2.42</v>
      </c>
      <c r="C67" s="106">
        <v>0.2</v>
      </c>
      <c r="F67" s="105">
        <v>96</v>
      </c>
      <c r="G67" s="106">
        <v>2.42</v>
      </c>
      <c r="H67" s="106">
        <v>0.2</v>
      </c>
    </row>
    <row r="68" spans="1:8" x14ac:dyDescent="0.25">
      <c r="A68" s="105">
        <v>97</v>
      </c>
      <c r="B68" s="106">
        <v>2.25</v>
      </c>
      <c r="C68" s="106">
        <v>0.15</v>
      </c>
      <c r="F68" s="105">
        <v>97</v>
      </c>
      <c r="G68" s="106">
        <v>2.25</v>
      </c>
      <c r="H68" s="106">
        <v>0.15</v>
      </c>
    </row>
    <row r="69" spans="1:8" x14ac:dyDescent="0.25">
      <c r="A69" s="105">
        <v>98</v>
      </c>
      <c r="B69" s="106">
        <v>2.1</v>
      </c>
      <c r="C69" s="106">
        <v>0.11</v>
      </c>
      <c r="F69" s="105">
        <v>98</v>
      </c>
      <c r="G69" s="106">
        <v>2.1</v>
      </c>
      <c r="H69" s="106">
        <v>0.11</v>
      </c>
    </row>
    <row r="70" spans="1:8" x14ac:dyDescent="0.25">
      <c r="A70" s="105">
        <v>99</v>
      </c>
      <c r="B70" s="106">
        <v>1.98</v>
      </c>
      <c r="C70" s="106">
        <v>0.08</v>
      </c>
      <c r="F70" s="105">
        <v>99</v>
      </c>
      <c r="G70" s="106">
        <v>1.98</v>
      </c>
      <c r="H70" s="106">
        <v>0.08</v>
      </c>
    </row>
    <row r="71" spans="1:8" x14ac:dyDescent="0.25">
      <c r="A71" s="105">
        <v>100</v>
      </c>
      <c r="B71" s="106">
        <v>1.9</v>
      </c>
      <c r="C71" s="106">
        <v>0.06</v>
      </c>
      <c r="F71" s="105">
        <v>100</v>
      </c>
      <c r="G71" s="106">
        <v>1.9</v>
      </c>
      <c r="H71" s="106">
        <v>0.06</v>
      </c>
    </row>
  </sheetData>
  <sheetProtection algorithmName="SHA-512" hashValue="P0KYlL9S0XxiVw0h7CRbSLipzuk+BWJdaGRKGoGyLMojzRyBNOg5BsD0XgkBbr41iTD/P0wit2rn9rtl+UrwDg==" saltValue="WbVCFq1ApUeDnRRnoonxBw==" spinCount="100000" sheet="1" objects="1" scenarios="1"/>
  <conditionalFormatting sqref="A6:A16 A18:A20">
    <cfRule type="expression" dxfId="471" priority="29" stopIfTrue="1">
      <formula>MOD(ROW(),2)=0</formula>
    </cfRule>
    <cfRule type="expression" dxfId="470" priority="30" stopIfTrue="1">
      <formula>MOD(ROW(),2)&lt;&gt;0</formula>
    </cfRule>
  </conditionalFormatting>
  <conditionalFormatting sqref="B6:C20">
    <cfRule type="expression" dxfId="469" priority="31" stopIfTrue="1">
      <formula>MOD(ROW(),2)=0</formula>
    </cfRule>
    <cfRule type="expression" dxfId="468" priority="32" stopIfTrue="1">
      <formula>MOD(ROW(),2)&lt;&gt;0</formula>
    </cfRule>
  </conditionalFormatting>
  <conditionalFormatting sqref="F6:F16 F18:F20">
    <cfRule type="expression" dxfId="467" priority="25" stopIfTrue="1">
      <formula>MOD(ROW(),2)=0</formula>
    </cfRule>
    <cfRule type="expression" dxfId="466" priority="26" stopIfTrue="1">
      <formula>MOD(ROW(),2)&lt;&gt;0</formula>
    </cfRule>
  </conditionalFormatting>
  <conditionalFormatting sqref="G6:H20">
    <cfRule type="expression" dxfId="465" priority="27" stopIfTrue="1">
      <formula>MOD(ROW(),2)=0</formula>
    </cfRule>
    <cfRule type="expression" dxfId="464" priority="28" stopIfTrue="1">
      <formula>MOD(ROW(),2)&lt;&gt;0</formula>
    </cfRule>
  </conditionalFormatting>
  <conditionalFormatting sqref="A25:A71">
    <cfRule type="expression" dxfId="463" priority="9" stopIfTrue="1">
      <formula>MOD(ROW(),2)=0</formula>
    </cfRule>
    <cfRule type="expression" dxfId="462" priority="10" stopIfTrue="1">
      <formula>MOD(ROW(),2)&lt;&gt;0</formula>
    </cfRule>
  </conditionalFormatting>
  <conditionalFormatting sqref="B25:C71">
    <cfRule type="expression" dxfId="461" priority="11" stopIfTrue="1">
      <formula>MOD(ROW(),2)=0</formula>
    </cfRule>
    <cfRule type="expression" dxfId="460" priority="12" stopIfTrue="1">
      <formula>MOD(ROW(),2)&lt;&gt;0</formula>
    </cfRule>
  </conditionalFormatting>
  <conditionalFormatting sqref="F25:F71">
    <cfRule type="expression" dxfId="459" priority="5" stopIfTrue="1">
      <formula>MOD(ROW(),2)=0</formula>
    </cfRule>
    <cfRule type="expression" dxfId="458" priority="6" stopIfTrue="1">
      <formula>MOD(ROW(),2)&lt;&gt;0</formula>
    </cfRule>
  </conditionalFormatting>
  <conditionalFormatting sqref="G25:H71">
    <cfRule type="expression" dxfId="457" priority="7" stopIfTrue="1">
      <formula>MOD(ROW(),2)=0</formula>
    </cfRule>
    <cfRule type="expression" dxfId="456" priority="8" stopIfTrue="1">
      <formula>MOD(ROW(),2)&lt;&gt;0</formula>
    </cfRule>
  </conditionalFormatting>
  <conditionalFormatting sqref="A17">
    <cfRule type="expression" dxfId="455" priority="3" stopIfTrue="1">
      <formula>MOD(ROW(),2)=0</formula>
    </cfRule>
    <cfRule type="expression" dxfId="454" priority="4" stopIfTrue="1">
      <formula>MOD(ROW(),2)&lt;&gt;0</formula>
    </cfRule>
  </conditionalFormatting>
  <conditionalFormatting sqref="F17">
    <cfRule type="expression" dxfId="453" priority="1" stopIfTrue="1">
      <formula>MOD(ROW(),2)=0</formula>
    </cfRule>
    <cfRule type="expression" dxfId="45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0">
    <pageSetUpPr autoPageBreaks="0"/>
  </sheetPr>
  <dimension ref="A1:I106"/>
  <sheetViews>
    <sheetView showGridLines="0" zoomScale="85" zoomScaleNormal="85" workbookViewId="0"/>
  </sheetViews>
  <sheetFormatPr defaultRowHeight="13.2" x14ac:dyDescent="0.25"/>
  <cols>
    <col min="1" max="1" width="31.77734375" customWidth="1"/>
    <col min="2" max="2" width="21.21875" customWidth="1"/>
    <col min="5" max="5" width="33.21875" customWidth="1"/>
    <col min="6" max="6" width="22.777343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x-502</v>
      </c>
      <c r="B3" s="9"/>
      <c r="C3" s="9"/>
      <c r="D3" s="9"/>
      <c r="E3" s="9"/>
      <c r="F3" s="9"/>
      <c r="G3" s="9"/>
      <c r="H3" s="9"/>
      <c r="I3" s="9"/>
    </row>
    <row r="4" spans="1:9" x14ac:dyDescent="0.25">
      <c r="A4" s="7"/>
    </row>
    <row r="6" spans="1:9" ht="26.4" x14ac:dyDescent="0.25">
      <c r="A6" s="79" t="s">
        <v>23</v>
      </c>
      <c r="B6" s="81" t="s">
        <v>25</v>
      </c>
      <c r="E6" s="79" t="s">
        <v>23</v>
      </c>
      <c r="F6" s="81" t="s">
        <v>25</v>
      </c>
    </row>
    <row r="7" spans="1:9" x14ac:dyDescent="0.25">
      <c r="A7" s="80" t="s">
        <v>334</v>
      </c>
      <c r="B7" s="82" t="s">
        <v>44</v>
      </c>
      <c r="E7" s="80" t="s">
        <v>334</v>
      </c>
      <c r="F7" s="82" t="s">
        <v>44</v>
      </c>
    </row>
    <row r="8" spans="1:9" x14ac:dyDescent="0.25">
      <c r="A8" s="80" t="s">
        <v>45</v>
      </c>
      <c r="B8" s="82" t="s">
        <v>335</v>
      </c>
      <c r="E8" s="80" t="s">
        <v>45</v>
      </c>
      <c r="F8" s="82" t="s">
        <v>335</v>
      </c>
    </row>
    <row r="9" spans="1:9" x14ac:dyDescent="0.25">
      <c r="A9" s="80" t="s">
        <v>16</v>
      </c>
      <c r="B9" s="82" t="s">
        <v>875</v>
      </c>
      <c r="E9" s="80" t="s">
        <v>16</v>
      </c>
      <c r="F9" s="82" t="s">
        <v>875</v>
      </c>
    </row>
    <row r="10" spans="1:9" ht="70.2" customHeight="1" x14ac:dyDescent="0.25">
      <c r="A10" s="80" t="s">
        <v>2</v>
      </c>
      <c r="B10" s="82" t="s">
        <v>883</v>
      </c>
      <c r="E10" s="80" t="s">
        <v>2</v>
      </c>
      <c r="F10" s="82" t="s">
        <v>886</v>
      </c>
    </row>
    <row r="11" spans="1:9" x14ac:dyDescent="0.25">
      <c r="A11" s="80" t="s">
        <v>22</v>
      </c>
      <c r="B11" s="82" t="s">
        <v>277</v>
      </c>
      <c r="E11" s="80" t="s">
        <v>22</v>
      </c>
      <c r="F11" s="82" t="s">
        <v>266</v>
      </c>
    </row>
    <row r="12" spans="1:9" ht="13.95" customHeight="1" x14ac:dyDescent="0.25">
      <c r="A12" s="80" t="s">
        <v>262</v>
      </c>
      <c r="B12" s="82" t="s">
        <v>884</v>
      </c>
      <c r="E12" s="80" t="s">
        <v>262</v>
      </c>
      <c r="F12" s="82" t="s">
        <v>884</v>
      </c>
    </row>
    <row r="13" spans="1:9" ht="13.95" customHeight="1" x14ac:dyDescent="0.25">
      <c r="A13" s="80" t="s">
        <v>48</v>
      </c>
      <c r="B13" s="82">
        <v>0</v>
      </c>
      <c r="E13" s="80" t="s">
        <v>48</v>
      </c>
      <c r="F13" s="82">
        <v>0</v>
      </c>
    </row>
    <row r="14" spans="1:9" ht="10.95" customHeight="1" x14ac:dyDescent="0.25">
      <c r="A14" s="80" t="s">
        <v>17</v>
      </c>
      <c r="B14" s="82">
        <v>502</v>
      </c>
      <c r="E14" s="80" t="s">
        <v>17</v>
      </c>
      <c r="F14" s="82">
        <v>502</v>
      </c>
    </row>
    <row r="15" spans="1:9" ht="12" customHeight="1" x14ac:dyDescent="0.25">
      <c r="A15" s="80" t="s">
        <v>49</v>
      </c>
      <c r="B15" s="82" t="s">
        <v>885</v>
      </c>
      <c r="E15" s="80" t="s">
        <v>49</v>
      </c>
      <c r="F15" s="82" t="s">
        <v>887</v>
      </c>
    </row>
    <row r="16" spans="1:9" ht="14.55" customHeight="1" x14ac:dyDescent="0.25">
      <c r="A16" s="80" t="s">
        <v>50</v>
      </c>
      <c r="B16" s="82" t="s">
        <v>414</v>
      </c>
      <c r="E16" s="80" t="s">
        <v>50</v>
      </c>
      <c r="F16" s="82" t="s">
        <v>414</v>
      </c>
    </row>
    <row r="17" spans="1:6" ht="52.8" x14ac:dyDescent="0.25">
      <c r="A17" s="80" t="s">
        <v>638</v>
      </c>
      <c r="B17" s="82" t="s">
        <v>977</v>
      </c>
      <c r="E17" s="80" t="s">
        <v>638</v>
      </c>
      <c r="F17" s="82" t="s">
        <v>977</v>
      </c>
    </row>
    <row r="18" spans="1:6" ht="21" customHeight="1" x14ac:dyDescent="0.25">
      <c r="A18" s="80" t="s">
        <v>18</v>
      </c>
      <c r="B18" s="85">
        <v>45134</v>
      </c>
      <c r="E18" s="80" t="s">
        <v>18</v>
      </c>
      <c r="F18" s="85">
        <v>45134</v>
      </c>
    </row>
    <row r="19" spans="1:6" ht="22.2" customHeight="1" x14ac:dyDescent="0.25">
      <c r="A19" s="80" t="s">
        <v>19</v>
      </c>
      <c r="B19" s="85">
        <v>45154</v>
      </c>
      <c r="E19" s="80" t="s">
        <v>19</v>
      </c>
      <c r="F19" s="85">
        <v>45154</v>
      </c>
    </row>
    <row r="20" spans="1:6" x14ac:dyDescent="0.25">
      <c r="A20" s="80" t="s">
        <v>260</v>
      </c>
      <c r="B20" s="82" t="s">
        <v>351</v>
      </c>
      <c r="E20" s="80" t="s">
        <v>260</v>
      </c>
      <c r="F20" s="82" t="s">
        <v>351</v>
      </c>
    </row>
    <row r="22" spans="1:6" x14ac:dyDescent="0.25">
      <c r="B22" s="103" t="str">
        <f>HYPERLINK("#'Factor List'!A1","Back to Factor List")</f>
        <v>Back to Factor List</v>
      </c>
    </row>
    <row r="23" spans="1:6" x14ac:dyDescent="0.25">
      <c r="A23" s="103"/>
    </row>
    <row r="25" spans="1:6" ht="39.6" x14ac:dyDescent="0.25">
      <c r="A25" s="104" t="s">
        <v>270</v>
      </c>
      <c r="B25" s="104" t="s">
        <v>888</v>
      </c>
      <c r="E25" s="104" t="s">
        <v>270</v>
      </c>
      <c r="F25" s="104" t="s">
        <v>888</v>
      </c>
    </row>
    <row r="26" spans="1:6" x14ac:dyDescent="0.25">
      <c r="A26" s="105">
        <v>20</v>
      </c>
      <c r="B26" s="106">
        <v>40.26</v>
      </c>
      <c r="E26" s="105">
        <v>20</v>
      </c>
      <c r="F26" s="106">
        <v>40.26</v>
      </c>
    </row>
    <row r="27" spans="1:6" x14ac:dyDescent="0.25">
      <c r="A27" s="105">
        <v>21</v>
      </c>
      <c r="B27" s="106">
        <v>39.909999999999997</v>
      </c>
      <c r="E27" s="105">
        <v>21</v>
      </c>
      <c r="F27" s="106">
        <v>39.909999999999997</v>
      </c>
    </row>
    <row r="28" spans="1:6" x14ac:dyDescent="0.25">
      <c r="A28" s="105">
        <v>22</v>
      </c>
      <c r="B28" s="106">
        <v>39.56</v>
      </c>
      <c r="E28" s="105">
        <v>22</v>
      </c>
      <c r="F28" s="106">
        <v>39.56</v>
      </c>
    </row>
    <row r="29" spans="1:6" x14ac:dyDescent="0.25">
      <c r="A29" s="105">
        <v>23</v>
      </c>
      <c r="B29" s="106">
        <v>39.21</v>
      </c>
      <c r="E29" s="105">
        <v>23</v>
      </c>
      <c r="F29" s="106">
        <v>39.21</v>
      </c>
    </row>
    <row r="30" spans="1:6" x14ac:dyDescent="0.25">
      <c r="A30" s="105">
        <v>24</v>
      </c>
      <c r="B30" s="106">
        <v>38.85</v>
      </c>
      <c r="E30" s="105">
        <v>24</v>
      </c>
      <c r="F30" s="106">
        <v>38.85</v>
      </c>
    </row>
    <row r="31" spans="1:6" x14ac:dyDescent="0.25">
      <c r="A31" s="105">
        <v>25</v>
      </c>
      <c r="B31" s="106">
        <v>38.479999999999997</v>
      </c>
      <c r="E31" s="105">
        <v>25</v>
      </c>
      <c r="F31" s="106">
        <v>38.479999999999997</v>
      </c>
    </row>
    <row r="32" spans="1:6" x14ac:dyDescent="0.25">
      <c r="A32" s="105">
        <v>26</v>
      </c>
      <c r="B32" s="106">
        <v>38.11</v>
      </c>
      <c r="E32" s="105">
        <v>26</v>
      </c>
      <c r="F32" s="106">
        <v>38.11</v>
      </c>
    </row>
    <row r="33" spans="1:6" x14ac:dyDescent="0.25">
      <c r="A33" s="105">
        <v>27</v>
      </c>
      <c r="B33" s="106">
        <v>37.729999999999997</v>
      </c>
      <c r="E33" s="105">
        <v>27</v>
      </c>
      <c r="F33" s="106">
        <v>37.729999999999997</v>
      </c>
    </row>
    <row r="34" spans="1:6" x14ac:dyDescent="0.25">
      <c r="A34" s="105">
        <v>28</v>
      </c>
      <c r="B34" s="106">
        <v>37.340000000000003</v>
      </c>
      <c r="E34" s="105">
        <v>28</v>
      </c>
      <c r="F34" s="106">
        <v>37.340000000000003</v>
      </c>
    </row>
    <row r="35" spans="1:6" x14ac:dyDescent="0.25">
      <c r="A35" s="105">
        <v>29</v>
      </c>
      <c r="B35" s="106">
        <v>36.950000000000003</v>
      </c>
      <c r="E35" s="105">
        <v>29</v>
      </c>
      <c r="F35" s="106">
        <v>36.950000000000003</v>
      </c>
    </row>
    <row r="36" spans="1:6" x14ac:dyDescent="0.25">
      <c r="A36" s="105">
        <v>30</v>
      </c>
      <c r="B36" s="106">
        <v>36.549999999999997</v>
      </c>
      <c r="E36" s="105">
        <v>30</v>
      </c>
      <c r="F36" s="106">
        <v>36.549999999999997</v>
      </c>
    </row>
    <row r="37" spans="1:6" x14ac:dyDescent="0.25">
      <c r="A37" s="105">
        <v>31</v>
      </c>
      <c r="B37" s="106">
        <v>36.14</v>
      </c>
      <c r="E37" s="105">
        <v>31</v>
      </c>
      <c r="F37" s="106">
        <v>36.14</v>
      </c>
    </row>
    <row r="38" spans="1:6" x14ac:dyDescent="0.25">
      <c r="A38" s="105">
        <v>32</v>
      </c>
      <c r="B38" s="106">
        <v>35.729999999999997</v>
      </c>
      <c r="E38" s="105">
        <v>32</v>
      </c>
      <c r="F38" s="106">
        <v>35.729999999999997</v>
      </c>
    </row>
    <row r="39" spans="1:6" x14ac:dyDescent="0.25">
      <c r="A39" s="105">
        <v>33</v>
      </c>
      <c r="B39" s="106">
        <v>35.31</v>
      </c>
      <c r="E39" s="105">
        <v>33</v>
      </c>
      <c r="F39" s="106">
        <v>35.31</v>
      </c>
    </row>
    <row r="40" spans="1:6" x14ac:dyDescent="0.25">
      <c r="A40" s="105">
        <v>34</v>
      </c>
      <c r="B40" s="106">
        <v>34.89</v>
      </c>
      <c r="E40" s="105">
        <v>34</v>
      </c>
      <c r="F40" s="106">
        <v>34.89</v>
      </c>
    </row>
    <row r="41" spans="1:6" x14ac:dyDescent="0.25">
      <c r="A41" s="105">
        <v>35</v>
      </c>
      <c r="B41" s="106">
        <v>34.46</v>
      </c>
      <c r="E41" s="105">
        <v>35</v>
      </c>
      <c r="F41" s="106">
        <v>34.46</v>
      </c>
    </row>
    <row r="42" spans="1:6" x14ac:dyDescent="0.25">
      <c r="A42" s="105">
        <v>36</v>
      </c>
      <c r="B42" s="106">
        <v>34.020000000000003</v>
      </c>
      <c r="E42" s="105">
        <v>36</v>
      </c>
      <c r="F42" s="106">
        <v>34.020000000000003</v>
      </c>
    </row>
    <row r="43" spans="1:6" x14ac:dyDescent="0.25">
      <c r="A43" s="105">
        <v>37</v>
      </c>
      <c r="B43" s="106">
        <v>33.57</v>
      </c>
      <c r="E43" s="105">
        <v>37</v>
      </c>
      <c r="F43" s="106">
        <v>33.57</v>
      </c>
    </row>
    <row r="44" spans="1:6" x14ac:dyDescent="0.25">
      <c r="A44" s="105">
        <v>38</v>
      </c>
      <c r="B44" s="106">
        <v>33.119999999999997</v>
      </c>
      <c r="E44" s="105">
        <v>38</v>
      </c>
      <c r="F44" s="106">
        <v>33.119999999999997</v>
      </c>
    </row>
    <row r="45" spans="1:6" x14ac:dyDescent="0.25">
      <c r="A45" s="105">
        <v>39</v>
      </c>
      <c r="B45" s="106">
        <v>32.659999999999997</v>
      </c>
      <c r="E45" s="105">
        <v>39</v>
      </c>
      <c r="F45" s="106">
        <v>32.659999999999997</v>
      </c>
    </row>
    <row r="46" spans="1:6" x14ac:dyDescent="0.25">
      <c r="A46" s="105">
        <v>40</v>
      </c>
      <c r="B46" s="106">
        <v>32.200000000000003</v>
      </c>
      <c r="E46" s="105">
        <v>40</v>
      </c>
      <c r="F46" s="106">
        <v>32.200000000000003</v>
      </c>
    </row>
    <row r="47" spans="1:6" x14ac:dyDescent="0.25">
      <c r="A47" s="105">
        <v>41</v>
      </c>
      <c r="B47" s="106">
        <v>31.72</v>
      </c>
      <c r="E47" s="105">
        <v>41</v>
      </c>
      <c r="F47" s="106">
        <v>31.72</v>
      </c>
    </row>
    <row r="48" spans="1:6" x14ac:dyDescent="0.25">
      <c r="A48" s="105">
        <v>42</v>
      </c>
      <c r="B48" s="106">
        <v>31.24</v>
      </c>
      <c r="E48" s="105">
        <v>42</v>
      </c>
      <c r="F48" s="106">
        <v>31.24</v>
      </c>
    </row>
    <row r="49" spans="1:6" x14ac:dyDescent="0.25">
      <c r="A49" s="105">
        <v>43</v>
      </c>
      <c r="B49" s="106">
        <v>30.76</v>
      </c>
      <c r="E49" s="105">
        <v>43</v>
      </c>
      <c r="F49" s="106">
        <v>30.76</v>
      </c>
    </row>
    <row r="50" spans="1:6" x14ac:dyDescent="0.25">
      <c r="A50" s="105">
        <v>44</v>
      </c>
      <c r="B50" s="106">
        <v>30.26</v>
      </c>
      <c r="E50" s="105">
        <v>44</v>
      </c>
      <c r="F50" s="106">
        <v>30.26</v>
      </c>
    </row>
    <row r="51" spans="1:6" x14ac:dyDescent="0.25">
      <c r="A51" s="105">
        <v>45</v>
      </c>
      <c r="B51" s="106">
        <v>29.76</v>
      </c>
      <c r="E51" s="105">
        <v>45</v>
      </c>
      <c r="F51" s="106">
        <v>29.76</v>
      </c>
    </row>
    <row r="52" spans="1:6" x14ac:dyDescent="0.25">
      <c r="A52" s="105">
        <v>46</v>
      </c>
      <c r="B52" s="106">
        <v>29.25</v>
      </c>
      <c r="E52" s="105">
        <v>46</v>
      </c>
      <c r="F52" s="106">
        <v>29.25</v>
      </c>
    </row>
    <row r="53" spans="1:6" x14ac:dyDescent="0.25">
      <c r="A53" s="105">
        <v>47</v>
      </c>
      <c r="B53" s="106">
        <v>28.74</v>
      </c>
      <c r="E53" s="105">
        <v>47</v>
      </c>
      <c r="F53" s="106">
        <v>28.74</v>
      </c>
    </row>
    <row r="54" spans="1:6" x14ac:dyDescent="0.25">
      <c r="A54" s="105">
        <v>48</v>
      </c>
      <c r="B54" s="106">
        <v>28.22</v>
      </c>
      <c r="E54" s="105">
        <v>48</v>
      </c>
      <c r="F54" s="106">
        <v>28.22</v>
      </c>
    </row>
    <row r="55" spans="1:6" x14ac:dyDescent="0.25">
      <c r="A55" s="105">
        <v>49</v>
      </c>
      <c r="B55" s="106">
        <v>27.69</v>
      </c>
      <c r="E55" s="105">
        <v>49</v>
      </c>
      <c r="F55" s="106">
        <v>27.69</v>
      </c>
    </row>
    <row r="56" spans="1:6" x14ac:dyDescent="0.25">
      <c r="A56" s="105">
        <v>50</v>
      </c>
      <c r="B56" s="106">
        <v>27.15</v>
      </c>
      <c r="E56" s="105">
        <v>50</v>
      </c>
      <c r="F56" s="106">
        <v>27.15</v>
      </c>
    </row>
    <row r="57" spans="1:6" x14ac:dyDescent="0.25">
      <c r="A57" s="105">
        <v>51</v>
      </c>
      <c r="B57" s="106">
        <v>26.6</v>
      </c>
      <c r="E57" s="105">
        <v>51</v>
      </c>
      <c r="F57" s="106">
        <v>26.6</v>
      </c>
    </row>
    <row r="58" spans="1:6" x14ac:dyDescent="0.25">
      <c r="A58" s="105">
        <v>52</v>
      </c>
      <c r="B58" s="106">
        <v>26.05</v>
      </c>
      <c r="E58" s="105">
        <v>52</v>
      </c>
      <c r="F58" s="106">
        <v>26.05</v>
      </c>
    </row>
    <row r="59" spans="1:6" x14ac:dyDescent="0.25">
      <c r="A59" s="105">
        <v>53</v>
      </c>
      <c r="B59" s="106">
        <v>25.5</v>
      </c>
      <c r="E59" s="105">
        <v>53</v>
      </c>
      <c r="F59" s="106">
        <v>25.5</v>
      </c>
    </row>
    <row r="60" spans="1:6" x14ac:dyDescent="0.25">
      <c r="A60" s="105">
        <v>54</v>
      </c>
      <c r="B60" s="106">
        <v>24.93</v>
      </c>
      <c r="E60" s="105">
        <v>54</v>
      </c>
      <c r="F60" s="106">
        <v>24.93</v>
      </c>
    </row>
    <row r="61" spans="1:6" x14ac:dyDescent="0.25">
      <c r="A61" s="105">
        <v>55</v>
      </c>
      <c r="B61" s="106">
        <v>24.36</v>
      </c>
      <c r="E61" s="105">
        <v>55</v>
      </c>
      <c r="F61" s="106">
        <v>24.36</v>
      </c>
    </row>
    <row r="62" spans="1:6" x14ac:dyDescent="0.25">
      <c r="A62" s="105">
        <v>56</v>
      </c>
      <c r="B62" s="106">
        <v>23.78</v>
      </c>
      <c r="E62" s="105">
        <v>56</v>
      </c>
      <c r="F62" s="106">
        <v>23.78</v>
      </c>
    </row>
    <row r="63" spans="1:6" x14ac:dyDescent="0.25">
      <c r="A63" s="105">
        <v>57</v>
      </c>
      <c r="B63" s="106">
        <v>23.2</v>
      </c>
      <c r="E63" s="105">
        <v>57</v>
      </c>
      <c r="F63" s="106">
        <v>23.2</v>
      </c>
    </row>
    <row r="64" spans="1:6" x14ac:dyDescent="0.25">
      <c r="A64" s="105">
        <v>58</v>
      </c>
      <c r="B64" s="106">
        <v>22.61</v>
      </c>
      <c r="E64" s="105">
        <v>58</v>
      </c>
      <c r="F64" s="106">
        <v>22.61</v>
      </c>
    </row>
    <row r="65" spans="1:6" x14ac:dyDescent="0.25">
      <c r="A65" s="105">
        <v>59</v>
      </c>
      <c r="B65" s="106">
        <v>22.02</v>
      </c>
      <c r="E65" s="105">
        <v>59</v>
      </c>
      <c r="F65" s="106">
        <v>22.02</v>
      </c>
    </row>
    <row r="66" spans="1:6" x14ac:dyDescent="0.25">
      <c r="A66" s="105">
        <v>60</v>
      </c>
      <c r="B66" s="106">
        <v>21.42</v>
      </c>
      <c r="E66" s="105">
        <v>60</v>
      </c>
      <c r="F66" s="106">
        <v>21.42</v>
      </c>
    </row>
    <row r="67" spans="1:6" x14ac:dyDescent="0.25">
      <c r="A67" s="105">
        <v>61</v>
      </c>
      <c r="B67" s="106">
        <v>20.82</v>
      </c>
      <c r="E67" s="105">
        <v>61</v>
      </c>
      <c r="F67" s="106">
        <v>20.82</v>
      </c>
    </row>
    <row r="68" spans="1:6" x14ac:dyDescent="0.25">
      <c r="A68" s="105">
        <v>62</v>
      </c>
      <c r="B68" s="106">
        <v>20.22</v>
      </c>
      <c r="E68" s="105">
        <v>62</v>
      </c>
      <c r="F68" s="106">
        <v>20.22</v>
      </c>
    </row>
    <row r="69" spans="1:6" x14ac:dyDescent="0.25">
      <c r="A69" s="105">
        <v>63</v>
      </c>
      <c r="B69" s="106">
        <v>19.62</v>
      </c>
      <c r="E69" s="105">
        <v>63</v>
      </c>
      <c r="F69" s="106">
        <v>19.62</v>
      </c>
    </row>
    <row r="70" spans="1:6" x14ac:dyDescent="0.25">
      <c r="A70" s="105">
        <v>64</v>
      </c>
      <c r="B70" s="106">
        <v>19.010000000000002</v>
      </c>
      <c r="E70" s="105">
        <v>64</v>
      </c>
      <c r="F70" s="106">
        <v>19.010000000000002</v>
      </c>
    </row>
    <row r="71" spans="1:6" x14ac:dyDescent="0.25">
      <c r="A71" s="105">
        <v>65</v>
      </c>
      <c r="B71" s="106">
        <v>18.37</v>
      </c>
      <c r="E71" s="105">
        <v>65</v>
      </c>
      <c r="F71" s="106">
        <v>18.37</v>
      </c>
    </row>
    <row r="72" spans="1:6" x14ac:dyDescent="0.25">
      <c r="A72" s="105">
        <v>66</v>
      </c>
      <c r="B72" s="106">
        <v>17.68</v>
      </c>
      <c r="E72" s="105">
        <v>66</v>
      </c>
      <c r="F72" s="106">
        <v>17.68</v>
      </c>
    </row>
    <row r="73" spans="1:6" x14ac:dyDescent="0.25">
      <c r="A73" s="105">
        <v>67</v>
      </c>
      <c r="B73" s="106">
        <v>16.989999999999998</v>
      </c>
      <c r="E73" s="105">
        <v>67</v>
      </c>
      <c r="F73" s="106">
        <v>16.989999999999998</v>
      </c>
    </row>
    <row r="74" spans="1:6" x14ac:dyDescent="0.25">
      <c r="A74" s="105">
        <v>68</v>
      </c>
      <c r="B74" s="106">
        <v>16.3</v>
      </c>
      <c r="E74" s="105">
        <v>68</v>
      </c>
      <c r="F74" s="106">
        <v>16.3</v>
      </c>
    </row>
    <row r="75" spans="1:6" x14ac:dyDescent="0.25">
      <c r="A75" s="105">
        <v>69</v>
      </c>
      <c r="B75" s="106">
        <v>15.61</v>
      </c>
      <c r="E75" s="105">
        <v>69</v>
      </c>
      <c r="F75" s="106">
        <v>15.61</v>
      </c>
    </row>
    <row r="76" spans="1:6" x14ac:dyDescent="0.25">
      <c r="A76" s="105">
        <v>70</v>
      </c>
      <c r="B76" s="106">
        <v>14.92</v>
      </c>
      <c r="E76" s="105">
        <v>70</v>
      </c>
      <c r="F76" s="106">
        <v>14.92</v>
      </c>
    </row>
    <row r="77" spans="1:6" x14ac:dyDescent="0.25">
      <c r="A77" s="105">
        <v>71</v>
      </c>
      <c r="B77" s="106">
        <v>14.23</v>
      </c>
      <c r="E77" s="105">
        <v>71</v>
      </c>
      <c r="F77" s="106">
        <v>14.23</v>
      </c>
    </row>
    <row r="78" spans="1:6" x14ac:dyDescent="0.25">
      <c r="A78" s="105">
        <v>72</v>
      </c>
      <c r="B78" s="106">
        <v>13.55</v>
      </c>
      <c r="E78" s="105">
        <v>72</v>
      </c>
      <c r="F78" s="106">
        <v>13.55</v>
      </c>
    </row>
    <row r="79" spans="1:6" x14ac:dyDescent="0.25">
      <c r="A79" s="105">
        <v>73</v>
      </c>
      <c r="B79" s="106">
        <v>12.88</v>
      </c>
      <c r="E79" s="105">
        <v>73</v>
      </c>
      <c r="F79" s="106">
        <v>12.88</v>
      </c>
    </row>
    <row r="80" spans="1:6" x14ac:dyDescent="0.25">
      <c r="A80" s="105">
        <v>74</v>
      </c>
      <c r="B80" s="106">
        <v>12.22</v>
      </c>
      <c r="E80" s="105">
        <v>74</v>
      </c>
      <c r="F80" s="106">
        <v>12.22</v>
      </c>
    </row>
    <row r="81" spans="1:6" x14ac:dyDescent="0.25">
      <c r="A81" s="105">
        <v>75</v>
      </c>
      <c r="B81" s="106">
        <v>11.58</v>
      </c>
      <c r="E81" s="105">
        <v>75</v>
      </c>
      <c r="F81" s="106">
        <v>11.58</v>
      </c>
    </row>
    <row r="82" spans="1:6" x14ac:dyDescent="0.25">
      <c r="A82" s="105">
        <v>76</v>
      </c>
      <c r="B82" s="106">
        <v>10.95</v>
      </c>
      <c r="E82" s="105">
        <v>76</v>
      </c>
      <c r="F82" s="106">
        <v>10.95</v>
      </c>
    </row>
    <row r="83" spans="1:6" x14ac:dyDescent="0.25">
      <c r="A83" s="105">
        <v>77</v>
      </c>
      <c r="B83" s="106">
        <v>10.32</v>
      </c>
      <c r="E83" s="105">
        <v>77</v>
      </c>
      <c r="F83" s="106">
        <v>10.32</v>
      </c>
    </row>
    <row r="84" spans="1:6" x14ac:dyDescent="0.25">
      <c r="A84" s="105">
        <v>78</v>
      </c>
      <c r="B84" s="106">
        <v>9.7100000000000009</v>
      </c>
      <c r="E84" s="105">
        <v>78</v>
      </c>
      <c r="F84" s="106">
        <v>9.7100000000000009</v>
      </c>
    </row>
    <row r="85" spans="1:6" x14ac:dyDescent="0.25">
      <c r="A85" s="105">
        <v>79</v>
      </c>
      <c r="B85" s="106">
        <v>9.11</v>
      </c>
      <c r="E85" s="105">
        <v>79</v>
      </c>
      <c r="F85" s="106">
        <v>9.11</v>
      </c>
    </row>
    <row r="86" spans="1:6" x14ac:dyDescent="0.25">
      <c r="A86" s="105">
        <v>80</v>
      </c>
      <c r="B86" s="106">
        <v>8.5299999999999994</v>
      </c>
      <c r="E86" s="105">
        <v>80</v>
      </c>
      <c r="F86" s="106">
        <v>8.5299999999999994</v>
      </c>
    </row>
    <row r="87" spans="1:6" x14ac:dyDescent="0.25">
      <c r="A87" s="105">
        <v>81</v>
      </c>
      <c r="B87" s="106">
        <v>7.96</v>
      </c>
      <c r="E87" s="105">
        <v>81</v>
      </c>
      <c r="F87" s="106">
        <v>7.96</v>
      </c>
    </row>
    <row r="88" spans="1:6" x14ac:dyDescent="0.25">
      <c r="A88" s="105">
        <v>82</v>
      </c>
      <c r="B88" s="106">
        <v>7.42</v>
      </c>
      <c r="E88" s="105">
        <v>82</v>
      </c>
      <c r="F88" s="106">
        <v>7.42</v>
      </c>
    </row>
    <row r="89" spans="1:6" x14ac:dyDescent="0.25">
      <c r="A89" s="105">
        <v>83</v>
      </c>
      <c r="B89" s="106">
        <v>6.89</v>
      </c>
      <c r="E89" s="105">
        <v>83</v>
      </c>
      <c r="F89" s="106">
        <v>6.89</v>
      </c>
    </row>
    <row r="90" spans="1:6" x14ac:dyDescent="0.25">
      <c r="A90" s="105">
        <v>84</v>
      </c>
      <c r="B90" s="106">
        <v>6.39</v>
      </c>
      <c r="E90" s="105">
        <v>84</v>
      </c>
      <c r="F90" s="106">
        <v>6.39</v>
      </c>
    </row>
    <row r="91" spans="1:6" x14ac:dyDescent="0.25">
      <c r="A91" s="105">
        <v>85</v>
      </c>
      <c r="B91" s="106">
        <v>5.91</v>
      </c>
      <c r="E91" s="105">
        <v>85</v>
      </c>
      <c r="F91" s="106">
        <v>5.91</v>
      </c>
    </row>
    <row r="92" spans="1:6" x14ac:dyDescent="0.25">
      <c r="A92" s="105">
        <v>86</v>
      </c>
      <c r="B92" s="106">
        <v>5.45</v>
      </c>
      <c r="E92" s="105">
        <v>86</v>
      </c>
      <c r="F92" s="106">
        <v>5.45</v>
      </c>
    </row>
    <row r="93" spans="1:6" x14ac:dyDescent="0.25">
      <c r="A93" s="105">
        <v>87</v>
      </c>
      <c r="B93" s="106">
        <v>5.0199999999999996</v>
      </c>
      <c r="E93" s="105">
        <v>87</v>
      </c>
      <c r="F93" s="106">
        <v>5.0199999999999996</v>
      </c>
    </row>
    <row r="94" spans="1:6" x14ac:dyDescent="0.25">
      <c r="A94" s="105">
        <v>88</v>
      </c>
      <c r="B94" s="106">
        <v>4.62</v>
      </c>
      <c r="E94" s="105">
        <v>88</v>
      </c>
      <c r="F94" s="106">
        <v>4.62</v>
      </c>
    </row>
    <row r="95" spans="1:6" x14ac:dyDescent="0.25">
      <c r="A95" s="105">
        <v>89</v>
      </c>
      <c r="B95" s="106">
        <v>4.25</v>
      </c>
      <c r="E95" s="105">
        <v>89</v>
      </c>
      <c r="F95" s="106">
        <v>4.25</v>
      </c>
    </row>
    <row r="96" spans="1:6" x14ac:dyDescent="0.25">
      <c r="A96" s="105">
        <v>90</v>
      </c>
      <c r="B96" s="106">
        <v>3.9</v>
      </c>
      <c r="E96" s="105">
        <v>90</v>
      </c>
      <c r="F96" s="106">
        <v>3.9</v>
      </c>
    </row>
    <row r="97" spans="1:6" x14ac:dyDescent="0.25">
      <c r="A97" s="105">
        <v>91</v>
      </c>
      <c r="B97" s="106">
        <v>3.58</v>
      </c>
      <c r="E97" s="105">
        <v>91</v>
      </c>
      <c r="F97" s="106">
        <v>3.58</v>
      </c>
    </row>
    <row r="98" spans="1:6" x14ac:dyDescent="0.25">
      <c r="A98" s="105">
        <v>92</v>
      </c>
      <c r="B98" s="106">
        <v>3.29</v>
      </c>
      <c r="E98" s="105">
        <v>92</v>
      </c>
      <c r="F98" s="106">
        <v>3.29</v>
      </c>
    </row>
    <row r="99" spans="1:6" x14ac:dyDescent="0.25">
      <c r="A99" s="105">
        <v>93</v>
      </c>
      <c r="B99" s="106">
        <v>3.03</v>
      </c>
      <c r="E99" s="105">
        <v>93</v>
      </c>
      <c r="F99" s="106">
        <v>3.03</v>
      </c>
    </row>
    <row r="100" spans="1:6" x14ac:dyDescent="0.25">
      <c r="A100" s="105">
        <v>94</v>
      </c>
      <c r="B100" s="106">
        <v>2.79</v>
      </c>
      <c r="E100" s="105">
        <v>94</v>
      </c>
      <c r="F100" s="106">
        <v>2.79</v>
      </c>
    </row>
    <row r="101" spans="1:6" x14ac:dyDescent="0.25">
      <c r="A101" s="105">
        <v>95</v>
      </c>
      <c r="B101" s="106">
        <v>2.57</v>
      </c>
      <c r="E101" s="105">
        <v>95</v>
      </c>
      <c r="F101" s="106">
        <v>2.57</v>
      </c>
    </row>
    <row r="102" spans="1:6" x14ac:dyDescent="0.25">
      <c r="A102" s="105">
        <v>96</v>
      </c>
      <c r="B102" s="106">
        <v>2.38</v>
      </c>
      <c r="E102" s="105">
        <v>96</v>
      </c>
      <c r="F102" s="106">
        <v>2.38</v>
      </c>
    </row>
    <row r="103" spans="1:6" x14ac:dyDescent="0.25">
      <c r="A103" s="105">
        <v>97</v>
      </c>
      <c r="B103" s="106">
        <v>2.2200000000000002</v>
      </c>
      <c r="E103" s="105">
        <v>97</v>
      </c>
      <c r="F103" s="106">
        <v>2.2200000000000002</v>
      </c>
    </row>
    <row r="104" spans="1:6" x14ac:dyDescent="0.25">
      <c r="A104" s="105">
        <v>98</v>
      </c>
      <c r="B104" s="106">
        <v>2.0699999999999998</v>
      </c>
      <c r="E104" s="105">
        <v>98</v>
      </c>
      <c r="F104" s="106">
        <v>2.0699999999999998</v>
      </c>
    </row>
    <row r="105" spans="1:6" x14ac:dyDescent="0.25">
      <c r="A105" s="105">
        <v>99</v>
      </c>
      <c r="B105" s="106">
        <v>1.95</v>
      </c>
      <c r="E105" s="105">
        <v>99</v>
      </c>
      <c r="F105" s="106">
        <v>1.95</v>
      </c>
    </row>
    <row r="106" spans="1:6" x14ac:dyDescent="0.25">
      <c r="A106" s="105">
        <v>100</v>
      </c>
      <c r="B106" s="106">
        <v>1.87</v>
      </c>
      <c r="E106" s="105">
        <v>100</v>
      </c>
      <c r="F106" s="106">
        <v>1.87</v>
      </c>
    </row>
  </sheetData>
  <sheetProtection algorithmName="SHA-512" hashValue="91eQPxzmLmPOhtOFr4Pyu6dgQtgflf8oXZc+o2++gnnqQ4YJwcTLUE3Jz3NPkZJFp4SbGRicVvBfPbpXmjOk4Q==" saltValue="A2BPsRzxZhUgap+8l6ig3w==" spinCount="100000" sheet="1" objects="1" scenarios="1"/>
  <conditionalFormatting sqref="A6:A16 A18:A20">
    <cfRule type="expression" dxfId="451" priority="35" stopIfTrue="1">
      <formula>MOD(ROW(),2)=0</formula>
    </cfRule>
    <cfRule type="expression" dxfId="450" priority="36" stopIfTrue="1">
      <formula>MOD(ROW(),2)&lt;&gt;0</formula>
    </cfRule>
  </conditionalFormatting>
  <conditionalFormatting sqref="B6:B17">
    <cfRule type="expression" dxfId="449" priority="37" stopIfTrue="1">
      <formula>MOD(ROW(),2)=0</formula>
    </cfRule>
    <cfRule type="expression" dxfId="448" priority="38" stopIfTrue="1">
      <formula>MOD(ROW(),2)&lt;&gt;0</formula>
    </cfRule>
  </conditionalFormatting>
  <conditionalFormatting sqref="E6:E16 E18:E20">
    <cfRule type="expression" dxfId="447" priority="31" stopIfTrue="1">
      <formula>MOD(ROW(),2)=0</formula>
    </cfRule>
    <cfRule type="expression" dxfId="446" priority="32" stopIfTrue="1">
      <formula>MOD(ROW(),2)&lt;&gt;0</formula>
    </cfRule>
  </conditionalFormatting>
  <conditionalFormatting sqref="F6:F7 F9:F17">
    <cfRule type="expression" dxfId="445" priority="33" stopIfTrue="1">
      <formula>MOD(ROW(),2)=0</formula>
    </cfRule>
    <cfRule type="expression" dxfId="444" priority="34" stopIfTrue="1">
      <formula>MOD(ROW(),2)&lt;&gt;0</formula>
    </cfRule>
  </conditionalFormatting>
  <conditionalFormatting sqref="F8">
    <cfRule type="expression" dxfId="443" priority="17" stopIfTrue="1">
      <formula>MOD(ROW(),2)=0</formula>
    </cfRule>
    <cfRule type="expression" dxfId="442" priority="18" stopIfTrue="1">
      <formula>MOD(ROW(),2)&lt;&gt;0</formula>
    </cfRule>
  </conditionalFormatting>
  <conditionalFormatting sqref="A25:A106">
    <cfRule type="expression" dxfId="441" priority="13" stopIfTrue="1">
      <formula>MOD(ROW(),2)=0</formula>
    </cfRule>
    <cfRule type="expression" dxfId="440" priority="14" stopIfTrue="1">
      <formula>MOD(ROW(),2)&lt;&gt;0</formula>
    </cfRule>
  </conditionalFormatting>
  <conditionalFormatting sqref="B25:B106">
    <cfRule type="expression" dxfId="439" priority="15" stopIfTrue="1">
      <formula>MOD(ROW(),2)=0</formula>
    </cfRule>
    <cfRule type="expression" dxfId="438" priority="16" stopIfTrue="1">
      <formula>MOD(ROW(),2)&lt;&gt;0</formula>
    </cfRule>
  </conditionalFormatting>
  <conditionalFormatting sqref="E25:E106">
    <cfRule type="expression" dxfId="437" priority="9" stopIfTrue="1">
      <formula>MOD(ROW(),2)=0</formula>
    </cfRule>
    <cfRule type="expression" dxfId="436" priority="10" stopIfTrue="1">
      <formula>MOD(ROW(),2)&lt;&gt;0</formula>
    </cfRule>
  </conditionalFormatting>
  <conditionalFormatting sqref="F25:F106">
    <cfRule type="expression" dxfId="435" priority="11" stopIfTrue="1">
      <formula>MOD(ROW(),2)=0</formula>
    </cfRule>
    <cfRule type="expression" dxfId="434" priority="12" stopIfTrue="1">
      <formula>MOD(ROW(),2)&lt;&gt;0</formula>
    </cfRule>
  </conditionalFormatting>
  <conditionalFormatting sqref="B18:B20">
    <cfRule type="expression" dxfId="433" priority="7" stopIfTrue="1">
      <formula>MOD(ROW(),2)=0</formula>
    </cfRule>
    <cfRule type="expression" dxfId="432" priority="8" stopIfTrue="1">
      <formula>MOD(ROW(),2)&lt;&gt;0</formula>
    </cfRule>
  </conditionalFormatting>
  <conditionalFormatting sqref="F18:F20">
    <cfRule type="expression" dxfId="431" priority="5" stopIfTrue="1">
      <formula>MOD(ROW(),2)=0</formula>
    </cfRule>
    <cfRule type="expression" dxfId="430" priority="6" stopIfTrue="1">
      <formula>MOD(ROW(),2)&lt;&gt;0</formula>
    </cfRule>
  </conditionalFormatting>
  <conditionalFormatting sqref="A17">
    <cfRule type="expression" dxfId="429" priority="3" stopIfTrue="1">
      <formula>MOD(ROW(),2)=0</formula>
    </cfRule>
    <cfRule type="expression" dxfId="428" priority="4" stopIfTrue="1">
      <formula>MOD(ROW(),2)&lt;&gt;0</formula>
    </cfRule>
  </conditionalFormatting>
  <conditionalFormatting sqref="E17">
    <cfRule type="expression" dxfId="427" priority="1" stopIfTrue="1">
      <formula>MOD(ROW(),2)=0</formula>
    </cfRule>
    <cfRule type="expression" dxfId="42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1">
    <pageSetUpPr autoPageBreaks="0"/>
  </sheetPr>
  <dimension ref="A1:I41"/>
  <sheetViews>
    <sheetView showGridLines="0" zoomScale="85" zoomScaleNormal="85" workbookViewId="0"/>
  </sheetViews>
  <sheetFormatPr defaultRowHeight="13.2" x14ac:dyDescent="0.25"/>
  <cols>
    <col min="1" max="1" width="33.77734375" customWidth="1"/>
    <col min="2" max="2" width="23.21875" customWidth="1"/>
    <col min="5" max="5" width="39.77734375" customWidth="1"/>
    <col min="6" max="6" width="22.2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x-503</v>
      </c>
      <c r="B3" s="9"/>
      <c r="C3" s="9"/>
      <c r="D3" s="9"/>
      <c r="E3" s="9"/>
      <c r="F3" s="9"/>
      <c r="G3" s="9"/>
      <c r="H3" s="9"/>
      <c r="I3" s="9"/>
    </row>
    <row r="4" spans="1:9" x14ac:dyDescent="0.25">
      <c r="A4" s="7"/>
    </row>
    <row r="6" spans="1:9" ht="26.4" x14ac:dyDescent="0.25">
      <c r="A6" s="79" t="s">
        <v>23</v>
      </c>
      <c r="B6" s="81" t="s">
        <v>25</v>
      </c>
      <c r="E6" s="79" t="s">
        <v>23</v>
      </c>
      <c r="F6" s="81" t="s">
        <v>25</v>
      </c>
    </row>
    <row r="7" spans="1:9" x14ac:dyDescent="0.25">
      <c r="A7" s="80" t="s">
        <v>334</v>
      </c>
      <c r="B7" s="82" t="s">
        <v>44</v>
      </c>
      <c r="E7" s="80" t="s">
        <v>334</v>
      </c>
      <c r="F7" s="82" t="s">
        <v>44</v>
      </c>
    </row>
    <row r="8" spans="1:9" x14ac:dyDescent="0.25">
      <c r="A8" s="80" t="s">
        <v>45</v>
      </c>
      <c r="B8" s="82" t="s">
        <v>335</v>
      </c>
      <c r="E8" s="80" t="s">
        <v>45</v>
      </c>
      <c r="F8" s="82" t="s">
        <v>335</v>
      </c>
    </row>
    <row r="9" spans="1:9" x14ac:dyDescent="0.25">
      <c r="A9" s="80" t="s">
        <v>16</v>
      </c>
      <c r="B9" s="82" t="s">
        <v>875</v>
      </c>
      <c r="E9" s="80" t="s">
        <v>16</v>
      </c>
      <c r="F9" s="82" t="s">
        <v>875</v>
      </c>
    </row>
    <row r="10" spans="1:9" ht="32.549999999999997" customHeight="1" x14ac:dyDescent="0.25">
      <c r="A10" s="80" t="s">
        <v>2</v>
      </c>
      <c r="B10" s="82" t="s">
        <v>889</v>
      </c>
      <c r="E10" s="80" t="s">
        <v>2</v>
      </c>
      <c r="F10" s="82" t="s">
        <v>889</v>
      </c>
    </row>
    <row r="11" spans="1:9" x14ac:dyDescent="0.25">
      <c r="A11" s="80" t="s">
        <v>22</v>
      </c>
      <c r="B11" s="82" t="s">
        <v>673</v>
      </c>
      <c r="E11" s="80" t="s">
        <v>22</v>
      </c>
      <c r="F11" s="82" t="s">
        <v>673</v>
      </c>
    </row>
    <row r="12" spans="1:9" ht="46.95" customHeight="1" x14ac:dyDescent="0.25">
      <c r="A12" s="80" t="s">
        <v>262</v>
      </c>
      <c r="B12" s="82" t="s">
        <v>890</v>
      </c>
      <c r="E12" s="80" t="s">
        <v>262</v>
      </c>
      <c r="F12" s="82" t="s">
        <v>892</v>
      </c>
    </row>
    <row r="13" spans="1:9" ht="18" customHeight="1" x14ac:dyDescent="0.25">
      <c r="A13" s="80" t="s">
        <v>48</v>
      </c>
      <c r="B13" s="82">
        <v>0</v>
      </c>
      <c r="E13" s="80" t="s">
        <v>48</v>
      </c>
      <c r="F13" s="82">
        <v>0</v>
      </c>
    </row>
    <row r="14" spans="1:9" ht="12" customHeight="1" x14ac:dyDescent="0.25">
      <c r="A14" s="80" t="s">
        <v>17</v>
      </c>
      <c r="B14" s="82">
        <v>503</v>
      </c>
      <c r="E14" s="80" t="s">
        <v>17</v>
      </c>
      <c r="F14" s="82">
        <v>503</v>
      </c>
    </row>
    <row r="15" spans="1:9" ht="13.2" customHeight="1" x14ac:dyDescent="0.25">
      <c r="A15" s="80" t="s">
        <v>49</v>
      </c>
      <c r="B15" s="82" t="s">
        <v>891</v>
      </c>
      <c r="E15" s="80" t="s">
        <v>49</v>
      </c>
      <c r="F15" s="82" t="s">
        <v>893</v>
      </c>
    </row>
    <row r="16" spans="1:9" ht="15" customHeight="1" x14ac:dyDescent="0.25">
      <c r="A16" s="80" t="s">
        <v>50</v>
      </c>
      <c r="B16" s="82" t="s">
        <v>510</v>
      </c>
      <c r="E16" s="80" t="s">
        <v>50</v>
      </c>
      <c r="F16" s="82" t="s">
        <v>510</v>
      </c>
    </row>
    <row r="17" spans="1:6" ht="52.8" x14ac:dyDescent="0.25">
      <c r="A17" s="80" t="s">
        <v>638</v>
      </c>
      <c r="B17" s="82" t="s">
        <v>977</v>
      </c>
      <c r="E17" s="80" t="s">
        <v>638</v>
      </c>
      <c r="F17" s="82" t="s">
        <v>977</v>
      </c>
    </row>
    <row r="18" spans="1:6" x14ac:dyDescent="0.25">
      <c r="A18" s="80" t="s">
        <v>18</v>
      </c>
      <c r="B18" s="85">
        <v>45134</v>
      </c>
      <c r="E18" s="80" t="s">
        <v>18</v>
      </c>
      <c r="F18" s="85">
        <v>45134</v>
      </c>
    </row>
    <row r="19" spans="1:6" x14ac:dyDescent="0.25">
      <c r="A19" s="80" t="s">
        <v>19</v>
      </c>
      <c r="B19" s="85">
        <v>45154</v>
      </c>
      <c r="E19" s="80" t="s">
        <v>19</v>
      </c>
      <c r="F19" s="85">
        <v>45154</v>
      </c>
    </row>
    <row r="20" spans="1:6" x14ac:dyDescent="0.25">
      <c r="A20" s="80" t="s">
        <v>260</v>
      </c>
      <c r="B20" s="82" t="s">
        <v>351</v>
      </c>
      <c r="E20" s="80" t="s">
        <v>260</v>
      </c>
      <c r="F20" s="82" t="s">
        <v>351</v>
      </c>
    </row>
    <row r="22" spans="1:6" x14ac:dyDescent="0.25">
      <c r="B22" s="103" t="str">
        <f>HYPERLINK("#'Factor List'!A1","Back to Factor List")</f>
        <v>Back to Factor List</v>
      </c>
    </row>
    <row r="23" spans="1:6" x14ac:dyDescent="0.25">
      <c r="A23" s="103"/>
    </row>
    <row r="25" spans="1:6" ht="26.4" x14ac:dyDescent="0.25">
      <c r="A25" s="104" t="s">
        <v>270</v>
      </c>
      <c r="B25" s="104" t="s">
        <v>894</v>
      </c>
      <c r="E25" s="104" t="s">
        <v>892</v>
      </c>
      <c r="F25" s="104" t="s">
        <v>894</v>
      </c>
    </row>
    <row r="26" spans="1:6" x14ac:dyDescent="0.25">
      <c r="A26" s="105">
        <v>0</v>
      </c>
      <c r="B26" s="106">
        <v>16.62</v>
      </c>
      <c r="E26" s="105">
        <v>7</v>
      </c>
      <c r="F26" s="106">
        <v>6.6</v>
      </c>
    </row>
    <row r="27" spans="1:6" x14ac:dyDescent="0.25">
      <c r="A27" s="105">
        <v>1</v>
      </c>
      <c r="B27" s="106">
        <v>15.89</v>
      </c>
      <c r="E27" s="105">
        <v>6</v>
      </c>
      <c r="F27" s="106">
        <v>5.71</v>
      </c>
    </row>
    <row r="28" spans="1:6" x14ac:dyDescent="0.25">
      <c r="A28" s="105">
        <v>2</v>
      </c>
      <c r="B28" s="106">
        <v>15.15</v>
      </c>
      <c r="E28" s="105">
        <v>5</v>
      </c>
      <c r="F28" s="106">
        <v>4.8</v>
      </c>
    </row>
    <row r="29" spans="1:6" x14ac:dyDescent="0.25">
      <c r="A29" s="105">
        <v>3</v>
      </c>
      <c r="B29" s="106">
        <v>14.4</v>
      </c>
      <c r="E29" s="105">
        <v>4</v>
      </c>
      <c r="F29" s="106">
        <v>3.87</v>
      </c>
    </row>
    <row r="30" spans="1:6" x14ac:dyDescent="0.25">
      <c r="A30" s="105">
        <v>4</v>
      </c>
      <c r="B30" s="106">
        <v>13.64</v>
      </c>
      <c r="E30" s="105">
        <v>3</v>
      </c>
      <c r="F30" s="106">
        <v>2.93</v>
      </c>
    </row>
    <row r="31" spans="1:6" x14ac:dyDescent="0.25">
      <c r="A31" s="105">
        <v>5</v>
      </c>
      <c r="B31" s="106">
        <v>12.86</v>
      </c>
      <c r="E31" s="105">
        <v>2</v>
      </c>
      <c r="F31" s="106">
        <v>1.97</v>
      </c>
    </row>
    <row r="32" spans="1:6" x14ac:dyDescent="0.25">
      <c r="A32" s="105">
        <v>6</v>
      </c>
      <c r="B32" s="106">
        <v>12.07</v>
      </c>
      <c r="E32" s="105">
        <v>1</v>
      </c>
      <c r="F32" s="106">
        <v>0.99</v>
      </c>
    </row>
    <row r="33" spans="1:6" x14ac:dyDescent="0.25">
      <c r="A33" s="105">
        <v>7</v>
      </c>
      <c r="B33" s="106">
        <v>11.27</v>
      </c>
      <c r="E33" s="105">
        <v>0</v>
      </c>
      <c r="F33" s="106">
        <v>0</v>
      </c>
    </row>
    <row r="34" spans="1:6" x14ac:dyDescent="0.25">
      <c r="A34" s="105">
        <v>8</v>
      </c>
      <c r="B34" s="106">
        <v>10.45</v>
      </c>
    </row>
    <row r="35" spans="1:6" x14ac:dyDescent="0.25">
      <c r="A35" s="105">
        <v>9</v>
      </c>
      <c r="B35" s="106">
        <v>9.6199999999999992</v>
      </c>
    </row>
    <row r="36" spans="1:6" x14ac:dyDescent="0.25">
      <c r="A36" s="105">
        <v>10</v>
      </c>
      <c r="B36" s="106">
        <v>8.7799999999999994</v>
      </c>
    </row>
    <row r="37" spans="1:6" x14ac:dyDescent="0.25">
      <c r="A37" s="105">
        <v>11</v>
      </c>
      <c r="B37" s="106">
        <v>7.92</v>
      </c>
    </row>
    <row r="38" spans="1:6" x14ac:dyDescent="0.25">
      <c r="A38" s="105">
        <v>12</v>
      </c>
      <c r="B38" s="106">
        <v>7.05</v>
      </c>
    </row>
    <row r="39" spans="1:6" x14ac:dyDescent="0.25">
      <c r="A39" s="105">
        <v>13</v>
      </c>
      <c r="B39" s="106">
        <v>6.16</v>
      </c>
    </row>
    <row r="40" spans="1:6" x14ac:dyDescent="0.25">
      <c r="A40" s="105">
        <v>14</v>
      </c>
      <c r="B40" s="106">
        <v>5.25</v>
      </c>
    </row>
    <row r="41" spans="1:6" x14ac:dyDescent="0.25">
      <c r="A41" s="105">
        <v>15</v>
      </c>
      <c r="B41" s="106">
        <v>4.33</v>
      </c>
    </row>
  </sheetData>
  <sheetProtection algorithmName="SHA-512" hashValue="+dVvotvM9QZk6Z2ZZfkMvYSYpdd5q+QDaa7kjhEZajkQft1oF7CG5PW0+f18vVQjEbADNNiEUEK5JVW/fcLTrQ==" saltValue="1R6e2Axpp1sS9Rh2wICNAQ==" spinCount="100000" sheet="1" objects="1" scenarios="1"/>
  <conditionalFormatting sqref="A6:A16 A18:A20">
    <cfRule type="expression" dxfId="425" priority="37" stopIfTrue="1">
      <formula>MOD(ROW(),2)=0</formula>
    </cfRule>
    <cfRule type="expression" dxfId="424" priority="38" stopIfTrue="1">
      <formula>MOD(ROW(),2)&lt;&gt;0</formula>
    </cfRule>
  </conditionalFormatting>
  <conditionalFormatting sqref="B6:B7 B9:B17">
    <cfRule type="expression" dxfId="423" priority="39" stopIfTrue="1">
      <formula>MOD(ROW(),2)=0</formula>
    </cfRule>
    <cfRule type="expression" dxfId="422" priority="40" stopIfTrue="1">
      <formula>MOD(ROW(),2)&lt;&gt;0</formula>
    </cfRule>
  </conditionalFormatting>
  <conditionalFormatting sqref="E6:E16 E18:E20">
    <cfRule type="expression" dxfId="421" priority="33" stopIfTrue="1">
      <formula>MOD(ROW(),2)=0</formula>
    </cfRule>
    <cfRule type="expression" dxfId="420" priority="34" stopIfTrue="1">
      <formula>MOD(ROW(),2)&lt;&gt;0</formula>
    </cfRule>
  </conditionalFormatting>
  <conditionalFormatting sqref="F6:F7 F9:F17">
    <cfRule type="expression" dxfId="419" priority="35" stopIfTrue="1">
      <formula>MOD(ROW(),2)=0</formula>
    </cfRule>
    <cfRule type="expression" dxfId="418" priority="36" stopIfTrue="1">
      <formula>MOD(ROW(),2)&lt;&gt;0</formula>
    </cfRule>
  </conditionalFormatting>
  <conditionalFormatting sqref="B8">
    <cfRule type="expression" dxfId="417" priority="19" stopIfTrue="1">
      <formula>MOD(ROW(),2)=0</formula>
    </cfRule>
    <cfRule type="expression" dxfId="416" priority="20" stopIfTrue="1">
      <formula>MOD(ROW(),2)&lt;&gt;0</formula>
    </cfRule>
  </conditionalFormatting>
  <conditionalFormatting sqref="F8">
    <cfRule type="expression" dxfId="415" priority="17" stopIfTrue="1">
      <formula>MOD(ROW(),2)=0</formula>
    </cfRule>
    <cfRule type="expression" dxfId="414" priority="18" stopIfTrue="1">
      <formula>MOD(ROW(),2)&lt;&gt;0</formula>
    </cfRule>
  </conditionalFormatting>
  <conditionalFormatting sqref="A25:A41">
    <cfRule type="expression" dxfId="413" priority="13" stopIfTrue="1">
      <formula>MOD(ROW(),2)=0</formula>
    </cfRule>
    <cfRule type="expression" dxfId="412" priority="14" stopIfTrue="1">
      <formula>MOD(ROW(),2)&lt;&gt;0</formula>
    </cfRule>
  </conditionalFormatting>
  <conditionalFormatting sqref="B25:B41">
    <cfRule type="expression" dxfId="411" priority="15" stopIfTrue="1">
      <formula>MOD(ROW(),2)=0</formula>
    </cfRule>
    <cfRule type="expression" dxfId="410" priority="16" stopIfTrue="1">
      <formula>MOD(ROW(),2)&lt;&gt;0</formula>
    </cfRule>
  </conditionalFormatting>
  <conditionalFormatting sqref="E25:E33">
    <cfRule type="expression" dxfId="409" priority="9" stopIfTrue="1">
      <formula>MOD(ROW(),2)=0</formula>
    </cfRule>
    <cfRule type="expression" dxfId="408" priority="10" stopIfTrue="1">
      <formula>MOD(ROW(),2)&lt;&gt;0</formula>
    </cfRule>
  </conditionalFormatting>
  <conditionalFormatting sqref="F25:F33">
    <cfRule type="expression" dxfId="407" priority="11" stopIfTrue="1">
      <formula>MOD(ROW(),2)=0</formula>
    </cfRule>
    <cfRule type="expression" dxfId="406" priority="12" stopIfTrue="1">
      <formula>MOD(ROW(),2)&lt;&gt;0</formula>
    </cfRule>
  </conditionalFormatting>
  <conditionalFormatting sqref="B18:B20">
    <cfRule type="expression" dxfId="405" priority="7" stopIfTrue="1">
      <formula>MOD(ROW(),2)=0</formula>
    </cfRule>
    <cfRule type="expression" dxfId="404" priority="8" stopIfTrue="1">
      <formula>MOD(ROW(),2)&lt;&gt;0</formula>
    </cfRule>
  </conditionalFormatting>
  <conditionalFormatting sqref="F18:F20">
    <cfRule type="expression" dxfId="403" priority="5" stopIfTrue="1">
      <formula>MOD(ROW(),2)=0</formula>
    </cfRule>
    <cfRule type="expression" dxfId="402" priority="6" stopIfTrue="1">
      <formula>MOD(ROW(),2)&lt;&gt;0</formula>
    </cfRule>
  </conditionalFormatting>
  <conditionalFormatting sqref="A17">
    <cfRule type="expression" dxfId="401" priority="3" stopIfTrue="1">
      <formula>MOD(ROW(),2)=0</formula>
    </cfRule>
    <cfRule type="expression" dxfId="400" priority="4" stopIfTrue="1">
      <formula>MOD(ROW(),2)&lt;&gt;0</formula>
    </cfRule>
  </conditionalFormatting>
  <conditionalFormatting sqref="E17">
    <cfRule type="expression" dxfId="399" priority="1" stopIfTrue="1">
      <formula>MOD(ROW(),2)=0</formula>
    </cfRule>
    <cfRule type="expression" dxfId="39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2">
    <pageSetUpPr autoPageBreaks="0"/>
  </sheetPr>
  <dimension ref="A1:I60"/>
  <sheetViews>
    <sheetView showGridLines="0" zoomScale="85" zoomScaleNormal="85" workbookViewId="0"/>
  </sheetViews>
  <sheetFormatPr defaultRowHeight="13.2" x14ac:dyDescent="0.25"/>
  <cols>
    <col min="1" max="1" width="32.21875" customWidth="1"/>
    <col min="2" max="2" width="13.77734375" customWidth="1"/>
    <col min="3" max="3" width="17.77734375" customWidth="1"/>
    <col min="6" max="6" width="33.21875" customWidth="1"/>
    <col min="7" max="7" width="15.44140625" customWidth="1"/>
    <col min="8" max="8" width="18.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Triv Comm - x-504</v>
      </c>
      <c r="B3" s="9"/>
      <c r="C3" s="9"/>
      <c r="D3" s="9"/>
      <c r="E3" s="9"/>
      <c r="F3" s="9"/>
      <c r="G3" s="9"/>
      <c r="H3" s="9"/>
      <c r="I3" s="9"/>
    </row>
    <row r="4" spans="1:9" x14ac:dyDescent="0.25">
      <c r="A4" s="7"/>
    </row>
    <row r="6" spans="1:9" x14ac:dyDescent="0.25">
      <c r="A6" s="79" t="s">
        <v>23</v>
      </c>
      <c r="B6" s="81" t="s">
        <v>25</v>
      </c>
      <c r="C6" s="81"/>
      <c r="F6" s="79" t="s">
        <v>23</v>
      </c>
      <c r="G6" s="81" t="s">
        <v>25</v>
      </c>
      <c r="H6" s="81"/>
    </row>
    <row r="7" spans="1:9" x14ac:dyDescent="0.25">
      <c r="A7" s="80" t="s">
        <v>334</v>
      </c>
      <c r="B7" s="82" t="s">
        <v>44</v>
      </c>
      <c r="C7" s="82"/>
      <c r="F7" s="80" t="s">
        <v>334</v>
      </c>
      <c r="G7" s="82" t="s">
        <v>44</v>
      </c>
      <c r="H7" s="82"/>
    </row>
    <row r="8" spans="1:9" x14ac:dyDescent="0.25">
      <c r="A8" s="80" t="s">
        <v>45</v>
      </c>
      <c r="B8" s="82" t="s">
        <v>335</v>
      </c>
      <c r="C8" s="82"/>
      <c r="F8" s="80" t="s">
        <v>45</v>
      </c>
      <c r="G8" s="82" t="s">
        <v>335</v>
      </c>
      <c r="H8" s="82"/>
    </row>
    <row r="9" spans="1:9" ht="12" customHeight="1" x14ac:dyDescent="0.25">
      <c r="A9" s="80" t="s">
        <v>16</v>
      </c>
      <c r="B9" s="82" t="s">
        <v>875</v>
      </c>
      <c r="C9" s="82"/>
      <c r="F9" s="80" t="s">
        <v>16</v>
      </c>
      <c r="G9" s="82" t="s">
        <v>875</v>
      </c>
      <c r="H9" s="82"/>
    </row>
    <row r="10" spans="1:9" ht="39.6" x14ac:dyDescent="0.25">
      <c r="A10" s="80" t="s">
        <v>2</v>
      </c>
      <c r="B10" s="82" t="s">
        <v>895</v>
      </c>
      <c r="C10" s="82"/>
      <c r="F10" s="80" t="s">
        <v>2</v>
      </c>
      <c r="G10" s="82" t="s">
        <v>897</v>
      </c>
      <c r="H10" s="82"/>
    </row>
    <row r="11" spans="1:9" x14ac:dyDescent="0.25">
      <c r="A11" s="80" t="s">
        <v>22</v>
      </c>
      <c r="B11" s="82" t="s">
        <v>266</v>
      </c>
      <c r="C11" s="82"/>
      <c r="F11" s="80" t="s">
        <v>22</v>
      </c>
      <c r="G11" s="82" t="s">
        <v>277</v>
      </c>
      <c r="H11" s="82"/>
    </row>
    <row r="12" spans="1:9" ht="16.2" customHeight="1" x14ac:dyDescent="0.25">
      <c r="A12" s="80" t="s">
        <v>262</v>
      </c>
      <c r="B12" s="82" t="s">
        <v>884</v>
      </c>
      <c r="C12" s="82"/>
      <c r="F12" s="80" t="s">
        <v>262</v>
      </c>
      <c r="G12" s="82" t="s">
        <v>884</v>
      </c>
      <c r="H12" s="82"/>
    </row>
    <row r="13" spans="1:9" ht="15.6" customHeight="1" x14ac:dyDescent="0.25">
      <c r="A13" s="80" t="s">
        <v>48</v>
      </c>
      <c r="B13" s="82">
        <v>0</v>
      </c>
      <c r="C13" s="82"/>
      <c r="F13" s="80" t="s">
        <v>48</v>
      </c>
      <c r="G13" s="82">
        <v>0</v>
      </c>
      <c r="H13" s="82"/>
    </row>
    <row r="14" spans="1:9" ht="15" customHeight="1" x14ac:dyDescent="0.25">
      <c r="A14" s="80" t="s">
        <v>17</v>
      </c>
      <c r="B14" s="82">
        <v>504</v>
      </c>
      <c r="C14" s="82"/>
      <c r="F14" s="80" t="s">
        <v>17</v>
      </c>
      <c r="G14" s="82">
        <v>504</v>
      </c>
      <c r="H14" s="82"/>
    </row>
    <row r="15" spans="1:9" ht="13.2" customHeight="1" x14ac:dyDescent="0.25">
      <c r="A15" s="80" t="s">
        <v>49</v>
      </c>
      <c r="B15" s="82" t="s">
        <v>896</v>
      </c>
      <c r="C15" s="82"/>
      <c r="F15" s="80" t="s">
        <v>49</v>
      </c>
      <c r="G15" s="82" t="s">
        <v>898</v>
      </c>
      <c r="H15" s="82"/>
    </row>
    <row r="16" spans="1:9" ht="22.95" customHeight="1" x14ac:dyDescent="0.25">
      <c r="A16" s="80" t="s">
        <v>50</v>
      </c>
      <c r="B16" s="82" t="s">
        <v>513</v>
      </c>
      <c r="C16" s="82"/>
      <c r="F16" s="80" t="s">
        <v>50</v>
      </c>
      <c r="G16" s="82" t="s">
        <v>513</v>
      </c>
      <c r="H16" s="82"/>
    </row>
    <row r="17" spans="1:8" ht="39.6" x14ac:dyDescent="0.25">
      <c r="A17" s="80" t="s">
        <v>638</v>
      </c>
      <c r="B17" s="82" t="s">
        <v>977</v>
      </c>
      <c r="C17" s="82"/>
      <c r="F17" s="80" t="s">
        <v>638</v>
      </c>
      <c r="G17" s="82" t="s">
        <v>977</v>
      </c>
      <c r="H17" s="82"/>
    </row>
    <row r="18" spans="1:8" ht="17.55" customHeight="1" x14ac:dyDescent="0.25">
      <c r="A18" s="80" t="s">
        <v>18</v>
      </c>
      <c r="B18" s="85">
        <v>45134</v>
      </c>
      <c r="C18" s="82"/>
      <c r="F18" s="80" t="s">
        <v>18</v>
      </c>
      <c r="G18" s="85">
        <v>45134</v>
      </c>
      <c r="H18" s="82"/>
    </row>
    <row r="19" spans="1:8" x14ac:dyDescent="0.25">
      <c r="A19" s="80" t="s">
        <v>19</v>
      </c>
      <c r="B19" s="85">
        <v>45154</v>
      </c>
      <c r="C19" s="82"/>
      <c r="F19" s="80" t="s">
        <v>19</v>
      </c>
      <c r="G19" s="85">
        <v>45154</v>
      </c>
      <c r="H19" s="82"/>
    </row>
    <row r="20" spans="1:8" ht="15" customHeight="1" x14ac:dyDescent="0.25">
      <c r="A20" s="80" t="s">
        <v>260</v>
      </c>
      <c r="B20" s="82" t="s">
        <v>351</v>
      </c>
      <c r="C20" s="82"/>
      <c r="F20" s="80" t="s">
        <v>260</v>
      </c>
      <c r="G20" s="82" t="s">
        <v>351</v>
      </c>
      <c r="H20" s="82"/>
    </row>
    <row r="22" spans="1:8" x14ac:dyDescent="0.25">
      <c r="B22" s="103" t="str">
        <f>HYPERLINK("#'Factor List'!A1","Back to Factor List")</f>
        <v>Back to Factor List</v>
      </c>
    </row>
    <row r="23" spans="1:8" x14ac:dyDescent="0.25">
      <c r="A23" s="103"/>
    </row>
    <row r="25" spans="1:8" ht="26.4" x14ac:dyDescent="0.25">
      <c r="A25" s="104" t="s">
        <v>270</v>
      </c>
      <c r="B25" s="104" t="s">
        <v>899</v>
      </c>
      <c r="C25" s="104" t="s">
        <v>900</v>
      </c>
      <c r="F25" s="104" t="s">
        <v>270</v>
      </c>
      <c r="G25" s="104" t="s">
        <v>899</v>
      </c>
      <c r="H25" s="104" t="s">
        <v>900</v>
      </c>
    </row>
    <row r="26" spans="1:8" x14ac:dyDescent="0.25">
      <c r="A26" s="105">
        <v>20</v>
      </c>
      <c r="B26" s="106">
        <v>31.43</v>
      </c>
      <c r="C26" s="106">
        <v>8.32</v>
      </c>
      <c r="F26" s="105">
        <v>20</v>
      </c>
      <c r="G26" s="106">
        <v>31.43</v>
      </c>
      <c r="H26" s="106">
        <v>8.32</v>
      </c>
    </row>
    <row r="27" spans="1:8" x14ac:dyDescent="0.25">
      <c r="A27" s="105">
        <v>21</v>
      </c>
      <c r="B27" s="106">
        <v>31.2</v>
      </c>
      <c r="C27" s="106">
        <v>8.26</v>
      </c>
      <c r="F27" s="105">
        <v>21</v>
      </c>
      <c r="G27" s="106">
        <v>31.2</v>
      </c>
      <c r="H27" s="106">
        <v>8.26</v>
      </c>
    </row>
    <row r="28" spans="1:8" x14ac:dyDescent="0.25">
      <c r="A28" s="105">
        <v>22</v>
      </c>
      <c r="B28" s="106">
        <v>30.96</v>
      </c>
      <c r="C28" s="106">
        <v>8.19</v>
      </c>
      <c r="F28" s="105">
        <v>22</v>
      </c>
      <c r="G28" s="106">
        <v>30.96</v>
      </c>
      <c r="H28" s="106">
        <v>8.19</v>
      </c>
    </row>
    <row r="29" spans="1:8" x14ac:dyDescent="0.25">
      <c r="A29" s="105">
        <v>23</v>
      </c>
      <c r="B29" s="106">
        <v>30.74</v>
      </c>
      <c r="C29" s="106">
        <v>8.11</v>
      </c>
      <c r="F29" s="105">
        <v>23</v>
      </c>
      <c r="G29" s="106">
        <v>30.74</v>
      </c>
      <c r="H29" s="106">
        <v>8.11</v>
      </c>
    </row>
    <row r="30" spans="1:8" x14ac:dyDescent="0.25">
      <c r="A30" s="105">
        <v>24</v>
      </c>
      <c r="B30" s="106">
        <v>30.5</v>
      </c>
      <c r="C30" s="106">
        <v>8.0299999999999994</v>
      </c>
      <c r="F30" s="105">
        <v>24</v>
      </c>
      <c r="G30" s="106">
        <v>30.5</v>
      </c>
      <c r="H30" s="106">
        <v>8.0299999999999994</v>
      </c>
    </row>
    <row r="31" spans="1:8" x14ac:dyDescent="0.25">
      <c r="A31" s="105">
        <v>25</v>
      </c>
      <c r="B31" s="106">
        <v>30.27</v>
      </c>
      <c r="C31" s="106">
        <v>7.95</v>
      </c>
      <c r="F31" s="105">
        <v>25</v>
      </c>
      <c r="G31" s="106">
        <v>30.27</v>
      </c>
      <c r="H31" s="106">
        <v>7.95</v>
      </c>
    </row>
    <row r="32" spans="1:8" x14ac:dyDescent="0.25">
      <c r="A32" s="105">
        <v>26</v>
      </c>
      <c r="B32" s="106">
        <v>30.03</v>
      </c>
      <c r="C32" s="106">
        <v>7.86</v>
      </c>
      <c r="F32" s="105">
        <v>26</v>
      </c>
      <c r="G32" s="106">
        <v>30.03</v>
      </c>
      <c r="H32" s="106">
        <v>7.86</v>
      </c>
    </row>
    <row r="33" spans="1:8" x14ac:dyDescent="0.25">
      <c r="A33" s="105">
        <v>27</v>
      </c>
      <c r="B33" s="106">
        <v>29.8</v>
      </c>
      <c r="C33" s="106">
        <v>7.78</v>
      </c>
      <c r="F33" s="105">
        <v>27</v>
      </c>
      <c r="G33" s="106">
        <v>29.8</v>
      </c>
      <c r="H33" s="106">
        <v>7.78</v>
      </c>
    </row>
    <row r="34" spans="1:8" x14ac:dyDescent="0.25">
      <c r="A34" s="105">
        <v>28</v>
      </c>
      <c r="B34" s="106">
        <v>29.56</v>
      </c>
      <c r="C34" s="106">
        <v>7.68</v>
      </c>
      <c r="F34" s="105">
        <v>28</v>
      </c>
      <c r="G34" s="106">
        <v>29.56</v>
      </c>
      <c r="H34" s="106">
        <v>7.68</v>
      </c>
    </row>
    <row r="35" spans="1:8" x14ac:dyDescent="0.25">
      <c r="A35" s="105">
        <v>29</v>
      </c>
      <c r="B35" s="106">
        <v>29.33</v>
      </c>
      <c r="C35" s="106">
        <v>7.58</v>
      </c>
      <c r="F35" s="105">
        <v>29</v>
      </c>
      <c r="G35" s="106">
        <v>29.33</v>
      </c>
      <c r="H35" s="106">
        <v>7.58</v>
      </c>
    </row>
    <row r="36" spans="1:8" x14ac:dyDescent="0.25">
      <c r="A36" s="105">
        <v>30</v>
      </c>
      <c r="B36" s="106">
        <v>29.11</v>
      </c>
      <c r="C36" s="106">
        <v>7.47</v>
      </c>
      <c r="F36" s="105">
        <v>30</v>
      </c>
      <c r="G36" s="106">
        <v>29.11</v>
      </c>
      <c r="H36" s="106">
        <v>7.47</v>
      </c>
    </row>
    <row r="37" spans="1:8" x14ac:dyDescent="0.25">
      <c r="A37" s="105">
        <v>31</v>
      </c>
      <c r="B37" s="106">
        <v>28.88</v>
      </c>
      <c r="C37" s="106">
        <v>7.36</v>
      </c>
      <c r="F37" s="105">
        <v>31</v>
      </c>
      <c r="G37" s="106">
        <v>28.88</v>
      </c>
      <c r="H37" s="106">
        <v>7.36</v>
      </c>
    </row>
    <row r="38" spans="1:8" x14ac:dyDescent="0.25">
      <c r="A38" s="105">
        <v>32</v>
      </c>
      <c r="B38" s="106">
        <v>28.65</v>
      </c>
      <c r="C38" s="106">
        <v>7.24</v>
      </c>
      <c r="F38" s="105">
        <v>32</v>
      </c>
      <c r="G38" s="106">
        <v>28.65</v>
      </c>
      <c r="H38" s="106">
        <v>7.24</v>
      </c>
    </row>
    <row r="39" spans="1:8" x14ac:dyDescent="0.25">
      <c r="A39" s="105">
        <v>33</v>
      </c>
      <c r="B39" s="106">
        <v>28.42</v>
      </c>
      <c r="C39" s="106">
        <v>7.11</v>
      </c>
      <c r="F39" s="105">
        <v>33</v>
      </c>
      <c r="G39" s="106">
        <v>28.42</v>
      </c>
      <c r="H39" s="106">
        <v>7.11</v>
      </c>
    </row>
    <row r="40" spans="1:8" x14ac:dyDescent="0.25">
      <c r="A40" s="105">
        <v>34</v>
      </c>
      <c r="B40" s="106">
        <v>28.19</v>
      </c>
      <c r="C40" s="106">
        <v>6.98</v>
      </c>
      <c r="F40" s="105">
        <v>34</v>
      </c>
      <c r="G40" s="106">
        <v>28.19</v>
      </c>
      <c r="H40" s="106">
        <v>6.98</v>
      </c>
    </row>
    <row r="41" spans="1:8" x14ac:dyDescent="0.25">
      <c r="A41" s="105">
        <v>35</v>
      </c>
      <c r="B41" s="106">
        <v>27.96</v>
      </c>
      <c r="C41" s="106">
        <v>6.85</v>
      </c>
      <c r="F41" s="105">
        <v>35</v>
      </c>
      <c r="G41" s="106">
        <v>27.96</v>
      </c>
      <c r="H41" s="106">
        <v>6.85</v>
      </c>
    </row>
    <row r="42" spans="1:8" x14ac:dyDescent="0.25">
      <c r="A42" s="105">
        <v>36</v>
      </c>
      <c r="B42" s="106">
        <v>27.73</v>
      </c>
      <c r="C42" s="106">
        <v>6.72</v>
      </c>
      <c r="F42" s="105">
        <v>36</v>
      </c>
      <c r="G42" s="106">
        <v>27.73</v>
      </c>
      <c r="H42" s="106">
        <v>6.72</v>
      </c>
    </row>
    <row r="43" spans="1:8" x14ac:dyDescent="0.25">
      <c r="A43" s="105">
        <v>37</v>
      </c>
      <c r="B43" s="106">
        <v>27.48</v>
      </c>
      <c r="C43" s="106">
        <v>6.59</v>
      </c>
      <c r="F43" s="105">
        <v>37</v>
      </c>
      <c r="G43" s="106">
        <v>27.48</v>
      </c>
      <c r="H43" s="106">
        <v>6.59</v>
      </c>
    </row>
    <row r="44" spans="1:8" x14ac:dyDescent="0.25">
      <c r="A44" s="105">
        <v>38</v>
      </c>
      <c r="B44" s="106">
        <v>27.23</v>
      </c>
      <c r="C44" s="106">
        <v>6.46</v>
      </c>
      <c r="F44" s="105">
        <v>38</v>
      </c>
      <c r="G44" s="106">
        <v>27.23</v>
      </c>
      <c r="H44" s="106">
        <v>6.46</v>
      </c>
    </row>
    <row r="45" spans="1:8" x14ac:dyDescent="0.25">
      <c r="A45" s="105">
        <v>39</v>
      </c>
      <c r="B45" s="106">
        <v>26.98</v>
      </c>
      <c r="C45" s="106">
        <v>6.33</v>
      </c>
      <c r="F45" s="105">
        <v>39</v>
      </c>
      <c r="G45" s="106">
        <v>26.98</v>
      </c>
      <c r="H45" s="106">
        <v>6.33</v>
      </c>
    </row>
    <row r="46" spans="1:8" x14ac:dyDescent="0.25">
      <c r="A46" s="105">
        <v>40</v>
      </c>
      <c r="B46" s="106">
        <v>26.71</v>
      </c>
      <c r="C46" s="106">
        <v>6.2</v>
      </c>
      <c r="F46" s="105">
        <v>40</v>
      </c>
      <c r="G46" s="106">
        <v>26.71</v>
      </c>
      <c r="H46" s="106">
        <v>6.2</v>
      </c>
    </row>
    <row r="47" spans="1:8" x14ac:dyDescent="0.25">
      <c r="A47" s="105">
        <v>41</v>
      </c>
      <c r="B47" s="106">
        <v>26.44</v>
      </c>
      <c r="C47" s="106">
        <v>6.06</v>
      </c>
      <c r="F47" s="105">
        <v>41</v>
      </c>
      <c r="G47" s="106">
        <v>26.44</v>
      </c>
      <c r="H47" s="106">
        <v>6.06</v>
      </c>
    </row>
    <row r="48" spans="1:8" x14ac:dyDescent="0.25">
      <c r="A48" s="105">
        <v>42</v>
      </c>
      <c r="B48" s="106">
        <v>26.17</v>
      </c>
      <c r="C48" s="106">
        <v>5.93</v>
      </c>
      <c r="F48" s="105">
        <v>42</v>
      </c>
      <c r="G48" s="106">
        <v>26.17</v>
      </c>
      <c r="H48" s="106">
        <v>5.93</v>
      </c>
    </row>
    <row r="49" spans="1:8" x14ac:dyDescent="0.25">
      <c r="A49" s="105">
        <v>43</v>
      </c>
      <c r="B49" s="106">
        <v>25.88</v>
      </c>
      <c r="C49" s="106">
        <v>5.8</v>
      </c>
      <c r="F49" s="105">
        <v>43</v>
      </c>
      <c r="G49" s="106">
        <v>25.88</v>
      </c>
      <c r="H49" s="106">
        <v>5.8</v>
      </c>
    </row>
    <row r="50" spans="1:8" x14ac:dyDescent="0.25">
      <c r="A50" s="105">
        <v>44</v>
      </c>
      <c r="B50" s="106">
        <v>25.58</v>
      </c>
      <c r="C50" s="106">
        <v>5.67</v>
      </c>
      <c r="F50" s="105">
        <v>44</v>
      </c>
      <c r="G50" s="106">
        <v>25.58</v>
      </c>
      <c r="H50" s="106">
        <v>5.67</v>
      </c>
    </row>
    <row r="51" spans="1:8" x14ac:dyDescent="0.25">
      <c r="A51" s="105">
        <v>45</v>
      </c>
      <c r="B51" s="106">
        <v>25.28</v>
      </c>
      <c r="C51" s="106">
        <v>5.54</v>
      </c>
      <c r="F51" s="105">
        <v>45</v>
      </c>
      <c r="G51" s="106">
        <v>25.28</v>
      </c>
      <c r="H51" s="106">
        <v>5.54</v>
      </c>
    </row>
    <row r="52" spans="1:8" x14ac:dyDescent="0.25">
      <c r="A52" s="105">
        <v>46</v>
      </c>
      <c r="B52" s="106">
        <v>24.97</v>
      </c>
      <c r="C52" s="106">
        <v>5.41</v>
      </c>
      <c r="F52" s="105">
        <v>46</v>
      </c>
      <c r="G52" s="106">
        <v>24.97</v>
      </c>
      <c r="H52" s="106">
        <v>5.41</v>
      </c>
    </row>
    <row r="53" spans="1:8" x14ac:dyDescent="0.25">
      <c r="A53" s="105">
        <v>47</v>
      </c>
      <c r="B53" s="106">
        <v>24.64</v>
      </c>
      <c r="C53" s="106">
        <v>5.29</v>
      </c>
      <c r="F53" s="105">
        <v>47</v>
      </c>
      <c r="G53" s="106">
        <v>24.64</v>
      </c>
      <c r="H53" s="106">
        <v>5.29</v>
      </c>
    </row>
    <row r="54" spans="1:8" x14ac:dyDescent="0.25">
      <c r="A54" s="105">
        <v>48</v>
      </c>
      <c r="B54" s="106">
        <v>24.53</v>
      </c>
      <c r="C54" s="106">
        <v>4.45</v>
      </c>
      <c r="F54" s="105">
        <v>48</v>
      </c>
      <c r="G54" s="106">
        <v>24.53</v>
      </c>
      <c r="H54" s="106">
        <v>4.45</v>
      </c>
    </row>
    <row r="55" spans="1:8" x14ac:dyDescent="0.25">
      <c r="A55" s="105">
        <v>49</v>
      </c>
      <c r="B55" s="106">
        <v>24.53</v>
      </c>
      <c r="C55" s="106">
        <v>3.2</v>
      </c>
      <c r="F55" s="105">
        <v>49</v>
      </c>
      <c r="G55" s="106">
        <v>24.53</v>
      </c>
      <c r="H55" s="106">
        <v>3.2</v>
      </c>
    </row>
    <row r="56" spans="1:8" x14ac:dyDescent="0.25">
      <c r="A56" s="105">
        <v>50</v>
      </c>
      <c r="B56" s="106">
        <v>24.53</v>
      </c>
      <c r="C56" s="106">
        <v>2.56</v>
      </c>
      <c r="F56" s="105">
        <v>50</v>
      </c>
      <c r="G56" s="106">
        <v>24.53</v>
      </c>
      <c r="H56" s="106">
        <v>2.56</v>
      </c>
    </row>
    <row r="57" spans="1:8" x14ac:dyDescent="0.25">
      <c r="A57" s="105">
        <v>51</v>
      </c>
      <c r="B57" s="106">
        <v>24.53</v>
      </c>
      <c r="C57" s="106">
        <v>2.56</v>
      </c>
      <c r="F57" s="105">
        <v>51</v>
      </c>
      <c r="G57" s="106">
        <v>24.53</v>
      </c>
      <c r="H57" s="106">
        <v>2.56</v>
      </c>
    </row>
    <row r="58" spans="1:8" x14ac:dyDescent="0.25">
      <c r="A58" s="105">
        <v>52</v>
      </c>
      <c r="B58" s="106">
        <v>24.53</v>
      </c>
      <c r="C58" s="106">
        <v>2.56</v>
      </c>
      <c r="F58" s="105">
        <v>52</v>
      </c>
      <c r="G58" s="106">
        <v>24.53</v>
      </c>
      <c r="H58" s="106">
        <v>2.56</v>
      </c>
    </row>
    <row r="59" spans="1:8" x14ac:dyDescent="0.25">
      <c r="A59" s="105">
        <v>53</v>
      </c>
      <c r="B59" s="106">
        <v>24.53</v>
      </c>
      <c r="C59" s="106">
        <v>2.56</v>
      </c>
      <c r="F59" s="105">
        <v>53</v>
      </c>
      <c r="G59" s="106">
        <v>24.53</v>
      </c>
      <c r="H59" s="106">
        <v>2.56</v>
      </c>
    </row>
    <row r="60" spans="1:8" x14ac:dyDescent="0.25">
      <c r="A60" s="105">
        <v>54</v>
      </c>
      <c r="B60" s="106">
        <v>24.53</v>
      </c>
      <c r="C60" s="106">
        <v>2.56</v>
      </c>
      <c r="F60" s="105">
        <v>54</v>
      </c>
      <c r="G60" s="106">
        <v>24.53</v>
      </c>
      <c r="H60" s="106">
        <v>2.56</v>
      </c>
    </row>
  </sheetData>
  <sheetProtection algorithmName="SHA-512" hashValue="gMUAM9d9DdLyDAeNxyBUQ+IMdf9vsymsQ0A0HF7Td/cozorp0ll4krWSwEJjKbncCYx5Q/ZxyouPwQMngndaJQ==" saltValue="c9Nx3WYCyDDRpRcqmO/POQ==" spinCount="100000" sheet="1" objects="1" scenarios="1"/>
  <conditionalFormatting sqref="A6:A16 A18:A20">
    <cfRule type="expression" dxfId="397" priority="37" stopIfTrue="1">
      <formula>MOD(ROW(),2)=0</formula>
    </cfRule>
    <cfRule type="expression" dxfId="396" priority="38" stopIfTrue="1">
      <formula>MOD(ROW(),2)&lt;&gt;0</formula>
    </cfRule>
  </conditionalFormatting>
  <conditionalFormatting sqref="B6:C7 B9:C17 C8 C18:C20">
    <cfRule type="expression" dxfId="395" priority="39" stopIfTrue="1">
      <formula>MOD(ROW(),2)=0</formula>
    </cfRule>
    <cfRule type="expression" dxfId="394" priority="40" stopIfTrue="1">
      <formula>MOD(ROW(),2)&lt;&gt;0</formula>
    </cfRule>
  </conditionalFormatting>
  <conditionalFormatting sqref="F6:F16 F18:F20">
    <cfRule type="expression" dxfId="393" priority="33" stopIfTrue="1">
      <formula>MOD(ROW(),2)=0</formula>
    </cfRule>
    <cfRule type="expression" dxfId="392" priority="34" stopIfTrue="1">
      <formula>MOD(ROW(),2)&lt;&gt;0</formula>
    </cfRule>
  </conditionalFormatting>
  <conditionalFormatting sqref="G6:H7 G9:H17 H8 H18:H20">
    <cfRule type="expression" dxfId="391" priority="35" stopIfTrue="1">
      <formula>MOD(ROW(),2)=0</formula>
    </cfRule>
    <cfRule type="expression" dxfId="390" priority="36" stopIfTrue="1">
      <formula>MOD(ROW(),2)&lt;&gt;0</formula>
    </cfRule>
  </conditionalFormatting>
  <conditionalFormatting sqref="G8">
    <cfRule type="expression" dxfId="389" priority="17" stopIfTrue="1">
      <formula>MOD(ROW(),2)=0</formula>
    </cfRule>
    <cfRule type="expression" dxfId="388" priority="18" stopIfTrue="1">
      <formula>MOD(ROW(),2)&lt;&gt;0</formula>
    </cfRule>
  </conditionalFormatting>
  <conditionalFormatting sqref="B8">
    <cfRule type="expression" dxfId="387" priority="19" stopIfTrue="1">
      <formula>MOD(ROW(),2)=0</formula>
    </cfRule>
    <cfRule type="expression" dxfId="386" priority="20" stopIfTrue="1">
      <formula>MOD(ROW(),2)&lt;&gt;0</formula>
    </cfRule>
  </conditionalFormatting>
  <conditionalFormatting sqref="A25:A60">
    <cfRule type="expression" dxfId="385" priority="13" stopIfTrue="1">
      <formula>MOD(ROW(),2)=0</formula>
    </cfRule>
    <cfRule type="expression" dxfId="384" priority="14" stopIfTrue="1">
      <formula>MOD(ROW(),2)&lt;&gt;0</formula>
    </cfRule>
  </conditionalFormatting>
  <conditionalFormatting sqref="B25:C60">
    <cfRule type="expression" dxfId="383" priority="15" stopIfTrue="1">
      <formula>MOD(ROW(),2)=0</formula>
    </cfRule>
    <cfRule type="expression" dxfId="382" priority="16" stopIfTrue="1">
      <formula>MOD(ROW(),2)&lt;&gt;0</formula>
    </cfRule>
  </conditionalFormatting>
  <conditionalFormatting sqref="F25:F60">
    <cfRule type="expression" dxfId="381" priority="9" stopIfTrue="1">
      <formula>MOD(ROW(),2)=0</formula>
    </cfRule>
    <cfRule type="expression" dxfId="380" priority="10" stopIfTrue="1">
      <formula>MOD(ROW(),2)&lt;&gt;0</formula>
    </cfRule>
  </conditionalFormatting>
  <conditionalFormatting sqref="G25:H60">
    <cfRule type="expression" dxfId="379" priority="11" stopIfTrue="1">
      <formula>MOD(ROW(),2)=0</formula>
    </cfRule>
    <cfRule type="expression" dxfId="378" priority="12" stopIfTrue="1">
      <formula>MOD(ROW(),2)&lt;&gt;0</formula>
    </cfRule>
  </conditionalFormatting>
  <conditionalFormatting sqref="G18:G20">
    <cfRule type="expression" dxfId="377" priority="7" stopIfTrue="1">
      <formula>MOD(ROW(),2)=0</formula>
    </cfRule>
    <cfRule type="expression" dxfId="376" priority="8" stopIfTrue="1">
      <formula>MOD(ROW(),2)&lt;&gt;0</formula>
    </cfRule>
  </conditionalFormatting>
  <conditionalFormatting sqref="B18:B20">
    <cfRule type="expression" dxfId="375" priority="5" stopIfTrue="1">
      <formula>MOD(ROW(),2)=0</formula>
    </cfRule>
    <cfRule type="expression" dxfId="374" priority="6" stopIfTrue="1">
      <formula>MOD(ROW(),2)&lt;&gt;0</formula>
    </cfRule>
  </conditionalFormatting>
  <conditionalFormatting sqref="A17">
    <cfRule type="expression" dxfId="373" priority="3" stopIfTrue="1">
      <formula>MOD(ROW(),2)=0</formula>
    </cfRule>
    <cfRule type="expression" dxfId="372" priority="4" stopIfTrue="1">
      <formula>MOD(ROW(),2)&lt;&gt;0</formula>
    </cfRule>
  </conditionalFormatting>
  <conditionalFormatting sqref="F17">
    <cfRule type="expression" dxfId="371" priority="1" stopIfTrue="1">
      <formula>MOD(ROW(),2)=0</formula>
    </cfRule>
    <cfRule type="expression" dxfId="37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pageSetUpPr autoPageBreaks="0"/>
  </sheetPr>
  <dimension ref="A1:I86"/>
  <sheetViews>
    <sheetView showGridLines="0" zoomScale="85" zoomScaleNormal="85" workbookViewId="0"/>
  </sheetViews>
  <sheetFormatPr defaultColWidth="10" defaultRowHeight="13.2" x14ac:dyDescent="0.25"/>
  <cols>
    <col min="1" max="1" width="31.77734375" style="28" customWidth="1"/>
    <col min="2" max="2" width="31" style="28" customWidth="1"/>
    <col min="3" max="3" width="19" style="28" customWidth="1"/>
    <col min="4" max="4" width="18.2187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Inv Comm - x-505</v>
      </c>
      <c r="B3" s="44"/>
      <c r="C3" s="44"/>
      <c r="D3" s="44"/>
      <c r="E3" s="44"/>
      <c r="F3" s="44"/>
      <c r="G3" s="44"/>
      <c r="H3" s="44"/>
      <c r="I3" s="44"/>
    </row>
    <row r="4" spans="1:9" x14ac:dyDescent="0.25">
      <c r="A4" s="46"/>
    </row>
    <row r="6" spans="1:9" x14ac:dyDescent="0.25">
      <c r="A6" s="92" t="s">
        <v>23</v>
      </c>
      <c r="B6" s="91" t="s">
        <v>25</v>
      </c>
    </row>
    <row r="7" spans="1:9" x14ac:dyDescent="0.25">
      <c r="A7" s="90" t="s">
        <v>334</v>
      </c>
      <c r="B7" s="89" t="s">
        <v>44</v>
      </c>
    </row>
    <row r="8" spans="1:9" x14ac:dyDescent="0.25">
      <c r="A8" s="90" t="s">
        <v>45</v>
      </c>
      <c r="B8" s="89" t="s">
        <v>426</v>
      </c>
    </row>
    <row r="9" spans="1:9" x14ac:dyDescent="0.25">
      <c r="A9" s="90" t="s">
        <v>16</v>
      </c>
      <c r="B9" s="89" t="s">
        <v>665</v>
      </c>
    </row>
    <row r="10" spans="1:9" ht="52.8" x14ac:dyDescent="0.25">
      <c r="A10" s="90" t="s">
        <v>2</v>
      </c>
      <c r="B10" s="89" t="s">
        <v>666</v>
      </c>
    </row>
    <row r="11" spans="1:9" x14ac:dyDescent="0.25">
      <c r="A11" s="90" t="s">
        <v>22</v>
      </c>
      <c r="B11" s="89" t="s">
        <v>355</v>
      </c>
    </row>
    <row r="12" spans="1:9" ht="52.8" x14ac:dyDescent="0.25">
      <c r="A12" s="90" t="s">
        <v>262</v>
      </c>
      <c r="B12" s="89" t="s">
        <v>667</v>
      </c>
    </row>
    <row r="13" spans="1:9" x14ac:dyDescent="0.25">
      <c r="A13" s="90" t="s">
        <v>48</v>
      </c>
      <c r="B13" s="89">
        <v>0</v>
      </c>
    </row>
    <row r="14" spans="1:9" x14ac:dyDescent="0.25">
      <c r="A14" s="90" t="s">
        <v>17</v>
      </c>
      <c r="B14" s="89">
        <v>505</v>
      </c>
    </row>
    <row r="15" spans="1:9" x14ac:dyDescent="0.25">
      <c r="A15" s="90" t="s">
        <v>49</v>
      </c>
      <c r="B15" s="89" t="s">
        <v>668</v>
      </c>
    </row>
    <row r="16" spans="1:9" x14ac:dyDescent="0.25">
      <c r="A16" s="90" t="s">
        <v>50</v>
      </c>
      <c r="B16" s="89" t="s">
        <v>411</v>
      </c>
    </row>
    <row r="17" spans="1:7" ht="39.6" x14ac:dyDescent="0.25">
      <c r="A17" s="80" t="s">
        <v>638</v>
      </c>
      <c r="B17" s="89" t="s">
        <v>978</v>
      </c>
    </row>
    <row r="18" spans="1:7" x14ac:dyDescent="0.25">
      <c r="A18" s="90" t="s">
        <v>18</v>
      </c>
      <c r="B18" s="85">
        <v>45134</v>
      </c>
    </row>
    <row r="19" spans="1:7" x14ac:dyDescent="0.25">
      <c r="A19" s="90" t="s">
        <v>19</v>
      </c>
      <c r="B19" s="85">
        <v>45154</v>
      </c>
    </row>
    <row r="20" spans="1:7" x14ac:dyDescent="0.25">
      <c r="A20" s="90" t="s">
        <v>260</v>
      </c>
      <c r="B20" s="82" t="s">
        <v>351</v>
      </c>
    </row>
    <row r="22" spans="1:7" x14ac:dyDescent="0.25">
      <c r="B22" s="103" t="str">
        <f>HYPERLINK("#'Factor List'!A1","Back to Factor List")</f>
        <v>Back to Factor List</v>
      </c>
    </row>
    <row r="23" spans="1:7" x14ac:dyDescent="0.25">
      <c r="A23" s="103"/>
    </row>
    <row r="25" spans="1:7" ht="68.25" customHeight="1" x14ac:dyDescent="0.25">
      <c r="A25" s="88" t="s">
        <v>667</v>
      </c>
      <c r="B25" s="88"/>
      <c r="C25" s="88" t="s">
        <v>669</v>
      </c>
      <c r="D25" s="88" t="s">
        <v>670</v>
      </c>
    </row>
    <row r="26" spans="1:7" x14ac:dyDescent="0.25">
      <c r="A26" s="95" t="s">
        <v>671</v>
      </c>
      <c r="B26" s="95" t="s">
        <v>672</v>
      </c>
      <c r="C26" s="96" t="s">
        <v>673</v>
      </c>
      <c r="D26" s="96" t="s">
        <v>673</v>
      </c>
    </row>
    <row r="27" spans="1:7" x14ac:dyDescent="0.25">
      <c r="A27" s="87" t="s">
        <v>674</v>
      </c>
      <c r="B27" s="87" t="s">
        <v>675</v>
      </c>
      <c r="C27" s="94">
        <v>3.81</v>
      </c>
      <c r="D27" s="94">
        <v>4.05</v>
      </c>
    </row>
    <row r="28" spans="1:7" x14ac:dyDescent="0.25">
      <c r="A28" s="87" t="s">
        <v>676</v>
      </c>
      <c r="B28" s="87" t="s">
        <v>677</v>
      </c>
      <c r="C28" s="94">
        <v>3.85</v>
      </c>
      <c r="D28" s="94">
        <v>4.0999999999999996</v>
      </c>
      <c r="F28" s="99"/>
      <c r="G28" s="99"/>
    </row>
    <row r="29" spans="1:7" x14ac:dyDescent="0.25">
      <c r="A29" s="87"/>
      <c r="B29" s="87"/>
      <c r="C29" s="94" t="s">
        <v>678</v>
      </c>
      <c r="D29" s="94" t="s">
        <v>678</v>
      </c>
      <c r="F29" s="99"/>
      <c r="G29" s="99"/>
    </row>
    <row r="30" spans="1:7" x14ac:dyDescent="0.25">
      <c r="A30" s="87" t="s">
        <v>679</v>
      </c>
      <c r="B30" s="87" t="s">
        <v>680</v>
      </c>
      <c r="C30" s="94">
        <v>3.89</v>
      </c>
      <c r="D30" s="94">
        <v>4.1500000000000004</v>
      </c>
      <c r="F30" s="99"/>
      <c r="G30" s="99"/>
    </row>
    <row r="31" spans="1:7" x14ac:dyDescent="0.25">
      <c r="A31" s="87" t="s">
        <v>681</v>
      </c>
      <c r="B31" s="87" t="s">
        <v>682</v>
      </c>
      <c r="C31" s="94">
        <v>3.93</v>
      </c>
      <c r="D31" s="94">
        <v>4.2</v>
      </c>
      <c r="F31" s="99"/>
      <c r="G31" s="99"/>
    </row>
    <row r="32" spans="1:7" x14ac:dyDescent="0.25">
      <c r="A32" s="87"/>
      <c r="B32" s="87"/>
      <c r="C32" s="94" t="s">
        <v>678</v>
      </c>
      <c r="D32" s="94" t="s">
        <v>678</v>
      </c>
      <c r="F32" s="99"/>
      <c r="G32" s="99"/>
    </row>
    <row r="33" spans="1:7" x14ac:dyDescent="0.25">
      <c r="A33" s="87" t="s">
        <v>683</v>
      </c>
      <c r="B33" s="87" t="s">
        <v>684</v>
      </c>
      <c r="C33" s="94">
        <v>3.98</v>
      </c>
      <c r="D33" s="94">
        <v>4.25</v>
      </c>
      <c r="F33" s="99"/>
      <c r="G33" s="99"/>
    </row>
    <row r="34" spans="1:7" x14ac:dyDescent="0.25">
      <c r="A34" s="87" t="s">
        <v>685</v>
      </c>
      <c r="B34" s="87" t="s">
        <v>686</v>
      </c>
      <c r="C34" s="94">
        <v>4.03</v>
      </c>
      <c r="D34" s="94">
        <v>4.3099999999999996</v>
      </c>
      <c r="F34" s="99"/>
      <c r="G34" s="99"/>
    </row>
    <row r="35" spans="1:7" x14ac:dyDescent="0.25">
      <c r="A35" s="87"/>
      <c r="B35" s="87"/>
      <c r="C35" s="94" t="s">
        <v>678</v>
      </c>
      <c r="D35" s="94" t="s">
        <v>678</v>
      </c>
      <c r="F35" s="99"/>
      <c r="G35" s="99"/>
    </row>
    <row r="36" spans="1:7" x14ac:dyDescent="0.25">
      <c r="A36" s="87" t="s">
        <v>687</v>
      </c>
      <c r="B36" s="87" t="s">
        <v>688</v>
      </c>
      <c r="C36" s="94">
        <v>4.07</v>
      </c>
      <c r="D36" s="94">
        <v>4.3600000000000003</v>
      </c>
      <c r="F36" s="99"/>
      <c r="G36" s="99"/>
    </row>
    <row r="37" spans="1:7" x14ac:dyDescent="0.25">
      <c r="A37" s="87" t="s">
        <v>689</v>
      </c>
      <c r="B37" s="87" t="s">
        <v>690</v>
      </c>
      <c r="C37" s="94">
        <v>4.12</v>
      </c>
      <c r="D37" s="94">
        <v>4.42</v>
      </c>
      <c r="F37" s="99"/>
      <c r="G37" s="99"/>
    </row>
    <row r="38" spans="1:7" x14ac:dyDescent="0.25">
      <c r="A38" s="87"/>
      <c r="B38" s="87"/>
      <c r="C38" s="94" t="s">
        <v>678</v>
      </c>
      <c r="D38" s="94" t="s">
        <v>678</v>
      </c>
      <c r="F38" s="99"/>
      <c r="G38" s="99"/>
    </row>
    <row r="39" spans="1:7" x14ac:dyDescent="0.25">
      <c r="A39" s="87" t="s">
        <v>691</v>
      </c>
      <c r="B39" s="87" t="s">
        <v>692</v>
      </c>
      <c r="C39" s="94">
        <v>4.17</v>
      </c>
      <c r="D39" s="94">
        <v>4.4800000000000004</v>
      </c>
      <c r="F39" s="99"/>
      <c r="G39" s="99"/>
    </row>
    <row r="40" spans="1:7" x14ac:dyDescent="0.25">
      <c r="A40" s="87" t="s">
        <v>693</v>
      </c>
      <c r="B40" s="87" t="s">
        <v>694</v>
      </c>
      <c r="C40" s="94">
        <v>4.22</v>
      </c>
      <c r="D40" s="94">
        <v>4.54</v>
      </c>
      <c r="F40" s="99"/>
      <c r="G40" s="99"/>
    </row>
    <row r="41" spans="1:7" x14ac:dyDescent="0.25">
      <c r="A41" s="87"/>
      <c r="B41" s="87"/>
      <c r="C41" s="94" t="s">
        <v>678</v>
      </c>
      <c r="D41" s="94" t="s">
        <v>678</v>
      </c>
      <c r="F41" s="99"/>
      <c r="G41" s="99"/>
    </row>
    <row r="42" spans="1:7" x14ac:dyDescent="0.25">
      <c r="A42" s="87" t="s">
        <v>695</v>
      </c>
      <c r="B42" s="87" t="s">
        <v>696</v>
      </c>
      <c r="C42" s="94">
        <v>4.28</v>
      </c>
      <c r="D42" s="94">
        <v>4.5999999999999996</v>
      </c>
      <c r="F42" s="99"/>
      <c r="G42" s="99"/>
    </row>
    <row r="43" spans="1:7" x14ac:dyDescent="0.25">
      <c r="A43" s="87" t="s">
        <v>697</v>
      </c>
      <c r="B43" s="87" t="s">
        <v>698</v>
      </c>
      <c r="C43" s="94">
        <v>4.33</v>
      </c>
      <c r="D43" s="94">
        <v>4.66</v>
      </c>
      <c r="F43" s="99"/>
      <c r="G43" s="99"/>
    </row>
    <row r="44" spans="1:7" x14ac:dyDescent="0.25">
      <c r="A44" s="87"/>
      <c r="B44" s="87"/>
      <c r="C44" s="94" t="s">
        <v>678</v>
      </c>
      <c r="D44" s="94" t="s">
        <v>678</v>
      </c>
      <c r="F44" s="99"/>
      <c r="G44" s="99"/>
    </row>
    <row r="45" spans="1:7" ht="27.6" customHeight="1" x14ac:dyDescent="0.25">
      <c r="A45" s="87" t="s">
        <v>699</v>
      </c>
      <c r="B45" s="87" t="s">
        <v>700</v>
      </c>
      <c r="C45" s="94">
        <v>4.3899999999999997</v>
      </c>
      <c r="D45" s="94">
        <v>4.7300000000000004</v>
      </c>
      <c r="F45" s="99"/>
      <c r="G45" s="99"/>
    </row>
    <row r="46" spans="1:7" x14ac:dyDescent="0.25">
      <c r="A46" s="87" t="s">
        <v>701</v>
      </c>
      <c r="B46" s="87" t="s">
        <v>702</v>
      </c>
      <c r="C46" s="94">
        <v>4.4400000000000004</v>
      </c>
      <c r="D46" s="94">
        <v>4.8</v>
      </c>
      <c r="F46" s="99"/>
      <c r="G46" s="99"/>
    </row>
    <row r="47" spans="1:7" x14ac:dyDescent="0.25">
      <c r="A47" s="87"/>
      <c r="B47" s="87"/>
      <c r="C47" s="94" t="s">
        <v>678</v>
      </c>
      <c r="D47" s="94" t="s">
        <v>678</v>
      </c>
      <c r="F47" s="99"/>
      <c r="G47" s="99"/>
    </row>
    <row r="48" spans="1:7" x14ac:dyDescent="0.25">
      <c r="A48" s="87" t="s">
        <v>703</v>
      </c>
      <c r="B48" s="87" t="s">
        <v>704</v>
      </c>
      <c r="C48" s="94">
        <v>4.5</v>
      </c>
      <c r="D48" s="94">
        <v>4.87</v>
      </c>
      <c r="F48" s="99"/>
      <c r="G48" s="99"/>
    </row>
    <row r="49" spans="1:7" x14ac:dyDescent="0.25">
      <c r="A49" s="87" t="s">
        <v>705</v>
      </c>
      <c r="B49" s="87" t="s">
        <v>706</v>
      </c>
      <c r="C49" s="94">
        <v>4.57</v>
      </c>
      <c r="D49" s="94">
        <v>4.9400000000000004</v>
      </c>
      <c r="F49" s="99"/>
      <c r="G49" s="99"/>
    </row>
    <row r="50" spans="1:7" x14ac:dyDescent="0.25">
      <c r="A50" s="87"/>
      <c r="B50" s="87"/>
      <c r="C50" s="94" t="s">
        <v>678</v>
      </c>
      <c r="D50" s="94" t="s">
        <v>678</v>
      </c>
      <c r="F50" s="99"/>
      <c r="G50" s="99"/>
    </row>
    <row r="51" spans="1:7" x14ac:dyDescent="0.25">
      <c r="A51" s="87" t="s">
        <v>707</v>
      </c>
      <c r="B51" s="87" t="s">
        <v>708</v>
      </c>
      <c r="C51" s="94">
        <v>4.63</v>
      </c>
      <c r="D51" s="94">
        <v>5.0199999999999996</v>
      </c>
      <c r="F51" s="99"/>
      <c r="G51" s="99"/>
    </row>
    <row r="52" spans="1:7" x14ac:dyDescent="0.25">
      <c r="A52" s="87" t="s">
        <v>709</v>
      </c>
      <c r="B52" s="87" t="s">
        <v>710</v>
      </c>
      <c r="C52" s="94">
        <v>4.6900000000000004</v>
      </c>
      <c r="D52" s="94">
        <v>5.09</v>
      </c>
      <c r="F52" s="99"/>
      <c r="G52" s="99"/>
    </row>
    <row r="53" spans="1:7" x14ac:dyDescent="0.25">
      <c r="A53" s="87"/>
      <c r="B53" s="87"/>
      <c r="C53" s="94" t="s">
        <v>678</v>
      </c>
      <c r="D53" s="94" t="s">
        <v>678</v>
      </c>
      <c r="F53" s="99"/>
      <c r="G53" s="99"/>
    </row>
    <row r="54" spans="1:7" x14ac:dyDescent="0.25">
      <c r="A54" s="87" t="s">
        <v>711</v>
      </c>
      <c r="B54" s="87" t="s">
        <v>712</v>
      </c>
      <c r="C54" s="94">
        <v>4.76</v>
      </c>
      <c r="D54" s="94">
        <v>5.17</v>
      </c>
      <c r="F54" s="99"/>
      <c r="G54" s="99"/>
    </row>
    <row r="55" spans="1:7" x14ac:dyDescent="0.25">
      <c r="A55" s="87" t="s">
        <v>713</v>
      </c>
      <c r="B55" s="87" t="s">
        <v>714</v>
      </c>
      <c r="C55" s="94">
        <v>4.83</v>
      </c>
      <c r="D55" s="94">
        <v>5.26</v>
      </c>
      <c r="F55" s="99"/>
      <c r="G55" s="99"/>
    </row>
    <row r="56" spans="1:7" x14ac:dyDescent="0.25">
      <c r="A56" s="87"/>
      <c r="B56" s="87"/>
      <c r="C56" s="94" t="s">
        <v>678</v>
      </c>
      <c r="D56" s="94" t="s">
        <v>678</v>
      </c>
      <c r="F56" s="99"/>
      <c r="G56" s="99"/>
    </row>
    <row r="57" spans="1:7" x14ac:dyDescent="0.25">
      <c r="A57" s="87" t="s">
        <v>715</v>
      </c>
      <c r="B57" s="87" t="s">
        <v>716</v>
      </c>
      <c r="C57" s="94">
        <v>4.91</v>
      </c>
      <c r="D57" s="94">
        <v>5.35</v>
      </c>
      <c r="F57" s="99"/>
      <c r="G57" s="99"/>
    </row>
    <row r="58" spans="1:7" x14ac:dyDescent="0.25">
      <c r="A58" s="87" t="s">
        <v>717</v>
      </c>
      <c r="B58" s="87" t="s">
        <v>718</v>
      </c>
      <c r="C58" s="94">
        <v>4.99</v>
      </c>
      <c r="D58" s="94">
        <v>5.45</v>
      </c>
      <c r="F58" s="99"/>
      <c r="G58" s="99"/>
    </row>
    <row r="59" spans="1:7" x14ac:dyDescent="0.25">
      <c r="A59" s="87"/>
      <c r="B59" s="87"/>
      <c r="C59" s="94" t="s">
        <v>678</v>
      </c>
      <c r="D59" s="94" t="s">
        <v>678</v>
      </c>
      <c r="F59" s="99"/>
      <c r="G59" s="99"/>
    </row>
    <row r="60" spans="1:7" x14ac:dyDescent="0.25">
      <c r="A60" s="87" t="s">
        <v>719</v>
      </c>
      <c r="B60" s="87" t="s">
        <v>720</v>
      </c>
      <c r="C60" s="94">
        <v>5.08</v>
      </c>
      <c r="D60" s="94">
        <v>5.55</v>
      </c>
      <c r="F60" s="99"/>
      <c r="G60" s="99"/>
    </row>
    <row r="61" spans="1:7" x14ac:dyDescent="0.25">
      <c r="A61" s="87" t="s">
        <v>721</v>
      </c>
      <c r="B61" s="87" t="s">
        <v>722</v>
      </c>
      <c r="C61" s="94">
        <v>5.17</v>
      </c>
      <c r="D61" s="94">
        <v>5.66</v>
      </c>
      <c r="F61" s="99"/>
      <c r="G61" s="99"/>
    </row>
    <row r="62" spans="1:7" x14ac:dyDescent="0.25">
      <c r="A62" s="87"/>
      <c r="B62" s="87"/>
      <c r="C62" s="94" t="s">
        <v>678</v>
      </c>
      <c r="D62" s="94" t="s">
        <v>678</v>
      </c>
      <c r="F62" s="99"/>
      <c r="G62" s="99"/>
    </row>
    <row r="63" spans="1:7" x14ac:dyDescent="0.25">
      <c r="A63" s="87" t="s">
        <v>723</v>
      </c>
      <c r="B63" s="87" t="s">
        <v>724</v>
      </c>
      <c r="C63" s="94">
        <v>5.26</v>
      </c>
      <c r="D63" s="94">
        <v>5.77</v>
      </c>
      <c r="F63" s="99"/>
      <c r="G63" s="99"/>
    </row>
    <row r="64" spans="1:7" x14ac:dyDescent="0.25">
      <c r="A64" s="87" t="s">
        <v>725</v>
      </c>
      <c r="B64" s="87" t="s">
        <v>726</v>
      </c>
      <c r="C64" s="94">
        <v>5.36</v>
      </c>
      <c r="D64" s="94">
        <v>5.89</v>
      </c>
      <c r="F64" s="99"/>
      <c r="G64" s="99"/>
    </row>
    <row r="65" spans="1:7" x14ac:dyDescent="0.25">
      <c r="A65" s="87"/>
      <c r="B65" s="87"/>
      <c r="C65" s="94" t="s">
        <v>678</v>
      </c>
      <c r="D65" s="94" t="s">
        <v>678</v>
      </c>
      <c r="F65" s="99"/>
      <c r="G65" s="99"/>
    </row>
    <row r="66" spans="1:7" x14ac:dyDescent="0.25">
      <c r="A66" s="87" t="s">
        <v>727</v>
      </c>
      <c r="B66" s="87" t="s">
        <v>728</v>
      </c>
      <c r="C66" s="94">
        <v>5.46</v>
      </c>
      <c r="D66" s="94">
        <v>6.01</v>
      </c>
      <c r="F66" s="99"/>
      <c r="G66" s="99"/>
    </row>
    <row r="67" spans="1:7" x14ac:dyDescent="0.25">
      <c r="A67" s="87" t="s">
        <v>729</v>
      </c>
      <c r="B67" s="87" t="s">
        <v>730</v>
      </c>
      <c r="C67" s="94">
        <v>5.57</v>
      </c>
      <c r="D67" s="94">
        <v>6.14</v>
      </c>
      <c r="F67" s="99"/>
      <c r="G67" s="99"/>
    </row>
    <row r="68" spans="1:7" x14ac:dyDescent="0.25">
      <c r="A68" s="87"/>
      <c r="B68" s="87"/>
      <c r="C68" s="94" t="s">
        <v>678</v>
      </c>
      <c r="D68" s="94" t="s">
        <v>678</v>
      </c>
      <c r="F68" s="99"/>
      <c r="G68" s="99"/>
    </row>
    <row r="69" spans="1:7" x14ac:dyDescent="0.25">
      <c r="A69" s="87" t="s">
        <v>731</v>
      </c>
      <c r="B69" s="87" t="s">
        <v>732</v>
      </c>
      <c r="C69" s="94">
        <v>5.68</v>
      </c>
      <c r="D69" s="94">
        <v>6.27</v>
      </c>
      <c r="F69" s="99"/>
      <c r="G69" s="99"/>
    </row>
    <row r="70" spans="1:7" x14ac:dyDescent="0.25">
      <c r="A70" s="87" t="s">
        <v>733</v>
      </c>
      <c r="B70" s="87" t="s">
        <v>734</v>
      </c>
      <c r="C70" s="94">
        <v>5.79</v>
      </c>
      <c r="D70" s="94">
        <v>6.41</v>
      </c>
      <c r="F70" s="99"/>
      <c r="G70" s="99"/>
    </row>
    <row r="71" spans="1:7" x14ac:dyDescent="0.25">
      <c r="A71" s="87"/>
      <c r="B71" s="87"/>
      <c r="C71" s="94" t="s">
        <v>678</v>
      </c>
      <c r="D71" s="94" t="s">
        <v>678</v>
      </c>
      <c r="F71" s="99"/>
      <c r="G71" s="99"/>
    </row>
    <row r="72" spans="1:7" x14ac:dyDescent="0.25">
      <c r="A72" s="87" t="s">
        <v>735</v>
      </c>
      <c r="B72" s="87" t="s">
        <v>736</v>
      </c>
      <c r="C72" s="94">
        <v>5.91</v>
      </c>
      <c r="D72" s="94">
        <v>6.56</v>
      </c>
      <c r="F72" s="99"/>
      <c r="G72" s="99"/>
    </row>
    <row r="73" spans="1:7" x14ac:dyDescent="0.25">
      <c r="A73" s="87" t="s">
        <v>737</v>
      </c>
      <c r="B73" s="87" t="s">
        <v>738</v>
      </c>
      <c r="C73" s="94">
        <v>6.04</v>
      </c>
      <c r="D73" s="94">
        <v>6.71</v>
      </c>
      <c r="F73" s="99"/>
      <c r="G73" s="99"/>
    </row>
    <row r="74" spans="1:7" x14ac:dyDescent="0.25">
      <c r="A74" s="87"/>
      <c r="B74" s="87"/>
      <c r="C74" s="94" t="s">
        <v>678</v>
      </c>
      <c r="D74" s="94" t="s">
        <v>678</v>
      </c>
      <c r="F74" s="99"/>
      <c r="G74" s="99"/>
    </row>
    <row r="75" spans="1:7" x14ac:dyDescent="0.25">
      <c r="A75" s="87" t="s">
        <v>739</v>
      </c>
      <c r="B75" s="87" t="s">
        <v>740</v>
      </c>
      <c r="C75" s="94">
        <v>6.16</v>
      </c>
      <c r="D75" s="94">
        <v>6.87</v>
      </c>
      <c r="F75" s="99"/>
      <c r="G75" s="99"/>
    </row>
    <row r="76" spans="1:7" x14ac:dyDescent="0.25">
      <c r="A76" s="87" t="s">
        <v>741</v>
      </c>
      <c r="B76" s="87" t="s">
        <v>742</v>
      </c>
      <c r="C76" s="94">
        <v>6.3</v>
      </c>
      <c r="D76" s="94">
        <v>7.03</v>
      </c>
      <c r="F76" s="99"/>
      <c r="G76" s="99"/>
    </row>
    <row r="77" spans="1:7" x14ac:dyDescent="0.25">
      <c r="A77" s="87"/>
      <c r="B77" s="87"/>
      <c r="C77" s="94" t="s">
        <v>678</v>
      </c>
      <c r="D77" s="94" t="s">
        <v>678</v>
      </c>
      <c r="F77" s="99"/>
      <c r="G77" s="99"/>
    </row>
    <row r="78" spans="1:7" x14ac:dyDescent="0.25">
      <c r="A78" s="87" t="s">
        <v>743</v>
      </c>
      <c r="B78" s="87" t="s">
        <v>744</v>
      </c>
      <c r="C78" s="94">
        <v>6.44</v>
      </c>
      <c r="D78" s="94">
        <v>7.2</v>
      </c>
      <c r="F78" s="99"/>
      <c r="G78" s="99"/>
    </row>
    <row r="79" spans="1:7" x14ac:dyDescent="0.25">
      <c r="A79" s="87" t="s">
        <v>745</v>
      </c>
      <c r="B79" s="87" t="s">
        <v>746</v>
      </c>
      <c r="C79" s="94">
        <v>6.59</v>
      </c>
      <c r="D79" s="94">
        <v>7.39</v>
      </c>
      <c r="F79" s="99"/>
      <c r="G79" s="99"/>
    </row>
    <row r="80" spans="1:7" x14ac:dyDescent="0.25">
      <c r="A80" s="87"/>
      <c r="B80" s="87"/>
      <c r="C80" s="94" t="s">
        <v>678</v>
      </c>
      <c r="D80" s="94" t="s">
        <v>678</v>
      </c>
      <c r="F80" s="99"/>
      <c r="G80" s="99"/>
    </row>
    <row r="81" spans="1:7" x14ac:dyDescent="0.25">
      <c r="A81" s="87" t="s">
        <v>747</v>
      </c>
      <c r="B81" s="87" t="s">
        <v>748</v>
      </c>
      <c r="C81" s="94">
        <v>6.74</v>
      </c>
      <c r="D81" s="94">
        <v>7.57</v>
      </c>
      <c r="F81" s="99"/>
      <c r="G81" s="99"/>
    </row>
    <row r="82" spans="1:7" x14ac:dyDescent="0.25">
      <c r="A82" s="87" t="s">
        <v>749</v>
      </c>
      <c r="B82" s="87" t="s">
        <v>750</v>
      </c>
      <c r="C82" s="94">
        <v>6.9</v>
      </c>
      <c r="D82" s="94">
        <v>7.77</v>
      </c>
      <c r="F82" s="99"/>
      <c r="G82" s="99"/>
    </row>
    <row r="83" spans="1:7" x14ac:dyDescent="0.25">
      <c r="A83" s="87"/>
      <c r="B83" s="87"/>
      <c r="C83" s="94" t="s">
        <v>678</v>
      </c>
      <c r="D83" s="94" t="s">
        <v>678</v>
      </c>
      <c r="F83" s="99"/>
      <c r="G83" s="99"/>
    </row>
    <row r="84" spans="1:7" x14ac:dyDescent="0.25">
      <c r="A84" s="87" t="s">
        <v>751</v>
      </c>
      <c r="B84" s="87" t="s">
        <v>752</v>
      </c>
      <c r="C84" s="94">
        <v>7.06</v>
      </c>
      <c r="D84" s="94">
        <v>7.97</v>
      </c>
      <c r="F84" s="99"/>
      <c r="G84" s="99"/>
    </row>
    <row r="85" spans="1:7" x14ac:dyDescent="0.25">
      <c r="A85" s="87" t="s">
        <v>753</v>
      </c>
      <c r="B85" s="87" t="s">
        <v>754</v>
      </c>
      <c r="C85" s="94">
        <v>7.23</v>
      </c>
      <c r="D85" s="94">
        <v>8.19</v>
      </c>
      <c r="F85" s="99"/>
      <c r="G85" s="99"/>
    </row>
    <row r="86" spans="1:7" x14ac:dyDescent="0.25">
      <c r="A86" s="97"/>
      <c r="B86" s="97"/>
      <c r="C86" s="97"/>
      <c r="D86" s="97"/>
    </row>
  </sheetData>
  <sheetProtection algorithmName="SHA-512" hashValue="InUcZhVCinQnBNs6hLO3DWKEKHcu6sGQ1BOlHLvFSw1/G211uGDS2WDwysHMZWuB78TwO06DTVRtTvcERA69+A==" saltValue="Qhh/sDrrW0WiEbGxYgqs/A==" spinCount="100000" sheet="1" objects="1" scenarios="1"/>
  <conditionalFormatting sqref="A6:A16 A18:A20">
    <cfRule type="expression" dxfId="369" priority="27" stopIfTrue="1">
      <formula>MOD(ROW(),2)=0</formula>
    </cfRule>
    <cfRule type="expression" dxfId="368" priority="28" stopIfTrue="1">
      <formula>MOD(ROW(),2)&lt;&gt;0</formula>
    </cfRule>
  </conditionalFormatting>
  <conditionalFormatting sqref="B6:B17">
    <cfRule type="expression" dxfId="367" priority="29" stopIfTrue="1">
      <formula>MOD(ROW(),2)=0</formula>
    </cfRule>
    <cfRule type="expression" dxfId="366" priority="30" stopIfTrue="1">
      <formula>MOD(ROW(),2)&lt;&gt;0</formula>
    </cfRule>
  </conditionalFormatting>
  <conditionalFormatting sqref="A25">
    <cfRule type="expression" dxfId="365" priority="23" stopIfTrue="1">
      <formula>MOD(ROW(),2)=0</formula>
    </cfRule>
    <cfRule type="expression" dxfId="364" priority="24" stopIfTrue="1">
      <formula>MOD(ROW(),2)&lt;&gt;0</formula>
    </cfRule>
  </conditionalFormatting>
  <conditionalFormatting sqref="C25:D25">
    <cfRule type="expression" dxfId="363" priority="25" stopIfTrue="1">
      <formula>MOD(ROW(),2)=0</formula>
    </cfRule>
    <cfRule type="expression" dxfId="362" priority="26" stopIfTrue="1">
      <formula>MOD(ROW(),2)&lt;&gt;0</formula>
    </cfRule>
  </conditionalFormatting>
  <conditionalFormatting sqref="B25">
    <cfRule type="expression" dxfId="361" priority="21" stopIfTrue="1">
      <formula>MOD(ROW(),2)=0</formula>
    </cfRule>
    <cfRule type="expression" dxfId="360" priority="22" stopIfTrue="1">
      <formula>MOD(ROW(),2)&lt;&gt;0</formula>
    </cfRule>
  </conditionalFormatting>
  <conditionalFormatting sqref="A27:A85">
    <cfRule type="expression" dxfId="359" priority="17" stopIfTrue="1">
      <formula>MOD(ROW(),2)=0</formula>
    </cfRule>
    <cfRule type="expression" dxfId="358" priority="18" stopIfTrue="1">
      <formula>MOD(ROW(),2)&lt;&gt;0</formula>
    </cfRule>
  </conditionalFormatting>
  <conditionalFormatting sqref="C27:C85">
    <cfRule type="expression" dxfId="357" priority="19" stopIfTrue="1">
      <formula>MOD(ROW(),2)=0</formula>
    </cfRule>
    <cfRule type="expression" dxfId="356" priority="20" stopIfTrue="1">
      <formula>MOD(ROW(),2)&lt;&gt;0</formula>
    </cfRule>
  </conditionalFormatting>
  <conditionalFormatting sqref="D27:D85">
    <cfRule type="expression" dxfId="355" priority="15" stopIfTrue="1">
      <formula>MOD(ROW(),2)=0</formula>
    </cfRule>
    <cfRule type="expression" dxfId="354" priority="16" stopIfTrue="1">
      <formula>MOD(ROW(),2)&lt;&gt;0</formula>
    </cfRule>
  </conditionalFormatting>
  <conditionalFormatting sqref="B27:B85">
    <cfRule type="expression" dxfId="353" priority="13" stopIfTrue="1">
      <formula>MOD(ROW(),2)=0</formula>
    </cfRule>
    <cfRule type="expression" dxfId="352" priority="14" stopIfTrue="1">
      <formula>MOD(ROW(),2)&lt;&gt;0</formula>
    </cfRule>
  </conditionalFormatting>
  <conditionalFormatting sqref="A26">
    <cfRule type="expression" dxfId="351" priority="9" stopIfTrue="1">
      <formula>MOD(ROW(),2)=0</formula>
    </cfRule>
    <cfRule type="expression" dxfId="350" priority="10" stopIfTrue="1">
      <formula>MOD(ROW(),2)&lt;&gt;0</formula>
    </cfRule>
  </conditionalFormatting>
  <conditionalFormatting sqref="C26:D26">
    <cfRule type="expression" dxfId="349" priority="11" stopIfTrue="1">
      <formula>MOD(ROW(),2)=0</formula>
    </cfRule>
    <cfRule type="expression" dxfId="348" priority="12" stopIfTrue="1">
      <formula>MOD(ROW(),2)&lt;&gt;0</formula>
    </cfRule>
  </conditionalFormatting>
  <conditionalFormatting sqref="B26">
    <cfRule type="expression" dxfId="347" priority="7" stopIfTrue="1">
      <formula>MOD(ROW(),2)=0</formula>
    </cfRule>
    <cfRule type="expression" dxfId="346" priority="8" stopIfTrue="1">
      <formula>MOD(ROW(),2)&lt;&gt;0</formula>
    </cfRule>
  </conditionalFormatting>
  <conditionalFormatting sqref="B18:B20">
    <cfRule type="expression" dxfId="345" priority="3" stopIfTrue="1">
      <formula>MOD(ROW(),2)=0</formula>
    </cfRule>
    <cfRule type="expression" dxfId="344" priority="4" stopIfTrue="1">
      <formula>MOD(ROW(),2)&lt;&gt;0</formula>
    </cfRule>
  </conditionalFormatting>
  <conditionalFormatting sqref="A17">
    <cfRule type="expression" dxfId="343" priority="1" stopIfTrue="1">
      <formula>MOD(ROW(),2)=0</formula>
    </cfRule>
    <cfRule type="expression" dxfId="3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kVwtzLYE3EV8p2rRqExJuq3q88trxMGB30CrdzTB5E8zFV/dk90wz0mRdUDwkuhfd40NAatZZyr7tNlkZHDtYg==" saltValue="RGXaoRbhs3fqzY3reotV/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pageSetUpPr autoPageBreaks="0"/>
  </sheetPr>
  <dimension ref="A1:I160"/>
  <sheetViews>
    <sheetView showGridLines="0" zoomScale="85" zoomScaleNormal="85" workbookViewId="0"/>
  </sheetViews>
  <sheetFormatPr defaultColWidth="10" defaultRowHeight="13.2" x14ac:dyDescent="0.25"/>
  <cols>
    <col min="1" max="1" width="34.21875" style="28" customWidth="1"/>
    <col min="2" max="2" width="30.44140625" style="28" customWidth="1"/>
    <col min="3" max="3" width="24.21875" style="28" customWidth="1"/>
    <col min="4" max="4" width="24.44140625"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Inv Comm - x-506</v>
      </c>
      <c r="B3" s="44"/>
      <c r="C3" s="44"/>
      <c r="D3" s="44"/>
      <c r="E3" s="44"/>
      <c r="F3" s="44"/>
      <c r="G3" s="44"/>
      <c r="H3" s="44"/>
      <c r="I3" s="44"/>
    </row>
    <row r="4" spans="1:9" x14ac:dyDescent="0.25">
      <c r="A4" s="46"/>
    </row>
    <row r="6" spans="1:9" x14ac:dyDescent="0.25">
      <c r="A6" s="92" t="s">
        <v>23</v>
      </c>
      <c r="B6" s="91" t="s">
        <v>25</v>
      </c>
    </row>
    <row r="7" spans="1:9" x14ac:dyDescent="0.25">
      <c r="A7" s="90" t="s">
        <v>334</v>
      </c>
      <c r="B7" s="89" t="s">
        <v>44</v>
      </c>
    </row>
    <row r="8" spans="1:9" x14ac:dyDescent="0.25">
      <c r="A8" s="90" t="s">
        <v>45</v>
      </c>
      <c r="B8" s="89" t="s">
        <v>426</v>
      </c>
    </row>
    <row r="9" spans="1:9" x14ac:dyDescent="0.25">
      <c r="A9" s="90" t="s">
        <v>16</v>
      </c>
      <c r="B9" s="89" t="s">
        <v>665</v>
      </c>
    </row>
    <row r="10" spans="1:9" ht="52.8" x14ac:dyDescent="0.25">
      <c r="A10" s="90" t="s">
        <v>2</v>
      </c>
      <c r="B10" s="89" t="s">
        <v>755</v>
      </c>
    </row>
    <row r="11" spans="1:9" x14ac:dyDescent="0.25">
      <c r="A11" s="90" t="s">
        <v>22</v>
      </c>
      <c r="B11" s="89" t="s">
        <v>355</v>
      </c>
    </row>
    <row r="12" spans="1:9" ht="52.8" x14ac:dyDescent="0.25">
      <c r="A12" s="90" t="s">
        <v>262</v>
      </c>
      <c r="B12" s="89" t="s">
        <v>667</v>
      </c>
    </row>
    <row r="13" spans="1:9" x14ac:dyDescent="0.25">
      <c r="A13" s="90" t="s">
        <v>48</v>
      </c>
      <c r="B13" s="89">
        <v>0</v>
      </c>
    </row>
    <row r="14" spans="1:9" x14ac:dyDescent="0.25">
      <c r="A14" s="90" t="s">
        <v>17</v>
      </c>
      <c r="B14" s="89">
        <v>506</v>
      </c>
    </row>
    <row r="15" spans="1:9" x14ac:dyDescent="0.25">
      <c r="A15" s="90" t="s">
        <v>49</v>
      </c>
      <c r="B15" s="89" t="s">
        <v>756</v>
      </c>
    </row>
    <row r="16" spans="1:9" x14ac:dyDescent="0.25">
      <c r="A16" s="90" t="s">
        <v>50</v>
      </c>
      <c r="B16" s="89" t="s">
        <v>414</v>
      </c>
    </row>
    <row r="17" spans="1:4" ht="39.6" x14ac:dyDescent="0.25">
      <c r="A17" s="80" t="s">
        <v>638</v>
      </c>
      <c r="B17" s="89" t="s">
        <v>978</v>
      </c>
    </row>
    <row r="18" spans="1:4" x14ac:dyDescent="0.25">
      <c r="A18" s="90" t="s">
        <v>18</v>
      </c>
      <c r="B18" s="85">
        <v>45134</v>
      </c>
    </row>
    <row r="19" spans="1:4" x14ac:dyDescent="0.25">
      <c r="A19" s="90" t="s">
        <v>19</v>
      </c>
      <c r="B19" s="85">
        <v>45154</v>
      </c>
    </row>
    <row r="20" spans="1:4" x14ac:dyDescent="0.25">
      <c r="A20" s="90" t="s">
        <v>260</v>
      </c>
      <c r="B20" s="82" t="s">
        <v>351</v>
      </c>
    </row>
    <row r="22" spans="1:4" x14ac:dyDescent="0.25">
      <c r="B22" s="103" t="str">
        <f>HYPERLINK("#'Factor List'!A1","Back to Factor List")</f>
        <v>Back to Factor List</v>
      </c>
    </row>
    <row r="23" spans="1:4" x14ac:dyDescent="0.25">
      <c r="A23" s="103"/>
    </row>
    <row r="25" spans="1:4" ht="57" customHeight="1" x14ac:dyDescent="0.25">
      <c r="A25" s="88" t="s">
        <v>667</v>
      </c>
      <c r="B25" s="88"/>
      <c r="C25" s="88" t="s">
        <v>669</v>
      </c>
      <c r="D25" s="88" t="s">
        <v>670</v>
      </c>
    </row>
    <row r="26" spans="1:4" x14ac:dyDescent="0.25">
      <c r="A26" s="95" t="s">
        <v>671</v>
      </c>
      <c r="B26" s="95" t="s">
        <v>672</v>
      </c>
      <c r="C26" s="96" t="s">
        <v>673</v>
      </c>
      <c r="D26" s="96" t="s">
        <v>673</v>
      </c>
    </row>
    <row r="27" spans="1:4" x14ac:dyDescent="0.25">
      <c r="A27" s="87" t="s">
        <v>757</v>
      </c>
      <c r="B27" s="87" t="s">
        <v>758</v>
      </c>
      <c r="C27" s="94">
        <v>2.95</v>
      </c>
      <c r="D27" s="94">
        <v>3.43</v>
      </c>
    </row>
    <row r="28" spans="1:4" x14ac:dyDescent="0.25">
      <c r="A28" s="87" t="s">
        <v>759</v>
      </c>
      <c r="B28" s="87" t="s">
        <v>760</v>
      </c>
      <c r="C28" s="94">
        <v>2.97</v>
      </c>
      <c r="D28" s="94">
        <v>3.44</v>
      </c>
    </row>
    <row r="29" spans="1:4" x14ac:dyDescent="0.25">
      <c r="A29" s="87"/>
      <c r="B29" s="87"/>
      <c r="C29" s="94" t="s">
        <v>678</v>
      </c>
      <c r="D29" s="94" t="s">
        <v>678</v>
      </c>
    </row>
    <row r="30" spans="1:4" x14ac:dyDescent="0.25">
      <c r="A30" s="87" t="s">
        <v>761</v>
      </c>
      <c r="B30" s="87" t="s">
        <v>762</v>
      </c>
      <c r="C30" s="94">
        <v>2.98</v>
      </c>
      <c r="D30" s="94">
        <v>3.46</v>
      </c>
    </row>
    <row r="31" spans="1:4" x14ac:dyDescent="0.25">
      <c r="A31" s="87" t="s">
        <v>763</v>
      </c>
      <c r="B31" s="87" t="s">
        <v>764</v>
      </c>
      <c r="C31" s="94">
        <v>2.99</v>
      </c>
      <c r="D31" s="94">
        <v>3.47</v>
      </c>
    </row>
    <row r="32" spans="1:4" x14ac:dyDescent="0.25">
      <c r="A32" s="87"/>
      <c r="B32" s="87"/>
      <c r="C32" s="94" t="s">
        <v>678</v>
      </c>
      <c r="D32" s="94" t="s">
        <v>678</v>
      </c>
    </row>
    <row r="33" spans="1:4" x14ac:dyDescent="0.25">
      <c r="A33" s="87" t="s">
        <v>765</v>
      </c>
      <c r="B33" s="87" t="s">
        <v>766</v>
      </c>
      <c r="C33" s="94">
        <v>3.01</v>
      </c>
      <c r="D33" s="94">
        <v>3.48</v>
      </c>
    </row>
    <row r="34" spans="1:4" x14ac:dyDescent="0.25">
      <c r="A34" s="87" t="s">
        <v>767</v>
      </c>
      <c r="B34" s="87" t="s">
        <v>768</v>
      </c>
      <c r="C34" s="94">
        <v>3.02</v>
      </c>
      <c r="D34" s="94">
        <v>3.5</v>
      </c>
    </row>
    <row r="35" spans="1:4" x14ac:dyDescent="0.25">
      <c r="A35" s="87"/>
      <c r="B35" s="87"/>
      <c r="C35" s="94" t="s">
        <v>678</v>
      </c>
      <c r="D35" s="94" t="s">
        <v>678</v>
      </c>
    </row>
    <row r="36" spans="1:4" x14ac:dyDescent="0.25">
      <c r="A36" s="87" t="s">
        <v>769</v>
      </c>
      <c r="B36" s="87" t="s">
        <v>770</v>
      </c>
      <c r="C36" s="94">
        <v>3.04</v>
      </c>
      <c r="D36" s="94">
        <v>3.51</v>
      </c>
    </row>
    <row r="37" spans="1:4" x14ac:dyDescent="0.25">
      <c r="A37" s="87" t="s">
        <v>771</v>
      </c>
      <c r="B37" s="87" t="s">
        <v>772</v>
      </c>
      <c r="C37" s="94">
        <v>3.05</v>
      </c>
      <c r="D37" s="94">
        <v>3.53</v>
      </c>
    </row>
    <row r="38" spans="1:4" x14ac:dyDescent="0.25">
      <c r="A38" s="87"/>
      <c r="B38" s="87"/>
      <c r="C38" s="94" t="s">
        <v>678</v>
      </c>
      <c r="D38" s="94" t="s">
        <v>678</v>
      </c>
    </row>
    <row r="39" spans="1:4" x14ac:dyDescent="0.25">
      <c r="A39" s="87" t="s">
        <v>773</v>
      </c>
      <c r="B39" s="87" t="s">
        <v>774</v>
      </c>
      <c r="C39" s="94">
        <v>3.06</v>
      </c>
      <c r="D39" s="94">
        <v>3.54</v>
      </c>
    </row>
    <row r="40" spans="1:4" x14ac:dyDescent="0.25">
      <c r="A40" s="87" t="s">
        <v>775</v>
      </c>
      <c r="B40" s="87" t="s">
        <v>776</v>
      </c>
      <c r="C40" s="94">
        <v>3.08</v>
      </c>
      <c r="D40" s="94">
        <v>3.55</v>
      </c>
    </row>
    <row r="41" spans="1:4" x14ac:dyDescent="0.25">
      <c r="A41" s="87"/>
      <c r="B41" s="87"/>
      <c r="C41" s="94" t="s">
        <v>678</v>
      </c>
      <c r="D41" s="94" t="s">
        <v>678</v>
      </c>
    </row>
    <row r="42" spans="1:4" x14ac:dyDescent="0.25">
      <c r="A42" s="87" t="s">
        <v>777</v>
      </c>
      <c r="B42" s="87" t="s">
        <v>778</v>
      </c>
      <c r="C42" s="94">
        <v>3.09</v>
      </c>
      <c r="D42" s="94">
        <v>3.57</v>
      </c>
    </row>
    <row r="43" spans="1:4" x14ac:dyDescent="0.25">
      <c r="A43" s="87" t="s">
        <v>779</v>
      </c>
      <c r="B43" s="87" t="s">
        <v>780</v>
      </c>
      <c r="C43" s="94">
        <v>3.11</v>
      </c>
      <c r="D43" s="94">
        <v>3.58</v>
      </c>
    </row>
    <row r="44" spans="1:4" x14ac:dyDescent="0.25">
      <c r="A44" s="87"/>
      <c r="B44" s="87"/>
      <c r="C44" s="94" t="s">
        <v>678</v>
      </c>
      <c r="D44" s="94" t="s">
        <v>678</v>
      </c>
    </row>
    <row r="45" spans="1:4" x14ac:dyDescent="0.25">
      <c r="A45" s="87" t="s">
        <v>781</v>
      </c>
      <c r="B45" s="87" t="s">
        <v>782</v>
      </c>
      <c r="C45" s="94">
        <v>3.12</v>
      </c>
      <c r="D45" s="94">
        <v>3.6</v>
      </c>
    </row>
    <row r="46" spans="1:4" x14ac:dyDescent="0.25">
      <c r="A46" s="87" t="s">
        <v>783</v>
      </c>
      <c r="B46" s="87" t="s">
        <v>784</v>
      </c>
      <c r="C46" s="94">
        <v>3.14</v>
      </c>
      <c r="D46" s="94">
        <v>3.61</v>
      </c>
    </row>
    <row r="47" spans="1:4" x14ac:dyDescent="0.25">
      <c r="A47" s="87"/>
      <c r="B47" s="87"/>
      <c r="C47" s="94" t="s">
        <v>678</v>
      </c>
      <c r="D47" s="94" t="s">
        <v>678</v>
      </c>
    </row>
    <row r="48" spans="1:4" x14ac:dyDescent="0.25">
      <c r="A48" s="87" t="s">
        <v>785</v>
      </c>
      <c r="B48" s="87" t="s">
        <v>786</v>
      </c>
      <c r="C48" s="94">
        <v>3.16</v>
      </c>
      <c r="D48" s="94">
        <v>3.63</v>
      </c>
    </row>
    <row r="49" spans="1:4" x14ac:dyDescent="0.25">
      <c r="A49" s="87" t="s">
        <v>787</v>
      </c>
      <c r="B49" s="87" t="s">
        <v>788</v>
      </c>
      <c r="C49" s="94">
        <v>3.17</v>
      </c>
      <c r="D49" s="94">
        <v>3.65</v>
      </c>
    </row>
    <row r="50" spans="1:4" x14ac:dyDescent="0.25">
      <c r="A50" s="87"/>
      <c r="B50" s="87"/>
      <c r="C50" s="94" t="s">
        <v>678</v>
      </c>
      <c r="D50" s="94" t="s">
        <v>678</v>
      </c>
    </row>
    <row r="51" spans="1:4" x14ac:dyDescent="0.25">
      <c r="A51" s="87" t="s">
        <v>789</v>
      </c>
      <c r="B51" s="87" t="s">
        <v>790</v>
      </c>
      <c r="C51" s="94">
        <v>3.19</v>
      </c>
      <c r="D51" s="94">
        <v>3.66</v>
      </c>
    </row>
    <row r="52" spans="1:4" x14ac:dyDescent="0.25">
      <c r="A52" s="87" t="s">
        <v>791</v>
      </c>
      <c r="B52" s="87" t="s">
        <v>792</v>
      </c>
      <c r="C52" s="94">
        <v>3.20673496645</v>
      </c>
      <c r="D52" s="94">
        <v>3.68</v>
      </c>
    </row>
    <row r="53" spans="1:4" x14ac:dyDescent="0.25">
      <c r="A53" s="87"/>
      <c r="B53" s="87"/>
      <c r="C53" s="94" t="s">
        <v>678</v>
      </c>
      <c r="D53" s="94" t="s">
        <v>678</v>
      </c>
    </row>
    <row r="54" spans="1:4" x14ac:dyDescent="0.25">
      <c r="A54" s="87" t="s">
        <v>793</v>
      </c>
      <c r="B54" s="87" t="s">
        <v>794</v>
      </c>
      <c r="C54" s="94">
        <v>3.22</v>
      </c>
      <c r="D54" s="94">
        <v>3.7</v>
      </c>
    </row>
    <row r="55" spans="1:4" x14ac:dyDescent="0.25">
      <c r="A55" s="87" t="s">
        <v>795</v>
      </c>
      <c r="B55" s="87" t="s">
        <v>796</v>
      </c>
      <c r="C55" s="94">
        <v>3.24</v>
      </c>
      <c r="D55" s="94">
        <v>3.72</v>
      </c>
    </row>
    <row r="56" spans="1:4" x14ac:dyDescent="0.25">
      <c r="A56" s="87"/>
      <c r="B56" s="87"/>
      <c r="C56" s="94" t="s">
        <v>678</v>
      </c>
      <c r="D56" s="94" t="s">
        <v>678</v>
      </c>
    </row>
    <row r="57" spans="1:4" x14ac:dyDescent="0.25">
      <c r="A57" s="87" t="s">
        <v>797</v>
      </c>
      <c r="B57" s="87" t="s">
        <v>798</v>
      </c>
      <c r="C57" s="94">
        <v>3.26</v>
      </c>
      <c r="D57" s="94">
        <v>3.73</v>
      </c>
    </row>
    <row r="58" spans="1:4" x14ac:dyDescent="0.25">
      <c r="A58" s="87" t="s">
        <v>799</v>
      </c>
      <c r="B58" s="87" t="s">
        <v>800</v>
      </c>
      <c r="C58" s="94">
        <v>3.28</v>
      </c>
      <c r="D58" s="94">
        <v>3.75</v>
      </c>
    </row>
    <row r="59" spans="1:4" x14ac:dyDescent="0.25">
      <c r="A59" s="87"/>
      <c r="B59" s="87"/>
      <c r="C59" s="94" t="s">
        <v>678</v>
      </c>
      <c r="D59" s="94" t="s">
        <v>678</v>
      </c>
    </row>
    <row r="60" spans="1:4" x14ac:dyDescent="0.25">
      <c r="A60" s="87" t="s">
        <v>801</v>
      </c>
      <c r="B60" s="87" t="s">
        <v>802</v>
      </c>
      <c r="C60" s="94">
        <v>3.3</v>
      </c>
      <c r="D60" s="94">
        <v>3.77</v>
      </c>
    </row>
    <row r="61" spans="1:4" x14ac:dyDescent="0.25">
      <c r="A61" s="87" t="s">
        <v>803</v>
      </c>
      <c r="B61" s="87" t="s">
        <v>804</v>
      </c>
      <c r="C61" s="94">
        <v>3.32</v>
      </c>
      <c r="D61" s="94">
        <v>3.79</v>
      </c>
    </row>
    <row r="62" spans="1:4" x14ac:dyDescent="0.25">
      <c r="A62" s="87"/>
      <c r="B62" s="87"/>
      <c r="C62" s="94" t="s">
        <v>678</v>
      </c>
      <c r="D62" s="94" t="s">
        <v>678</v>
      </c>
    </row>
    <row r="63" spans="1:4" x14ac:dyDescent="0.25">
      <c r="A63" s="87" t="s">
        <v>805</v>
      </c>
      <c r="B63" s="87" t="s">
        <v>806</v>
      </c>
      <c r="C63" s="94">
        <v>3.34</v>
      </c>
      <c r="D63" s="94">
        <v>3.81</v>
      </c>
    </row>
    <row r="64" spans="1:4" x14ac:dyDescent="0.25">
      <c r="A64" s="87" t="s">
        <v>807</v>
      </c>
      <c r="B64" s="87" t="s">
        <v>808</v>
      </c>
      <c r="C64" s="94">
        <v>3.36</v>
      </c>
      <c r="D64" s="94">
        <v>3.83</v>
      </c>
    </row>
    <row r="65" spans="1:4" x14ac:dyDescent="0.25">
      <c r="A65" s="87"/>
      <c r="B65" s="87"/>
      <c r="C65" s="94" t="s">
        <v>678</v>
      </c>
      <c r="D65" s="94" t="s">
        <v>678</v>
      </c>
    </row>
    <row r="66" spans="1:4" x14ac:dyDescent="0.25">
      <c r="A66" s="87" t="s">
        <v>809</v>
      </c>
      <c r="B66" s="87" t="s">
        <v>810</v>
      </c>
      <c r="C66" s="94">
        <v>3.38</v>
      </c>
      <c r="D66" s="94">
        <v>3.85</v>
      </c>
    </row>
    <row r="67" spans="1:4" x14ac:dyDescent="0.25">
      <c r="A67" s="87" t="s">
        <v>811</v>
      </c>
      <c r="B67" s="87" t="s">
        <v>812</v>
      </c>
      <c r="C67" s="94">
        <v>3.4</v>
      </c>
      <c r="D67" s="94">
        <v>3.88</v>
      </c>
    </row>
    <row r="68" spans="1:4" x14ac:dyDescent="0.25">
      <c r="A68" s="87"/>
      <c r="B68" s="87"/>
      <c r="C68" s="94" t="s">
        <v>678</v>
      </c>
      <c r="D68" s="94" t="s">
        <v>678</v>
      </c>
    </row>
    <row r="69" spans="1:4" x14ac:dyDescent="0.25">
      <c r="A69" s="87" t="s">
        <v>813</v>
      </c>
      <c r="B69" s="87" t="s">
        <v>814</v>
      </c>
      <c r="C69" s="94">
        <v>3.42</v>
      </c>
      <c r="D69" s="94">
        <v>3.9</v>
      </c>
    </row>
    <row r="70" spans="1:4" x14ac:dyDescent="0.25">
      <c r="A70" s="87" t="s">
        <v>815</v>
      </c>
      <c r="B70" s="87" t="s">
        <v>816</v>
      </c>
      <c r="C70" s="94">
        <v>3.44</v>
      </c>
      <c r="D70" s="94">
        <v>3.92</v>
      </c>
    </row>
    <row r="71" spans="1:4" x14ac:dyDescent="0.25">
      <c r="A71" s="87"/>
      <c r="B71" s="87"/>
      <c r="C71" s="94" t="s">
        <v>678</v>
      </c>
      <c r="D71" s="94" t="s">
        <v>678</v>
      </c>
    </row>
    <row r="72" spans="1:4" x14ac:dyDescent="0.25">
      <c r="A72" s="87" t="s">
        <v>817</v>
      </c>
      <c r="B72" s="87" t="s">
        <v>818</v>
      </c>
      <c r="C72" s="94">
        <v>3.47</v>
      </c>
      <c r="D72" s="94">
        <v>3.94</v>
      </c>
    </row>
    <row r="73" spans="1:4" x14ac:dyDescent="0.25">
      <c r="A73" s="87" t="s">
        <v>819</v>
      </c>
      <c r="B73" s="87" t="s">
        <v>820</v>
      </c>
      <c r="C73" s="94">
        <v>3.49</v>
      </c>
      <c r="D73" s="94">
        <v>3.97</v>
      </c>
    </row>
    <row r="74" spans="1:4" x14ac:dyDescent="0.25">
      <c r="A74" s="87"/>
      <c r="B74" s="87"/>
      <c r="C74" s="94" t="s">
        <v>678</v>
      </c>
      <c r="D74" s="94" t="s">
        <v>678</v>
      </c>
    </row>
    <row r="75" spans="1:4" x14ac:dyDescent="0.25">
      <c r="A75" s="87" t="s">
        <v>821</v>
      </c>
      <c r="B75" s="87" t="s">
        <v>822</v>
      </c>
      <c r="C75" s="94">
        <v>3.51</v>
      </c>
      <c r="D75" s="94">
        <v>3.99</v>
      </c>
    </row>
    <row r="76" spans="1:4" x14ac:dyDescent="0.25">
      <c r="A76" s="87" t="s">
        <v>823</v>
      </c>
      <c r="B76" s="87" t="s">
        <v>824</v>
      </c>
      <c r="C76" s="94">
        <v>3.54</v>
      </c>
      <c r="D76" s="94">
        <v>4.0199999999999996</v>
      </c>
    </row>
    <row r="77" spans="1:4" x14ac:dyDescent="0.25">
      <c r="A77" s="87"/>
      <c r="B77" s="87"/>
      <c r="C77" s="94" t="s">
        <v>678</v>
      </c>
      <c r="D77" s="94" t="s">
        <v>678</v>
      </c>
    </row>
    <row r="78" spans="1:4" x14ac:dyDescent="0.25">
      <c r="A78" s="87" t="s">
        <v>825</v>
      </c>
      <c r="B78" s="87" t="s">
        <v>826</v>
      </c>
      <c r="C78" s="94">
        <v>3.57</v>
      </c>
      <c r="D78" s="94">
        <v>4.04</v>
      </c>
    </row>
    <row r="79" spans="1:4" x14ac:dyDescent="0.25">
      <c r="A79" s="87" t="s">
        <v>827</v>
      </c>
      <c r="B79" s="87" t="s">
        <v>828</v>
      </c>
      <c r="C79" s="94">
        <v>3.59</v>
      </c>
      <c r="D79" s="94">
        <v>4.07</v>
      </c>
    </row>
    <row r="80" spans="1:4" x14ac:dyDescent="0.25">
      <c r="A80" s="87"/>
      <c r="B80" s="87"/>
      <c r="C80" s="94" t="s">
        <v>678</v>
      </c>
      <c r="D80" s="94" t="s">
        <v>678</v>
      </c>
    </row>
    <row r="81" spans="1:4" x14ac:dyDescent="0.25">
      <c r="A81" s="87" t="s">
        <v>829</v>
      </c>
      <c r="B81" s="87" t="s">
        <v>830</v>
      </c>
      <c r="C81" s="94">
        <v>3.62</v>
      </c>
      <c r="D81" s="94">
        <v>4.0999999999999996</v>
      </c>
    </row>
    <row r="82" spans="1:4" x14ac:dyDescent="0.25">
      <c r="A82" s="87" t="s">
        <v>831</v>
      </c>
      <c r="B82" s="87" t="s">
        <v>832</v>
      </c>
      <c r="C82" s="94">
        <v>3.65</v>
      </c>
      <c r="D82" s="94">
        <v>4.13</v>
      </c>
    </row>
    <row r="83" spans="1:4" x14ac:dyDescent="0.25">
      <c r="A83" s="87"/>
      <c r="B83" s="87"/>
      <c r="C83" s="94" t="s">
        <v>678</v>
      </c>
      <c r="D83" s="94" t="s">
        <v>678</v>
      </c>
    </row>
    <row r="84" spans="1:4" x14ac:dyDescent="0.25">
      <c r="A84" s="87" t="s">
        <v>833</v>
      </c>
      <c r="B84" s="87" t="s">
        <v>834</v>
      </c>
      <c r="C84" s="94">
        <v>3.67</v>
      </c>
      <c r="D84" s="94">
        <v>4.16</v>
      </c>
    </row>
    <row r="85" spans="1:4" x14ac:dyDescent="0.25">
      <c r="A85" s="87" t="s">
        <v>835</v>
      </c>
      <c r="B85" s="87" t="s">
        <v>836</v>
      </c>
      <c r="C85" s="94">
        <v>3.7</v>
      </c>
      <c r="D85" s="94">
        <v>4.1900000000000004</v>
      </c>
    </row>
    <row r="86" spans="1:4" x14ac:dyDescent="0.25">
      <c r="A86" s="88"/>
      <c r="B86" s="88"/>
      <c r="C86" s="98" t="s">
        <v>678</v>
      </c>
      <c r="D86" s="98" t="s">
        <v>678</v>
      </c>
    </row>
    <row r="87" spans="1:4" x14ac:dyDescent="0.25">
      <c r="A87" s="87" t="s">
        <v>837</v>
      </c>
      <c r="B87" s="87" t="s">
        <v>838</v>
      </c>
      <c r="C87" s="94">
        <v>3.73</v>
      </c>
      <c r="D87" s="94">
        <v>4.22</v>
      </c>
    </row>
    <row r="88" spans="1:4" x14ac:dyDescent="0.25">
      <c r="A88" s="87" t="s">
        <v>839</v>
      </c>
      <c r="B88" s="87" t="s">
        <v>840</v>
      </c>
      <c r="C88" s="94">
        <v>3.76</v>
      </c>
      <c r="D88" s="94">
        <v>4.25</v>
      </c>
    </row>
    <row r="89" spans="1:4" x14ac:dyDescent="0.25">
      <c r="A89" s="87"/>
      <c r="B89" s="87"/>
      <c r="C89" s="94" t="s">
        <v>678</v>
      </c>
      <c r="D89" s="94" t="s">
        <v>678</v>
      </c>
    </row>
    <row r="90" spans="1:4" x14ac:dyDescent="0.25">
      <c r="A90" s="87" t="s">
        <v>841</v>
      </c>
      <c r="B90" s="87" t="s">
        <v>842</v>
      </c>
      <c r="C90" s="94">
        <v>3.8</v>
      </c>
      <c r="D90" s="94">
        <v>4.29</v>
      </c>
    </row>
    <row r="91" spans="1:4" x14ac:dyDescent="0.25">
      <c r="A91" s="87" t="s">
        <v>843</v>
      </c>
      <c r="B91" s="87" t="s">
        <v>844</v>
      </c>
      <c r="C91" s="94">
        <v>3.83</v>
      </c>
      <c r="D91" s="94">
        <v>4.32</v>
      </c>
    </row>
    <row r="92" spans="1:4" x14ac:dyDescent="0.25">
      <c r="A92" s="87"/>
      <c r="B92" s="87"/>
      <c r="C92" s="94" t="s">
        <v>678</v>
      </c>
      <c r="D92" s="94" t="s">
        <v>678</v>
      </c>
    </row>
    <row r="93" spans="1:4" x14ac:dyDescent="0.25">
      <c r="A93" s="87" t="s">
        <v>845</v>
      </c>
      <c r="B93" s="87" t="s">
        <v>846</v>
      </c>
      <c r="C93" s="94">
        <v>3.86</v>
      </c>
      <c r="D93" s="94">
        <v>4.3600000000000003</v>
      </c>
    </row>
    <row r="94" spans="1:4" x14ac:dyDescent="0.25">
      <c r="A94" s="87" t="s">
        <v>847</v>
      </c>
      <c r="B94" s="87" t="s">
        <v>848</v>
      </c>
      <c r="C94" s="94">
        <v>3.9</v>
      </c>
      <c r="D94" s="94">
        <v>4.4000000000000004</v>
      </c>
    </row>
    <row r="95" spans="1:4" x14ac:dyDescent="0.25">
      <c r="A95" s="87"/>
      <c r="B95" s="87"/>
      <c r="C95" s="94" t="s">
        <v>678</v>
      </c>
      <c r="D95" s="94" t="s">
        <v>678</v>
      </c>
    </row>
    <row r="96" spans="1:4" x14ac:dyDescent="0.25">
      <c r="A96" s="87" t="s">
        <v>849</v>
      </c>
      <c r="B96" s="87" t="s">
        <v>850</v>
      </c>
      <c r="C96" s="94">
        <v>3.93</v>
      </c>
      <c r="D96" s="94">
        <v>4.4400000000000004</v>
      </c>
    </row>
    <row r="97" spans="1:4" x14ac:dyDescent="0.25">
      <c r="A97" s="87" t="s">
        <v>851</v>
      </c>
      <c r="B97" s="87" t="s">
        <v>852</v>
      </c>
      <c r="C97" s="94">
        <v>3.97</v>
      </c>
      <c r="D97" s="94">
        <v>4.4800000000000004</v>
      </c>
    </row>
    <row r="98" spans="1:4" x14ac:dyDescent="0.25">
      <c r="A98" s="87"/>
      <c r="B98" s="87"/>
      <c r="C98" s="94" t="s">
        <v>678</v>
      </c>
      <c r="D98" s="94" t="s">
        <v>678</v>
      </c>
    </row>
    <row r="99" spans="1:4" x14ac:dyDescent="0.25">
      <c r="A99" s="87" t="s">
        <v>853</v>
      </c>
      <c r="B99" s="87" t="s">
        <v>854</v>
      </c>
      <c r="C99" s="94">
        <v>4.01</v>
      </c>
      <c r="D99" s="94">
        <v>4.5199999999999996</v>
      </c>
    </row>
    <row r="100" spans="1:4" x14ac:dyDescent="0.25">
      <c r="A100" s="87" t="s">
        <v>855</v>
      </c>
      <c r="B100" s="87" t="s">
        <v>856</v>
      </c>
      <c r="C100" s="94">
        <v>4.05</v>
      </c>
      <c r="D100" s="94">
        <v>4.5599999999999996</v>
      </c>
    </row>
    <row r="101" spans="1:4" x14ac:dyDescent="0.25">
      <c r="A101" s="87"/>
      <c r="B101" s="87"/>
      <c r="C101" s="94"/>
      <c r="D101" s="94"/>
    </row>
    <row r="102" spans="1:4" x14ac:dyDescent="0.25">
      <c r="A102" s="87" t="s">
        <v>674</v>
      </c>
      <c r="B102" s="87" t="s">
        <v>675</v>
      </c>
      <c r="C102" s="94">
        <v>4.09</v>
      </c>
      <c r="D102" s="94">
        <v>4.6100000000000003</v>
      </c>
    </row>
    <row r="103" spans="1:4" x14ac:dyDescent="0.25">
      <c r="A103" s="87" t="s">
        <v>676</v>
      </c>
      <c r="B103" s="87" t="s">
        <v>677</v>
      </c>
      <c r="C103" s="94">
        <v>4.13</v>
      </c>
      <c r="D103" s="94">
        <v>4.66</v>
      </c>
    </row>
    <row r="104" spans="1:4" x14ac:dyDescent="0.25">
      <c r="A104" s="87"/>
      <c r="B104" s="87"/>
      <c r="C104" s="94" t="s">
        <v>678</v>
      </c>
      <c r="D104" s="94" t="s">
        <v>678</v>
      </c>
    </row>
    <row r="105" spans="1:4" x14ac:dyDescent="0.25">
      <c r="A105" s="87" t="s">
        <v>679</v>
      </c>
      <c r="B105" s="87" t="s">
        <v>680</v>
      </c>
      <c r="C105" s="94">
        <v>4.17</v>
      </c>
      <c r="D105" s="94">
        <v>4.7</v>
      </c>
    </row>
    <row r="106" spans="1:4" x14ac:dyDescent="0.25">
      <c r="A106" s="87" t="s">
        <v>681</v>
      </c>
      <c r="B106" s="87" t="s">
        <v>682</v>
      </c>
      <c r="C106" s="94">
        <v>4.21</v>
      </c>
      <c r="D106" s="94">
        <v>4.75</v>
      </c>
    </row>
    <row r="107" spans="1:4" x14ac:dyDescent="0.25">
      <c r="A107" s="87"/>
      <c r="B107" s="87"/>
      <c r="C107" s="94" t="s">
        <v>678</v>
      </c>
      <c r="D107" s="94" t="s">
        <v>678</v>
      </c>
    </row>
    <row r="108" spans="1:4" x14ac:dyDescent="0.25">
      <c r="A108" s="87" t="s">
        <v>683</v>
      </c>
      <c r="B108" s="87" t="s">
        <v>684</v>
      </c>
      <c r="C108" s="94">
        <v>4.26</v>
      </c>
      <c r="D108" s="94">
        <v>4.8099999999999996</v>
      </c>
    </row>
    <row r="109" spans="1:4" x14ac:dyDescent="0.25">
      <c r="A109" s="87" t="s">
        <v>685</v>
      </c>
      <c r="B109" s="87" t="s">
        <v>686</v>
      </c>
      <c r="C109" s="94">
        <v>4.3099999999999996</v>
      </c>
      <c r="D109" s="94">
        <v>4.8600000000000003</v>
      </c>
    </row>
    <row r="110" spans="1:4" x14ac:dyDescent="0.25">
      <c r="A110" s="87"/>
      <c r="B110" s="87"/>
      <c r="C110" s="94" t="s">
        <v>678</v>
      </c>
      <c r="D110" s="94" t="s">
        <v>678</v>
      </c>
    </row>
    <row r="111" spans="1:4" x14ac:dyDescent="0.25">
      <c r="A111" s="87" t="s">
        <v>687</v>
      </c>
      <c r="B111" s="87" t="s">
        <v>688</v>
      </c>
      <c r="C111" s="94">
        <v>4.3499999999999996</v>
      </c>
      <c r="D111" s="94">
        <v>4.92</v>
      </c>
    </row>
    <row r="112" spans="1:4" x14ac:dyDescent="0.25">
      <c r="A112" s="87" t="s">
        <v>689</v>
      </c>
      <c r="B112" s="87" t="s">
        <v>690</v>
      </c>
      <c r="C112" s="94">
        <v>4.4000000000000004</v>
      </c>
      <c r="D112" s="94">
        <v>4.97</v>
      </c>
    </row>
    <row r="113" spans="1:4" x14ac:dyDescent="0.25">
      <c r="A113" s="87"/>
      <c r="B113" s="87"/>
      <c r="C113" s="94" t="s">
        <v>678</v>
      </c>
      <c r="D113" s="94" t="s">
        <v>678</v>
      </c>
    </row>
    <row r="114" spans="1:4" x14ac:dyDescent="0.25">
      <c r="A114" s="87" t="s">
        <v>691</v>
      </c>
      <c r="B114" s="87" t="s">
        <v>692</v>
      </c>
      <c r="C114" s="94">
        <v>4.45</v>
      </c>
      <c r="D114" s="94">
        <v>5.03</v>
      </c>
    </row>
    <row r="115" spans="1:4" x14ac:dyDescent="0.25">
      <c r="A115" s="87" t="s">
        <v>693</v>
      </c>
      <c r="B115" s="87" t="s">
        <v>694</v>
      </c>
      <c r="C115" s="94">
        <v>4.51</v>
      </c>
      <c r="D115" s="94">
        <v>5.09</v>
      </c>
    </row>
    <row r="116" spans="1:4" x14ac:dyDescent="0.25">
      <c r="A116" s="87"/>
      <c r="B116" s="87"/>
      <c r="C116" s="94" t="s">
        <v>678</v>
      </c>
      <c r="D116" s="94" t="s">
        <v>678</v>
      </c>
    </row>
    <row r="117" spans="1:4" x14ac:dyDescent="0.25">
      <c r="A117" s="87" t="s">
        <v>695</v>
      </c>
      <c r="B117" s="87" t="s">
        <v>696</v>
      </c>
      <c r="C117" s="94">
        <v>4.5599999999999996</v>
      </c>
      <c r="D117" s="94">
        <v>5.16</v>
      </c>
    </row>
    <row r="118" spans="1:4" x14ac:dyDescent="0.25">
      <c r="A118" s="87" t="s">
        <v>697</v>
      </c>
      <c r="B118" s="87" t="s">
        <v>698</v>
      </c>
      <c r="C118" s="94">
        <v>4.62</v>
      </c>
      <c r="D118" s="94">
        <v>5.23</v>
      </c>
    </row>
    <row r="119" spans="1:4" x14ac:dyDescent="0.25">
      <c r="A119" s="87"/>
      <c r="B119" s="87"/>
      <c r="C119" s="94" t="s">
        <v>678</v>
      </c>
      <c r="D119" s="94" t="s">
        <v>678</v>
      </c>
    </row>
    <row r="120" spans="1:4" x14ac:dyDescent="0.25">
      <c r="A120" s="87" t="s">
        <v>699</v>
      </c>
      <c r="B120" s="87" t="s">
        <v>700</v>
      </c>
      <c r="C120" s="94">
        <v>4.68</v>
      </c>
      <c r="D120" s="94">
        <v>5.29</v>
      </c>
    </row>
    <row r="121" spans="1:4" x14ac:dyDescent="0.25">
      <c r="A121" s="87" t="s">
        <v>701</v>
      </c>
      <c r="B121" s="87" t="s">
        <v>702</v>
      </c>
      <c r="C121" s="94">
        <v>4.74</v>
      </c>
      <c r="D121" s="94">
        <v>5.37</v>
      </c>
    </row>
    <row r="122" spans="1:4" x14ac:dyDescent="0.25">
      <c r="A122" s="87"/>
      <c r="B122" s="87"/>
      <c r="C122" s="94" t="s">
        <v>678</v>
      </c>
      <c r="D122" s="94" t="s">
        <v>678</v>
      </c>
    </row>
    <row r="123" spans="1:4" x14ac:dyDescent="0.25">
      <c r="A123" s="87" t="s">
        <v>703</v>
      </c>
      <c r="B123" s="87" t="s">
        <v>704</v>
      </c>
      <c r="C123" s="94">
        <v>4.8</v>
      </c>
      <c r="D123" s="94">
        <v>5.44</v>
      </c>
    </row>
    <row r="124" spans="1:4" x14ac:dyDescent="0.25">
      <c r="A124" s="87" t="s">
        <v>705</v>
      </c>
      <c r="B124" s="87" t="s">
        <v>706</v>
      </c>
      <c r="C124" s="94">
        <v>4.8600000000000003</v>
      </c>
      <c r="D124" s="94">
        <v>5.52</v>
      </c>
    </row>
    <row r="125" spans="1:4" x14ac:dyDescent="0.25">
      <c r="A125" s="87"/>
      <c r="B125" s="87"/>
      <c r="C125" s="94" t="s">
        <v>678</v>
      </c>
      <c r="D125" s="94" t="s">
        <v>678</v>
      </c>
    </row>
    <row r="126" spans="1:4" x14ac:dyDescent="0.25">
      <c r="A126" s="87" t="s">
        <v>707</v>
      </c>
      <c r="B126" s="87" t="s">
        <v>708</v>
      </c>
      <c r="C126" s="94">
        <v>4.93</v>
      </c>
      <c r="D126" s="94">
        <v>5.6</v>
      </c>
    </row>
    <row r="127" spans="1:4" x14ac:dyDescent="0.25">
      <c r="A127" s="87" t="s">
        <v>709</v>
      </c>
      <c r="B127" s="87" t="s">
        <v>710</v>
      </c>
      <c r="C127" s="94">
        <v>5</v>
      </c>
      <c r="D127" s="94">
        <v>5.68</v>
      </c>
    </row>
    <row r="128" spans="1:4" x14ac:dyDescent="0.25">
      <c r="A128" s="87"/>
      <c r="B128" s="87"/>
      <c r="C128" s="94" t="s">
        <v>678</v>
      </c>
      <c r="D128" s="94" t="s">
        <v>678</v>
      </c>
    </row>
    <row r="129" spans="1:4" x14ac:dyDescent="0.25">
      <c r="A129" s="87" t="s">
        <v>711</v>
      </c>
      <c r="B129" s="87" t="s">
        <v>712</v>
      </c>
      <c r="C129" s="94">
        <v>5.07</v>
      </c>
      <c r="D129" s="94">
        <v>5.76</v>
      </c>
    </row>
    <row r="130" spans="1:4" x14ac:dyDescent="0.25">
      <c r="A130" s="87" t="s">
        <v>713</v>
      </c>
      <c r="B130" s="87" t="s">
        <v>714</v>
      </c>
      <c r="C130" s="94">
        <v>5.14</v>
      </c>
      <c r="D130" s="94">
        <v>5.85</v>
      </c>
    </row>
    <row r="131" spans="1:4" x14ac:dyDescent="0.25">
      <c r="A131" s="87"/>
      <c r="B131" s="87"/>
      <c r="C131" s="94" t="s">
        <v>678</v>
      </c>
      <c r="D131" s="94" t="s">
        <v>678</v>
      </c>
    </row>
    <row r="132" spans="1:4" x14ac:dyDescent="0.25">
      <c r="A132" s="87" t="s">
        <v>715</v>
      </c>
      <c r="B132" s="87" t="s">
        <v>716</v>
      </c>
      <c r="C132" s="94">
        <v>5.22</v>
      </c>
      <c r="D132" s="94">
        <v>5.95</v>
      </c>
    </row>
    <row r="133" spans="1:4" x14ac:dyDescent="0.25">
      <c r="A133" s="87" t="s">
        <v>717</v>
      </c>
      <c r="B133" s="87" t="s">
        <v>718</v>
      </c>
      <c r="C133" s="94">
        <v>5.32</v>
      </c>
      <c r="D133" s="94">
        <v>6.07</v>
      </c>
    </row>
    <row r="134" spans="1:4" x14ac:dyDescent="0.25">
      <c r="A134" s="87"/>
      <c r="B134" s="87"/>
      <c r="C134" s="94" t="s">
        <v>678</v>
      </c>
      <c r="D134" s="94" t="s">
        <v>678</v>
      </c>
    </row>
    <row r="135" spans="1:4" x14ac:dyDescent="0.25">
      <c r="A135" s="87" t="s">
        <v>719</v>
      </c>
      <c r="B135" s="87" t="s">
        <v>720</v>
      </c>
      <c r="C135" s="94">
        <v>5.42</v>
      </c>
      <c r="D135" s="94">
        <v>6.2</v>
      </c>
    </row>
    <row r="136" spans="1:4" x14ac:dyDescent="0.25">
      <c r="A136" s="87" t="s">
        <v>721</v>
      </c>
      <c r="B136" s="87" t="s">
        <v>722</v>
      </c>
      <c r="C136" s="94">
        <v>5.52</v>
      </c>
      <c r="D136" s="94">
        <v>6.33</v>
      </c>
    </row>
    <row r="137" spans="1:4" x14ac:dyDescent="0.25">
      <c r="A137" s="87"/>
      <c r="B137" s="87"/>
      <c r="C137" s="94" t="s">
        <v>678</v>
      </c>
      <c r="D137" s="94" t="s">
        <v>678</v>
      </c>
    </row>
    <row r="138" spans="1:4" x14ac:dyDescent="0.25">
      <c r="A138" s="87" t="s">
        <v>723</v>
      </c>
      <c r="B138" s="87" t="s">
        <v>724</v>
      </c>
      <c r="C138" s="94">
        <v>5.63</v>
      </c>
      <c r="D138" s="94">
        <v>6.47</v>
      </c>
    </row>
    <row r="139" spans="1:4" x14ac:dyDescent="0.25">
      <c r="A139" s="87" t="s">
        <v>725</v>
      </c>
      <c r="B139" s="87" t="s">
        <v>726</v>
      </c>
      <c r="C139" s="94">
        <v>5.75</v>
      </c>
      <c r="D139" s="94">
        <v>6.61</v>
      </c>
    </row>
    <row r="140" spans="1:4" x14ac:dyDescent="0.25">
      <c r="A140" s="87"/>
      <c r="B140" s="87"/>
      <c r="C140" s="94" t="s">
        <v>678</v>
      </c>
      <c r="D140" s="94" t="s">
        <v>678</v>
      </c>
    </row>
    <row r="141" spans="1:4" x14ac:dyDescent="0.25">
      <c r="A141" s="87" t="s">
        <v>727</v>
      </c>
      <c r="B141" s="87" t="s">
        <v>728</v>
      </c>
      <c r="C141" s="94">
        <v>5.86</v>
      </c>
      <c r="D141" s="94">
        <v>6.76</v>
      </c>
    </row>
    <row r="142" spans="1:4" x14ac:dyDescent="0.25">
      <c r="A142" s="87" t="s">
        <v>729</v>
      </c>
      <c r="B142" s="87" t="s">
        <v>730</v>
      </c>
      <c r="C142" s="94">
        <v>5.99</v>
      </c>
      <c r="D142" s="94">
        <v>6.92</v>
      </c>
    </row>
    <row r="143" spans="1:4" x14ac:dyDescent="0.25">
      <c r="A143" s="87"/>
      <c r="B143" s="87"/>
      <c r="C143" s="94" t="s">
        <v>678</v>
      </c>
      <c r="D143" s="94" t="s">
        <v>678</v>
      </c>
    </row>
    <row r="144" spans="1:4" x14ac:dyDescent="0.25">
      <c r="A144" s="87" t="s">
        <v>731</v>
      </c>
      <c r="B144" s="87" t="s">
        <v>732</v>
      </c>
      <c r="C144" s="94">
        <v>6.11</v>
      </c>
      <c r="D144" s="94">
        <v>7.08</v>
      </c>
    </row>
    <row r="145" spans="1:4" x14ac:dyDescent="0.25">
      <c r="A145" s="87" t="s">
        <v>733</v>
      </c>
      <c r="B145" s="87" t="s">
        <v>734</v>
      </c>
      <c r="C145" s="94">
        <v>6.25</v>
      </c>
      <c r="D145" s="94">
        <v>7.26</v>
      </c>
    </row>
    <row r="146" spans="1:4" x14ac:dyDescent="0.25">
      <c r="A146" s="87"/>
      <c r="B146" s="87"/>
      <c r="C146" s="94" t="s">
        <v>678</v>
      </c>
      <c r="D146" s="94" t="s">
        <v>678</v>
      </c>
    </row>
    <row r="147" spans="1:4" x14ac:dyDescent="0.25">
      <c r="A147" s="87" t="s">
        <v>735</v>
      </c>
      <c r="B147" s="87" t="s">
        <v>736</v>
      </c>
      <c r="C147" s="94">
        <v>6.39</v>
      </c>
      <c r="D147" s="94">
        <v>7.44</v>
      </c>
    </row>
    <row r="148" spans="1:4" x14ac:dyDescent="0.25">
      <c r="A148" s="87" t="s">
        <v>737</v>
      </c>
      <c r="B148" s="87" t="s">
        <v>738</v>
      </c>
      <c r="C148" s="94">
        <v>6.53</v>
      </c>
      <c r="D148" s="94">
        <v>7.63</v>
      </c>
    </row>
    <row r="149" spans="1:4" x14ac:dyDescent="0.25">
      <c r="A149" s="87"/>
      <c r="B149" s="87"/>
      <c r="C149" s="94" t="s">
        <v>678</v>
      </c>
      <c r="D149" s="94" t="s">
        <v>678</v>
      </c>
    </row>
    <row r="150" spans="1:4" x14ac:dyDescent="0.25">
      <c r="A150" s="87" t="s">
        <v>739</v>
      </c>
      <c r="B150" s="87" t="s">
        <v>740</v>
      </c>
      <c r="C150" s="94">
        <v>6.68</v>
      </c>
      <c r="D150" s="94">
        <v>7.82</v>
      </c>
    </row>
    <row r="151" spans="1:4" x14ac:dyDescent="0.25">
      <c r="A151" s="87" t="s">
        <v>741</v>
      </c>
      <c r="B151" s="87" t="s">
        <v>742</v>
      </c>
      <c r="C151" s="94">
        <v>6.84</v>
      </c>
      <c r="D151" s="94">
        <v>8.0299999999999994</v>
      </c>
    </row>
    <row r="152" spans="1:4" x14ac:dyDescent="0.25">
      <c r="A152" s="87"/>
      <c r="B152" s="87"/>
      <c r="C152" s="94" t="s">
        <v>678</v>
      </c>
      <c r="D152" s="94" t="s">
        <v>678</v>
      </c>
    </row>
    <row r="153" spans="1:4" x14ac:dyDescent="0.25">
      <c r="A153" s="87" t="s">
        <v>743</v>
      </c>
      <c r="B153" s="87" t="s">
        <v>744</v>
      </c>
      <c r="C153" s="94">
        <v>7</v>
      </c>
      <c r="D153" s="94">
        <v>8.24</v>
      </c>
    </row>
    <row r="154" spans="1:4" x14ac:dyDescent="0.25">
      <c r="A154" s="87" t="s">
        <v>745</v>
      </c>
      <c r="B154" s="87" t="s">
        <v>746</v>
      </c>
      <c r="C154" s="94">
        <v>7.17</v>
      </c>
      <c r="D154" s="94">
        <v>8.4700000000000006</v>
      </c>
    </row>
    <row r="155" spans="1:4" x14ac:dyDescent="0.25">
      <c r="A155" s="87"/>
      <c r="B155" s="87"/>
      <c r="C155" s="94" t="s">
        <v>678</v>
      </c>
      <c r="D155" s="94" t="s">
        <v>678</v>
      </c>
    </row>
    <row r="156" spans="1:4" x14ac:dyDescent="0.25">
      <c r="A156" s="87" t="s">
        <v>747</v>
      </c>
      <c r="B156" s="87" t="s">
        <v>748</v>
      </c>
      <c r="C156" s="94">
        <v>7.35</v>
      </c>
      <c r="D156" s="94">
        <v>8.6999999999999993</v>
      </c>
    </row>
    <row r="157" spans="1:4" x14ac:dyDescent="0.25">
      <c r="A157" s="87" t="s">
        <v>749</v>
      </c>
      <c r="B157" s="87" t="s">
        <v>750</v>
      </c>
      <c r="C157" s="94">
        <v>7.53</v>
      </c>
      <c r="D157" s="94">
        <v>8.94</v>
      </c>
    </row>
    <row r="158" spans="1:4" x14ac:dyDescent="0.25">
      <c r="A158" s="87"/>
      <c r="B158" s="87"/>
      <c r="C158" s="94" t="s">
        <v>678</v>
      </c>
      <c r="D158" s="94" t="s">
        <v>678</v>
      </c>
    </row>
    <row r="159" spans="1:4" x14ac:dyDescent="0.25">
      <c r="A159" s="87" t="s">
        <v>751</v>
      </c>
      <c r="B159" s="87" t="s">
        <v>752</v>
      </c>
      <c r="C159" s="94">
        <v>7.72</v>
      </c>
      <c r="D159" s="94">
        <v>9.19</v>
      </c>
    </row>
    <row r="160" spans="1:4" x14ac:dyDescent="0.25">
      <c r="A160" s="87" t="s">
        <v>753</v>
      </c>
      <c r="B160" s="87" t="s">
        <v>754</v>
      </c>
      <c r="C160" s="94">
        <v>7.91</v>
      </c>
      <c r="D160" s="94">
        <v>9.4499999999999993</v>
      </c>
    </row>
  </sheetData>
  <sheetProtection algorithmName="SHA-512" hashValue="eMIKW0VtiXLnJWGU9pQP/F1GdZiwU9nWwlVYiFxxUpWwiD7kTUcGtC1crLsHSC6wh9VcmUPa1GM+6ZN+d+43nA==" saltValue="Pj47eeLFky+GP3nPewMWtA==" spinCount="100000" sheet="1" objects="1" scenarios="1"/>
  <conditionalFormatting sqref="A6:A16 A18:A20">
    <cfRule type="expression" dxfId="341" priority="69" stopIfTrue="1">
      <formula>MOD(ROW(),2)=0</formula>
    </cfRule>
    <cfRule type="expression" dxfId="340" priority="70" stopIfTrue="1">
      <formula>MOD(ROW(),2)&lt;&gt;0</formula>
    </cfRule>
  </conditionalFormatting>
  <conditionalFormatting sqref="B6:B17">
    <cfRule type="expression" dxfId="339" priority="71" stopIfTrue="1">
      <formula>MOD(ROW(),2)=0</formula>
    </cfRule>
    <cfRule type="expression" dxfId="338" priority="72" stopIfTrue="1">
      <formula>MOD(ROW(),2)&lt;&gt;0</formula>
    </cfRule>
  </conditionalFormatting>
  <conditionalFormatting sqref="A25">
    <cfRule type="expression" dxfId="337" priority="65" stopIfTrue="1">
      <formula>MOD(ROW(),2)=0</formula>
    </cfRule>
    <cfRule type="expression" dxfId="336" priority="66" stopIfTrue="1">
      <formula>MOD(ROW(),2)&lt;&gt;0</formula>
    </cfRule>
  </conditionalFormatting>
  <conditionalFormatting sqref="C25:D25">
    <cfRule type="expression" dxfId="335" priority="67" stopIfTrue="1">
      <formula>MOD(ROW(),2)=0</formula>
    </cfRule>
    <cfRule type="expression" dxfId="334" priority="68" stopIfTrue="1">
      <formula>MOD(ROW(),2)&lt;&gt;0</formula>
    </cfRule>
  </conditionalFormatting>
  <conditionalFormatting sqref="B25">
    <cfRule type="expression" dxfId="333" priority="63" stopIfTrue="1">
      <formula>MOD(ROW(),2)=0</formula>
    </cfRule>
    <cfRule type="expression" dxfId="332" priority="64" stopIfTrue="1">
      <formula>MOD(ROW(),2)&lt;&gt;0</formula>
    </cfRule>
  </conditionalFormatting>
  <conditionalFormatting sqref="A26">
    <cfRule type="expression" dxfId="331" priority="59" stopIfTrue="1">
      <formula>MOD(ROW(),2)=0</formula>
    </cfRule>
    <cfRule type="expression" dxfId="330" priority="60" stopIfTrue="1">
      <formula>MOD(ROW(),2)&lt;&gt;0</formula>
    </cfRule>
  </conditionalFormatting>
  <conditionalFormatting sqref="C26:D26">
    <cfRule type="expression" dxfId="329" priority="61" stopIfTrue="1">
      <formula>MOD(ROW(),2)=0</formula>
    </cfRule>
    <cfRule type="expression" dxfId="328" priority="62" stopIfTrue="1">
      <formula>MOD(ROW(),2)&lt;&gt;0</formula>
    </cfRule>
  </conditionalFormatting>
  <conditionalFormatting sqref="B26">
    <cfRule type="expression" dxfId="327" priority="57" stopIfTrue="1">
      <formula>MOD(ROW(),2)=0</formula>
    </cfRule>
    <cfRule type="expression" dxfId="326" priority="58" stopIfTrue="1">
      <formula>MOD(ROW(),2)&lt;&gt;0</formula>
    </cfRule>
  </conditionalFormatting>
  <conditionalFormatting sqref="A86:A87">
    <cfRule type="expression" dxfId="325" priority="53" stopIfTrue="1">
      <formula>MOD(ROW(),2)=0</formula>
    </cfRule>
    <cfRule type="expression" dxfId="324" priority="54" stopIfTrue="1">
      <formula>MOD(ROW(),2)&lt;&gt;0</formula>
    </cfRule>
  </conditionalFormatting>
  <conditionalFormatting sqref="C86:D87">
    <cfRule type="expression" dxfId="323" priority="55" stopIfTrue="1">
      <formula>MOD(ROW(),2)=0</formula>
    </cfRule>
    <cfRule type="expression" dxfId="322" priority="56" stopIfTrue="1">
      <formula>MOD(ROW(),2)&lt;&gt;0</formula>
    </cfRule>
  </conditionalFormatting>
  <conditionalFormatting sqref="A27:A85 A88:A146 A149:A159">
    <cfRule type="expression" dxfId="321" priority="49" stopIfTrue="1">
      <formula>MOD(ROW(),2)=0</formula>
    </cfRule>
    <cfRule type="expression" dxfId="320" priority="50" stopIfTrue="1">
      <formula>MOD(ROW(),2)&lt;&gt;0</formula>
    </cfRule>
  </conditionalFormatting>
  <conditionalFormatting sqref="C27:C85 C88:C146 C149:C159">
    <cfRule type="expression" dxfId="319" priority="51" stopIfTrue="1">
      <formula>MOD(ROW(),2)=0</formula>
    </cfRule>
    <cfRule type="expression" dxfId="318" priority="52" stopIfTrue="1">
      <formula>MOD(ROW(),2)&lt;&gt;0</formula>
    </cfRule>
  </conditionalFormatting>
  <conditionalFormatting sqref="D27:D85 D88:D146 D149:D159">
    <cfRule type="expression" dxfId="317" priority="47" stopIfTrue="1">
      <formula>MOD(ROW(),2)=0</formula>
    </cfRule>
    <cfRule type="expression" dxfId="316" priority="48" stopIfTrue="1">
      <formula>MOD(ROW(),2)&lt;&gt;0</formula>
    </cfRule>
  </conditionalFormatting>
  <conditionalFormatting sqref="A147:A148">
    <cfRule type="expression" dxfId="315" priority="43" stopIfTrue="1">
      <formula>MOD(ROW(),2)=0</formula>
    </cfRule>
    <cfRule type="expression" dxfId="314" priority="44" stopIfTrue="1">
      <formula>MOD(ROW(),2)&lt;&gt;0</formula>
    </cfRule>
  </conditionalFormatting>
  <conditionalFormatting sqref="C147:C148">
    <cfRule type="expression" dxfId="313" priority="45" stopIfTrue="1">
      <formula>MOD(ROW(),2)=0</formula>
    </cfRule>
    <cfRule type="expression" dxfId="312" priority="46" stopIfTrue="1">
      <formula>MOD(ROW(),2)&lt;&gt;0</formula>
    </cfRule>
  </conditionalFormatting>
  <conditionalFormatting sqref="D147:D148">
    <cfRule type="expression" dxfId="311" priority="41" stopIfTrue="1">
      <formula>MOD(ROW(),2)=0</formula>
    </cfRule>
    <cfRule type="expression" dxfId="310" priority="42" stopIfTrue="1">
      <formula>MOD(ROW(),2)&lt;&gt;0</formula>
    </cfRule>
  </conditionalFormatting>
  <conditionalFormatting sqref="B86:B87">
    <cfRule type="expression" dxfId="309" priority="39" stopIfTrue="1">
      <formula>MOD(ROW(),2)=0</formula>
    </cfRule>
    <cfRule type="expression" dxfId="308" priority="40" stopIfTrue="1">
      <formula>MOD(ROW(),2)&lt;&gt;0</formula>
    </cfRule>
  </conditionalFormatting>
  <conditionalFormatting sqref="B27:B85 B88:B146 B149:B159">
    <cfRule type="expression" dxfId="307" priority="37" stopIfTrue="1">
      <formula>MOD(ROW(),2)=0</formula>
    </cfRule>
    <cfRule type="expression" dxfId="306" priority="38" stopIfTrue="1">
      <formula>MOD(ROW(),2)&lt;&gt;0</formula>
    </cfRule>
  </conditionalFormatting>
  <conditionalFormatting sqref="B147:B148">
    <cfRule type="expression" dxfId="305" priority="35" stopIfTrue="1">
      <formula>MOD(ROW(),2)=0</formula>
    </cfRule>
    <cfRule type="expression" dxfId="304" priority="36" stopIfTrue="1">
      <formula>MOD(ROW(),2)&lt;&gt;0</formula>
    </cfRule>
  </conditionalFormatting>
  <conditionalFormatting sqref="A160">
    <cfRule type="expression" dxfId="303" priority="23" stopIfTrue="1">
      <formula>MOD(ROW(),2)=0</formula>
    </cfRule>
    <cfRule type="expression" dxfId="302" priority="24" stopIfTrue="1">
      <formula>MOD(ROW(),2)&lt;&gt;0</formula>
    </cfRule>
  </conditionalFormatting>
  <conditionalFormatting sqref="C160">
    <cfRule type="expression" dxfId="301" priority="25" stopIfTrue="1">
      <formula>MOD(ROW(),2)=0</formula>
    </cfRule>
    <cfRule type="expression" dxfId="300" priority="26" stopIfTrue="1">
      <formula>MOD(ROW(),2)&lt;&gt;0</formula>
    </cfRule>
  </conditionalFormatting>
  <conditionalFormatting sqref="D160">
    <cfRule type="expression" dxfId="299" priority="21" stopIfTrue="1">
      <formula>MOD(ROW(),2)=0</formula>
    </cfRule>
    <cfRule type="expression" dxfId="298" priority="22" stopIfTrue="1">
      <formula>MOD(ROW(),2)&lt;&gt;0</formula>
    </cfRule>
  </conditionalFormatting>
  <conditionalFormatting sqref="B160">
    <cfRule type="expression" dxfId="297" priority="19" stopIfTrue="1">
      <formula>MOD(ROW(),2)=0</formula>
    </cfRule>
    <cfRule type="expression" dxfId="296" priority="20" stopIfTrue="1">
      <formula>MOD(ROW(),2)&lt;&gt;0</formula>
    </cfRule>
  </conditionalFormatting>
  <conditionalFormatting sqref="B18:B20">
    <cfRule type="expression" dxfId="295" priority="3" stopIfTrue="1">
      <formula>MOD(ROW(),2)=0</formula>
    </cfRule>
    <cfRule type="expression" dxfId="294" priority="4" stopIfTrue="1">
      <formula>MOD(ROW(),2)&lt;&gt;0</formula>
    </cfRule>
  </conditionalFormatting>
  <conditionalFormatting sqref="A17">
    <cfRule type="expression" dxfId="293" priority="1" stopIfTrue="1">
      <formula>MOD(ROW(),2)=0</formula>
    </cfRule>
    <cfRule type="expression" dxfId="2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3">
    <pageSetUpPr autoPageBreaks="0"/>
  </sheetPr>
  <dimension ref="A1:I78"/>
  <sheetViews>
    <sheetView showGridLines="0" zoomScale="85" zoomScaleNormal="85" workbookViewId="0"/>
  </sheetViews>
  <sheetFormatPr defaultRowHeight="13.2" x14ac:dyDescent="0.25"/>
  <cols>
    <col min="1" max="1" width="37" customWidth="1"/>
    <col min="2" max="2" width="24.77734375" customWidth="1"/>
    <col min="3" max="3" width="24" customWidth="1"/>
    <col min="4" max="4" width="26.44140625" customWidth="1"/>
    <col min="5" max="5" width="24"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AA - x-601</v>
      </c>
      <c r="B3" s="9"/>
      <c r="C3" s="9"/>
      <c r="D3" s="9"/>
      <c r="E3" s="9"/>
      <c r="F3" s="9"/>
      <c r="G3" s="9"/>
      <c r="H3" s="9"/>
      <c r="I3" s="9"/>
    </row>
    <row r="4" spans="1:9" x14ac:dyDescent="0.25">
      <c r="A4" s="7"/>
    </row>
    <row r="6" spans="1:9" x14ac:dyDescent="0.25">
      <c r="A6" s="79" t="s">
        <v>23</v>
      </c>
      <c r="B6" s="81" t="s">
        <v>25</v>
      </c>
      <c r="C6" s="81"/>
      <c r="D6" s="81"/>
      <c r="E6" s="81"/>
    </row>
    <row r="7" spans="1:9" x14ac:dyDescent="0.25">
      <c r="A7" s="90" t="s">
        <v>334</v>
      </c>
      <c r="B7" s="82" t="s">
        <v>44</v>
      </c>
      <c r="C7" s="82"/>
      <c r="D7" s="82"/>
      <c r="E7" s="82"/>
    </row>
    <row r="8" spans="1:9" x14ac:dyDescent="0.25">
      <c r="A8" s="90" t="s">
        <v>45</v>
      </c>
      <c r="B8" s="82" t="s">
        <v>425</v>
      </c>
      <c r="C8" s="82"/>
      <c r="D8" s="82"/>
      <c r="E8" s="82"/>
    </row>
    <row r="9" spans="1:9" ht="12" customHeight="1" x14ac:dyDescent="0.25">
      <c r="A9" s="90" t="s">
        <v>16</v>
      </c>
      <c r="B9" s="82" t="s">
        <v>901</v>
      </c>
      <c r="C9" s="82"/>
      <c r="D9" s="82"/>
      <c r="E9" s="82"/>
    </row>
    <row r="10" spans="1:9" ht="13.95" customHeight="1" x14ac:dyDescent="0.25">
      <c r="A10" s="90" t="s">
        <v>2</v>
      </c>
      <c r="B10" s="82" t="s">
        <v>902</v>
      </c>
      <c r="C10" s="82"/>
      <c r="D10" s="82"/>
      <c r="E10" s="82"/>
    </row>
    <row r="11" spans="1:9" x14ac:dyDescent="0.25">
      <c r="A11" s="90" t="s">
        <v>22</v>
      </c>
      <c r="B11" s="82" t="s">
        <v>673</v>
      </c>
      <c r="C11" s="82"/>
      <c r="D11" s="82"/>
      <c r="E11" s="82"/>
    </row>
    <row r="12" spans="1:9" ht="16.2" customHeight="1" x14ac:dyDescent="0.25">
      <c r="A12" s="90" t="s">
        <v>262</v>
      </c>
      <c r="B12" s="82" t="s">
        <v>267</v>
      </c>
      <c r="C12" s="82"/>
      <c r="D12" s="82"/>
      <c r="E12" s="82"/>
    </row>
    <row r="13" spans="1:9" ht="12.6" customHeight="1" x14ac:dyDescent="0.25">
      <c r="A13" s="90" t="s">
        <v>48</v>
      </c>
      <c r="B13" s="82">
        <v>0</v>
      </c>
      <c r="C13" s="82"/>
      <c r="D13" s="82"/>
      <c r="E13" s="82"/>
    </row>
    <row r="14" spans="1:9" ht="12.6" customHeight="1" x14ac:dyDescent="0.25">
      <c r="A14" s="90" t="s">
        <v>17</v>
      </c>
      <c r="B14" s="82">
        <v>601</v>
      </c>
      <c r="C14" s="82"/>
      <c r="D14" s="82"/>
      <c r="E14" s="82"/>
    </row>
    <row r="15" spans="1:9" ht="15" customHeight="1" x14ac:dyDescent="0.25">
      <c r="A15" s="90" t="s">
        <v>49</v>
      </c>
      <c r="B15" s="82" t="s">
        <v>903</v>
      </c>
      <c r="C15" s="82"/>
      <c r="D15" s="82"/>
      <c r="E15" s="82"/>
    </row>
    <row r="16" spans="1:9" ht="18" customHeight="1" x14ac:dyDescent="0.25">
      <c r="A16" s="90" t="s">
        <v>50</v>
      </c>
      <c r="B16" s="82" t="s">
        <v>411</v>
      </c>
      <c r="C16" s="82"/>
      <c r="D16" s="82"/>
      <c r="E16" s="82"/>
    </row>
    <row r="17" spans="1:5" x14ac:dyDescent="0.25">
      <c r="A17" s="80" t="s">
        <v>638</v>
      </c>
      <c r="B17" s="82" t="s">
        <v>979</v>
      </c>
      <c r="C17" s="82"/>
      <c r="D17" s="82"/>
      <c r="E17" s="82"/>
    </row>
    <row r="18" spans="1:5" x14ac:dyDescent="0.25">
      <c r="A18" s="90" t="s">
        <v>18</v>
      </c>
      <c r="B18" s="85">
        <v>45134</v>
      </c>
      <c r="C18" s="82"/>
      <c r="D18" s="82"/>
      <c r="E18" s="82"/>
    </row>
    <row r="19" spans="1:5" x14ac:dyDescent="0.25">
      <c r="A19" s="90" t="s">
        <v>19</v>
      </c>
      <c r="B19" s="85">
        <v>45154</v>
      </c>
      <c r="C19" s="82"/>
      <c r="D19" s="82"/>
      <c r="E19" s="82"/>
    </row>
    <row r="20" spans="1:5" x14ac:dyDescent="0.25">
      <c r="A20" s="90" t="s">
        <v>260</v>
      </c>
      <c r="B20" s="82" t="s">
        <v>351</v>
      </c>
      <c r="C20" s="82"/>
      <c r="D20" s="82"/>
      <c r="E20" s="82"/>
    </row>
    <row r="22" spans="1:5" x14ac:dyDescent="0.25">
      <c r="B22" s="103" t="str">
        <f>HYPERLINK("#'Factor List'!A1","Back to Factor List")</f>
        <v>Back to Factor List</v>
      </c>
    </row>
    <row r="23" spans="1:5" x14ac:dyDescent="0.25">
      <c r="A23" s="103"/>
    </row>
    <row r="25" spans="1:5" ht="26.55" customHeight="1" x14ac:dyDescent="0.25">
      <c r="A25" s="104" t="s">
        <v>270</v>
      </c>
      <c r="B25" s="104" t="s">
        <v>971</v>
      </c>
      <c r="C25" s="104" t="s">
        <v>972</v>
      </c>
      <c r="D25" s="104" t="s">
        <v>973</v>
      </c>
      <c r="E25" s="104" t="s">
        <v>974</v>
      </c>
    </row>
    <row r="26" spans="1:5" x14ac:dyDescent="0.25">
      <c r="A26" s="105">
        <v>16</v>
      </c>
      <c r="B26" s="106">
        <v>8.98</v>
      </c>
      <c r="C26" s="106">
        <v>8.56</v>
      </c>
      <c r="D26" s="106">
        <v>8.16</v>
      </c>
      <c r="E26" s="106">
        <v>7.77</v>
      </c>
    </row>
    <row r="27" spans="1:5" x14ac:dyDescent="0.25">
      <c r="A27" s="105">
        <v>17</v>
      </c>
      <c r="B27" s="106">
        <v>9.11</v>
      </c>
      <c r="C27" s="106">
        <v>8.69</v>
      </c>
      <c r="D27" s="106">
        <v>8.2799999999999994</v>
      </c>
      <c r="E27" s="106">
        <v>7.88</v>
      </c>
    </row>
    <row r="28" spans="1:5" x14ac:dyDescent="0.25">
      <c r="A28" s="105">
        <v>18</v>
      </c>
      <c r="B28" s="106">
        <v>9.24</v>
      </c>
      <c r="C28" s="106">
        <v>8.81</v>
      </c>
      <c r="D28" s="106">
        <v>8.39</v>
      </c>
      <c r="E28" s="106">
        <v>7.99</v>
      </c>
    </row>
    <row r="29" spans="1:5" x14ac:dyDescent="0.25">
      <c r="A29" s="105">
        <v>19</v>
      </c>
      <c r="B29" s="106">
        <v>9.3699999999999992</v>
      </c>
      <c r="C29" s="106">
        <v>8.94</v>
      </c>
      <c r="D29" s="106">
        <v>8.51</v>
      </c>
      <c r="E29" s="106">
        <v>8.1</v>
      </c>
    </row>
    <row r="30" spans="1:5" x14ac:dyDescent="0.25">
      <c r="A30" s="105">
        <v>20</v>
      </c>
      <c r="B30" s="106">
        <v>9.51</v>
      </c>
      <c r="C30" s="106">
        <v>9.07</v>
      </c>
      <c r="D30" s="106">
        <v>8.64</v>
      </c>
      <c r="E30" s="106">
        <v>8.2100000000000009</v>
      </c>
    </row>
    <row r="31" spans="1:5" x14ac:dyDescent="0.25">
      <c r="A31" s="105">
        <v>21</v>
      </c>
      <c r="B31" s="106">
        <v>9.64</v>
      </c>
      <c r="C31" s="106">
        <v>9.1999999999999993</v>
      </c>
      <c r="D31" s="106">
        <v>8.76</v>
      </c>
      <c r="E31" s="106">
        <v>8.33</v>
      </c>
    </row>
    <row r="32" spans="1:5" x14ac:dyDescent="0.25">
      <c r="A32" s="105">
        <v>22</v>
      </c>
      <c r="B32" s="106">
        <v>9.7799999999999994</v>
      </c>
      <c r="C32" s="106">
        <v>9.33</v>
      </c>
      <c r="D32" s="106">
        <v>8.8800000000000008</v>
      </c>
      <c r="E32" s="106">
        <v>8.4499999999999993</v>
      </c>
    </row>
    <row r="33" spans="1:5" x14ac:dyDescent="0.25">
      <c r="A33" s="105">
        <v>23</v>
      </c>
      <c r="B33" s="106">
        <v>9.93</v>
      </c>
      <c r="C33" s="106">
        <v>9.4600000000000009</v>
      </c>
      <c r="D33" s="106">
        <v>9.01</v>
      </c>
      <c r="E33" s="106">
        <v>8.57</v>
      </c>
    </row>
    <row r="34" spans="1:5" x14ac:dyDescent="0.25">
      <c r="A34" s="105">
        <v>24</v>
      </c>
      <c r="B34" s="106">
        <v>10.07</v>
      </c>
      <c r="C34" s="106">
        <v>9.6</v>
      </c>
      <c r="D34" s="106">
        <v>9.14</v>
      </c>
      <c r="E34" s="106">
        <v>8.69</v>
      </c>
    </row>
    <row r="35" spans="1:5" x14ac:dyDescent="0.25">
      <c r="A35" s="105">
        <v>25</v>
      </c>
      <c r="B35" s="106">
        <v>10.220000000000001</v>
      </c>
      <c r="C35" s="106">
        <v>9.74</v>
      </c>
      <c r="D35" s="106">
        <v>9.27</v>
      </c>
      <c r="E35" s="106">
        <v>8.81</v>
      </c>
    </row>
    <row r="36" spans="1:5" x14ac:dyDescent="0.25">
      <c r="A36" s="105">
        <v>26</v>
      </c>
      <c r="B36" s="106">
        <v>10.36</v>
      </c>
      <c r="C36" s="106">
        <v>9.8800000000000008</v>
      </c>
      <c r="D36" s="106">
        <v>9.4</v>
      </c>
      <c r="E36" s="106">
        <v>8.94</v>
      </c>
    </row>
    <row r="37" spans="1:5" x14ac:dyDescent="0.25">
      <c r="A37" s="105">
        <v>27</v>
      </c>
      <c r="B37" s="106">
        <v>10.51</v>
      </c>
      <c r="C37" s="106">
        <v>10.02</v>
      </c>
      <c r="D37" s="106">
        <v>9.5399999999999991</v>
      </c>
      <c r="E37" s="106">
        <v>9.07</v>
      </c>
    </row>
    <row r="38" spans="1:5" x14ac:dyDescent="0.25">
      <c r="A38" s="105">
        <v>28</v>
      </c>
      <c r="B38" s="106">
        <v>10.67</v>
      </c>
      <c r="C38" s="106">
        <v>10.17</v>
      </c>
      <c r="D38" s="106">
        <v>9.67</v>
      </c>
      <c r="E38" s="106">
        <v>9.19</v>
      </c>
    </row>
    <row r="39" spans="1:5" x14ac:dyDescent="0.25">
      <c r="A39" s="105">
        <v>29</v>
      </c>
      <c r="B39" s="106">
        <v>10.82</v>
      </c>
      <c r="C39" s="106">
        <v>10.31</v>
      </c>
      <c r="D39" s="106">
        <v>9.81</v>
      </c>
      <c r="E39" s="106">
        <v>9.33</v>
      </c>
    </row>
    <row r="40" spans="1:5" x14ac:dyDescent="0.25">
      <c r="A40" s="105">
        <v>30</v>
      </c>
      <c r="B40" s="106">
        <v>10.98</v>
      </c>
      <c r="C40" s="106">
        <v>10.46</v>
      </c>
      <c r="D40" s="106">
        <v>9.9499999999999993</v>
      </c>
      <c r="E40" s="106">
        <v>9.4600000000000009</v>
      </c>
    </row>
    <row r="41" spans="1:5" x14ac:dyDescent="0.25">
      <c r="A41" s="105">
        <v>31</v>
      </c>
      <c r="B41" s="106">
        <v>11.14</v>
      </c>
      <c r="C41" s="106">
        <v>10.61</v>
      </c>
      <c r="D41" s="106">
        <v>10.1</v>
      </c>
      <c r="E41" s="106">
        <v>9.59</v>
      </c>
    </row>
    <row r="42" spans="1:5" x14ac:dyDescent="0.25">
      <c r="A42" s="105">
        <v>32</v>
      </c>
      <c r="B42" s="106">
        <v>11.3</v>
      </c>
      <c r="C42" s="106">
        <v>10.77</v>
      </c>
      <c r="D42" s="106">
        <v>10.24</v>
      </c>
      <c r="E42" s="106">
        <v>9.73</v>
      </c>
    </row>
    <row r="43" spans="1:5" x14ac:dyDescent="0.25">
      <c r="A43" s="105">
        <v>33</v>
      </c>
      <c r="B43" s="106">
        <v>11.47</v>
      </c>
      <c r="C43" s="106">
        <v>10.92</v>
      </c>
      <c r="D43" s="106">
        <v>10.39</v>
      </c>
      <c r="E43" s="106">
        <v>9.8699999999999992</v>
      </c>
    </row>
    <row r="44" spans="1:5" x14ac:dyDescent="0.25">
      <c r="A44" s="105">
        <v>34</v>
      </c>
      <c r="B44" s="106">
        <v>11.64</v>
      </c>
      <c r="C44" s="106">
        <v>11.08</v>
      </c>
      <c r="D44" s="106">
        <v>10.54</v>
      </c>
      <c r="E44" s="106">
        <v>10.01</v>
      </c>
    </row>
    <row r="45" spans="1:5" x14ac:dyDescent="0.25">
      <c r="A45" s="105">
        <v>35</v>
      </c>
      <c r="B45" s="106">
        <v>11.81</v>
      </c>
      <c r="C45" s="106">
        <v>11.24</v>
      </c>
      <c r="D45" s="106">
        <v>10.69</v>
      </c>
      <c r="E45" s="106">
        <v>10.15</v>
      </c>
    </row>
    <row r="46" spans="1:5" x14ac:dyDescent="0.25">
      <c r="A46" s="105">
        <v>36</v>
      </c>
      <c r="B46" s="106">
        <v>11.98</v>
      </c>
      <c r="C46" s="106">
        <v>11.41</v>
      </c>
      <c r="D46" s="106">
        <v>10.85</v>
      </c>
      <c r="E46" s="106">
        <v>10.3</v>
      </c>
    </row>
    <row r="47" spans="1:5" x14ac:dyDescent="0.25">
      <c r="A47" s="105">
        <v>37</v>
      </c>
      <c r="B47" s="106">
        <v>12.16</v>
      </c>
      <c r="C47" s="106">
        <v>11.57</v>
      </c>
      <c r="D47" s="106">
        <v>11</v>
      </c>
      <c r="E47" s="106">
        <v>10.45</v>
      </c>
    </row>
    <row r="48" spans="1:5" x14ac:dyDescent="0.25">
      <c r="A48" s="105">
        <v>38</v>
      </c>
      <c r="B48" s="106">
        <v>12.34</v>
      </c>
      <c r="C48" s="106">
        <v>11.74</v>
      </c>
      <c r="D48" s="106">
        <v>11.16</v>
      </c>
      <c r="E48" s="106">
        <v>10.6</v>
      </c>
    </row>
    <row r="49" spans="1:5" x14ac:dyDescent="0.25">
      <c r="A49" s="105">
        <v>39</v>
      </c>
      <c r="B49" s="106">
        <v>12.52</v>
      </c>
      <c r="C49" s="106">
        <v>11.92</v>
      </c>
      <c r="D49" s="106">
        <v>11.33</v>
      </c>
      <c r="E49" s="106">
        <v>10.75</v>
      </c>
    </row>
    <row r="50" spans="1:5" x14ac:dyDescent="0.25">
      <c r="A50" s="105">
        <v>40</v>
      </c>
      <c r="B50" s="106">
        <v>12.7</v>
      </c>
      <c r="C50" s="106">
        <v>12.09</v>
      </c>
      <c r="D50" s="106">
        <v>11.49</v>
      </c>
      <c r="E50" s="106">
        <v>10.91</v>
      </c>
    </row>
    <row r="51" spans="1:5" x14ac:dyDescent="0.25">
      <c r="A51" s="105">
        <v>41</v>
      </c>
      <c r="B51" s="106">
        <v>12.89</v>
      </c>
      <c r="C51" s="106">
        <v>12.27</v>
      </c>
      <c r="D51" s="106">
        <v>11.66</v>
      </c>
      <c r="E51" s="106">
        <v>11.07</v>
      </c>
    </row>
    <row r="52" spans="1:5" x14ac:dyDescent="0.25">
      <c r="A52" s="105">
        <v>42</v>
      </c>
      <c r="B52" s="106">
        <v>13.09</v>
      </c>
      <c r="C52" s="106">
        <v>12.45</v>
      </c>
      <c r="D52" s="106">
        <v>11.83</v>
      </c>
      <c r="E52" s="106">
        <v>11.23</v>
      </c>
    </row>
    <row r="53" spans="1:5" x14ac:dyDescent="0.25">
      <c r="A53" s="105">
        <v>43</v>
      </c>
      <c r="B53" s="106">
        <v>13.28</v>
      </c>
      <c r="C53" s="106">
        <v>12.64</v>
      </c>
      <c r="D53" s="106">
        <v>12.01</v>
      </c>
      <c r="E53" s="106">
        <v>11.39</v>
      </c>
    </row>
    <row r="54" spans="1:5" x14ac:dyDescent="0.25">
      <c r="A54" s="105">
        <v>44</v>
      </c>
      <c r="B54" s="106">
        <v>13.48</v>
      </c>
      <c r="C54" s="106">
        <v>12.82</v>
      </c>
      <c r="D54" s="106">
        <v>12.18</v>
      </c>
      <c r="E54" s="106">
        <v>11.56</v>
      </c>
    </row>
    <row r="55" spans="1:5" x14ac:dyDescent="0.25">
      <c r="A55" s="105">
        <v>45</v>
      </c>
      <c r="B55" s="106">
        <v>13.69</v>
      </c>
      <c r="C55" s="106">
        <v>13.02</v>
      </c>
      <c r="D55" s="106">
        <v>12.36</v>
      </c>
      <c r="E55" s="106">
        <v>11.73</v>
      </c>
    </row>
    <row r="56" spans="1:5" x14ac:dyDescent="0.25">
      <c r="A56" s="105">
        <v>46</v>
      </c>
      <c r="B56" s="106">
        <v>13.89</v>
      </c>
      <c r="C56" s="106">
        <v>13.21</v>
      </c>
      <c r="D56" s="106">
        <v>12.55</v>
      </c>
      <c r="E56" s="106">
        <v>11.9</v>
      </c>
    </row>
    <row r="57" spans="1:5" x14ac:dyDescent="0.25">
      <c r="A57" s="105">
        <v>47</v>
      </c>
      <c r="B57" s="106">
        <v>14.1</v>
      </c>
      <c r="C57" s="106">
        <v>13.41</v>
      </c>
      <c r="D57" s="106">
        <v>12.74</v>
      </c>
      <c r="E57" s="106">
        <v>12.08</v>
      </c>
    </row>
    <row r="58" spans="1:5" x14ac:dyDescent="0.25">
      <c r="A58" s="105">
        <v>48</v>
      </c>
      <c r="B58" s="106">
        <v>14.32</v>
      </c>
      <c r="C58" s="106">
        <v>13.62</v>
      </c>
      <c r="D58" s="106">
        <v>12.93</v>
      </c>
      <c r="E58" s="106">
        <v>12.26</v>
      </c>
    </row>
    <row r="59" spans="1:5" x14ac:dyDescent="0.25">
      <c r="A59" s="105">
        <v>49</v>
      </c>
      <c r="B59" s="106">
        <v>14.54</v>
      </c>
      <c r="C59" s="106">
        <v>13.83</v>
      </c>
      <c r="D59" s="106">
        <v>13.13</v>
      </c>
      <c r="E59" s="106">
        <v>12.44</v>
      </c>
    </row>
    <row r="60" spans="1:5" x14ac:dyDescent="0.25">
      <c r="A60" s="105">
        <v>50</v>
      </c>
      <c r="B60" s="106">
        <v>14.77</v>
      </c>
      <c r="C60" s="106">
        <v>14.04</v>
      </c>
      <c r="D60" s="106">
        <v>13.33</v>
      </c>
      <c r="E60" s="106">
        <v>12.63</v>
      </c>
    </row>
    <row r="61" spans="1:5" x14ac:dyDescent="0.25">
      <c r="A61" s="105">
        <v>51</v>
      </c>
      <c r="B61" s="106">
        <v>15</v>
      </c>
      <c r="C61" s="106">
        <v>14.26</v>
      </c>
      <c r="D61" s="106">
        <v>13.53</v>
      </c>
      <c r="E61" s="106">
        <v>12.83</v>
      </c>
    </row>
    <row r="62" spans="1:5" x14ac:dyDescent="0.25">
      <c r="A62" s="105">
        <v>52</v>
      </c>
      <c r="B62" s="106">
        <v>15.24</v>
      </c>
      <c r="C62" s="106">
        <v>14.48</v>
      </c>
      <c r="D62" s="106">
        <v>13.74</v>
      </c>
      <c r="E62" s="106">
        <v>13.02</v>
      </c>
    </row>
    <row r="63" spans="1:5" x14ac:dyDescent="0.25">
      <c r="A63" s="105">
        <v>53</v>
      </c>
      <c r="B63" s="106">
        <v>15.48</v>
      </c>
      <c r="C63" s="106">
        <v>14.71</v>
      </c>
      <c r="D63" s="106">
        <v>13.96</v>
      </c>
      <c r="E63" s="106">
        <v>13.22</v>
      </c>
    </row>
    <row r="64" spans="1:5" x14ac:dyDescent="0.25">
      <c r="A64" s="105">
        <v>54</v>
      </c>
      <c r="B64" s="106">
        <v>15.73</v>
      </c>
      <c r="C64" s="106">
        <v>14.94</v>
      </c>
      <c r="D64" s="106">
        <v>14.18</v>
      </c>
      <c r="E64" s="106">
        <v>13.43</v>
      </c>
    </row>
    <row r="65" spans="1:5" x14ac:dyDescent="0.25">
      <c r="A65" s="105">
        <v>55</v>
      </c>
      <c r="B65" s="106">
        <v>15.98</v>
      </c>
      <c r="C65" s="106">
        <v>15.18</v>
      </c>
      <c r="D65" s="106">
        <v>14.4</v>
      </c>
      <c r="E65" s="106">
        <v>13.64</v>
      </c>
    </row>
    <row r="66" spans="1:5" x14ac:dyDescent="0.25">
      <c r="A66" s="105">
        <v>56</v>
      </c>
      <c r="B66" s="106">
        <v>16.239999999999998</v>
      </c>
      <c r="C66" s="106">
        <v>15.43</v>
      </c>
      <c r="D66" s="106">
        <v>14.63</v>
      </c>
      <c r="E66" s="106">
        <v>13.86</v>
      </c>
    </row>
    <row r="67" spans="1:5" x14ac:dyDescent="0.25">
      <c r="A67" s="105">
        <v>57</v>
      </c>
      <c r="B67" s="106">
        <v>16.510000000000002</v>
      </c>
      <c r="C67" s="106">
        <v>15.68</v>
      </c>
      <c r="D67" s="106">
        <v>14.87</v>
      </c>
      <c r="E67" s="106">
        <v>14.09</v>
      </c>
    </row>
    <row r="68" spans="1:5" x14ac:dyDescent="0.25">
      <c r="A68" s="105">
        <v>58</v>
      </c>
      <c r="B68" s="106">
        <v>16.79</v>
      </c>
      <c r="C68" s="106">
        <v>15.94</v>
      </c>
      <c r="D68" s="106">
        <v>15.12</v>
      </c>
      <c r="E68" s="106">
        <v>14.32</v>
      </c>
    </row>
    <row r="69" spans="1:5" x14ac:dyDescent="0.25">
      <c r="A69" s="105">
        <v>59</v>
      </c>
      <c r="B69" s="106">
        <v>17.079999999999998</v>
      </c>
      <c r="C69" s="106">
        <v>16.21</v>
      </c>
      <c r="D69" s="106">
        <v>15.38</v>
      </c>
      <c r="E69" s="106">
        <v>14.56</v>
      </c>
    </row>
    <row r="70" spans="1:5" x14ac:dyDescent="0.25">
      <c r="A70" s="105">
        <v>60</v>
      </c>
      <c r="B70" s="106">
        <v>17.37</v>
      </c>
      <c r="C70" s="106">
        <v>16.5</v>
      </c>
      <c r="D70" s="106">
        <v>15.64</v>
      </c>
      <c r="E70" s="106">
        <v>14.81</v>
      </c>
    </row>
    <row r="71" spans="1:5" x14ac:dyDescent="0.25">
      <c r="A71" s="105">
        <v>61</v>
      </c>
      <c r="B71" s="106">
        <v>17.68</v>
      </c>
      <c r="C71" s="106">
        <v>16.79</v>
      </c>
      <c r="D71" s="106">
        <v>15.91</v>
      </c>
      <c r="E71" s="106">
        <v>15.06</v>
      </c>
    </row>
    <row r="72" spans="1:5" x14ac:dyDescent="0.25">
      <c r="A72" s="105">
        <v>62</v>
      </c>
      <c r="B72" s="106">
        <v>18</v>
      </c>
      <c r="C72" s="106">
        <v>17.09</v>
      </c>
      <c r="D72" s="106">
        <v>16.2</v>
      </c>
      <c r="E72" s="106">
        <v>15.33</v>
      </c>
    </row>
    <row r="73" spans="1:5" x14ac:dyDescent="0.25">
      <c r="A73" s="105">
        <v>63</v>
      </c>
      <c r="B73" s="106">
        <v>18.34</v>
      </c>
      <c r="C73" s="106">
        <v>17.41</v>
      </c>
      <c r="D73" s="106">
        <v>16.5</v>
      </c>
      <c r="E73" s="106">
        <v>15.61</v>
      </c>
    </row>
    <row r="74" spans="1:5" x14ac:dyDescent="0.25">
      <c r="A74" s="105">
        <v>64</v>
      </c>
      <c r="B74" s="106">
        <v>18.690000000000001</v>
      </c>
      <c r="C74" s="106">
        <v>17.739999999999998</v>
      </c>
      <c r="D74" s="106">
        <v>16.809999999999999</v>
      </c>
      <c r="E74" s="106">
        <v>15.91</v>
      </c>
    </row>
    <row r="75" spans="1:5" x14ac:dyDescent="0.25">
      <c r="A75" s="105">
        <v>65</v>
      </c>
      <c r="B75" s="106">
        <v>18.53</v>
      </c>
      <c r="C75" s="106">
        <v>18.09</v>
      </c>
      <c r="D75" s="106">
        <v>17.14</v>
      </c>
      <c r="E75" s="106">
        <v>16.22</v>
      </c>
    </row>
    <row r="76" spans="1:5" x14ac:dyDescent="0.25">
      <c r="A76" s="105">
        <v>66</v>
      </c>
      <c r="B76" s="106">
        <v>0</v>
      </c>
      <c r="C76" s="106">
        <v>17.920000000000002</v>
      </c>
      <c r="D76" s="106">
        <v>17.489999999999998</v>
      </c>
      <c r="E76" s="106">
        <v>16.54</v>
      </c>
    </row>
    <row r="77" spans="1:5" x14ac:dyDescent="0.25">
      <c r="A77" s="105">
        <v>67</v>
      </c>
      <c r="B77" s="106">
        <v>0</v>
      </c>
      <c r="C77" s="106">
        <v>0</v>
      </c>
      <c r="D77" s="106">
        <v>17.32</v>
      </c>
      <c r="E77" s="106">
        <v>16.89</v>
      </c>
    </row>
    <row r="78" spans="1:5" x14ac:dyDescent="0.25">
      <c r="A78" s="105">
        <v>68</v>
      </c>
      <c r="B78" s="106">
        <v>0</v>
      </c>
      <c r="C78" s="106">
        <v>0</v>
      </c>
      <c r="D78" s="106">
        <v>0</v>
      </c>
      <c r="E78" s="106">
        <v>16.71</v>
      </c>
    </row>
  </sheetData>
  <sheetProtection algorithmName="SHA-512" hashValue="Y5IGK+RuBRvOGqeMis8fU1pN4FtDAG2Z+zfRfSj5mcrkTpxmG4tEVBOtA0TqNUJpFEKXYv6LdwR2Wj5npQTYNw==" saltValue="0HYq6rGuTpdwtnNPdhZDaw==" spinCount="100000" sheet="1" objects="1" scenarios="1"/>
  <conditionalFormatting sqref="A6">
    <cfRule type="expression" dxfId="291" priority="19" stopIfTrue="1">
      <formula>MOD(ROW(),2)=0</formula>
    </cfRule>
    <cfRule type="expression" dxfId="290" priority="20" stopIfTrue="1">
      <formula>MOD(ROW(),2)&lt;&gt;0</formula>
    </cfRule>
  </conditionalFormatting>
  <conditionalFormatting sqref="B6:E17 C18:E20">
    <cfRule type="expression" dxfId="289" priority="21" stopIfTrue="1">
      <formula>MOD(ROW(),2)=0</formula>
    </cfRule>
    <cfRule type="expression" dxfId="288" priority="22" stopIfTrue="1">
      <formula>MOD(ROW(),2)&lt;&gt;0</formula>
    </cfRule>
  </conditionalFormatting>
  <conditionalFormatting sqref="A7:A16 A18:A20">
    <cfRule type="expression" dxfId="287" priority="11" stopIfTrue="1">
      <formula>MOD(ROW(),2)=0</formula>
    </cfRule>
    <cfRule type="expression" dxfId="286" priority="12" stopIfTrue="1">
      <formula>MOD(ROW(),2)&lt;&gt;0</formula>
    </cfRule>
  </conditionalFormatting>
  <conditionalFormatting sqref="A25:A78">
    <cfRule type="expression" dxfId="285" priority="5" stopIfTrue="1">
      <formula>MOD(ROW(),2)=0</formula>
    </cfRule>
    <cfRule type="expression" dxfId="284" priority="6" stopIfTrue="1">
      <formula>MOD(ROW(),2)&lt;&gt;0</formula>
    </cfRule>
  </conditionalFormatting>
  <conditionalFormatting sqref="B25:E78">
    <cfRule type="expression" dxfId="283" priority="7" stopIfTrue="1">
      <formula>MOD(ROW(),2)=0</formula>
    </cfRule>
    <cfRule type="expression" dxfId="282" priority="8" stopIfTrue="1">
      <formula>MOD(ROW(),2)&lt;&gt;0</formula>
    </cfRule>
  </conditionalFormatting>
  <conditionalFormatting sqref="B18:B20">
    <cfRule type="expression" dxfId="281" priority="3" stopIfTrue="1">
      <formula>MOD(ROW(),2)=0</formula>
    </cfRule>
    <cfRule type="expression" dxfId="280" priority="4" stopIfTrue="1">
      <formula>MOD(ROW(),2)&lt;&gt;0</formula>
    </cfRule>
  </conditionalFormatting>
  <conditionalFormatting sqref="A17">
    <cfRule type="expression" dxfId="279" priority="1" stopIfTrue="1">
      <formula>MOD(ROW(),2)=0</formula>
    </cfRule>
    <cfRule type="expression" dxfId="27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4">
    <pageSetUpPr autoPageBreaks="0"/>
  </sheetPr>
  <dimension ref="A1:I45"/>
  <sheetViews>
    <sheetView showGridLines="0" zoomScale="85" zoomScaleNormal="85" workbookViewId="0"/>
  </sheetViews>
  <sheetFormatPr defaultRowHeight="13.2" x14ac:dyDescent="0.25"/>
  <cols>
    <col min="1" max="1" width="32.44140625" customWidth="1"/>
    <col min="2" max="2" width="19" customWidth="1"/>
    <col min="3" max="3" width="20.4414062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LTA - x-608</v>
      </c>
      <c r="B3" s="9"/>
      <c r="C3" s="9"/>
      <c r="D3" s="9"/>
      <c r="E3" s="9"/>
      <c r="F3" s="9"/>
      <c r="G3" s="9"/>
      <c r="H3" s="9"/>
      <c r="I3" s="9"/>
    </row>
    <row r="4" spans="1:9" x14ac:dyDescent="0.25">
      <c r="A4" s="7"/>
    </row>
    <row r="6" spans="1:9" x14ac:dyDescent="0.25">
      <c r="A6" s="79" t="s">
        <v>23</v>
      </c>
      <c r="B6" s="81" t="s">
        <v>25</v>
      </c>
      <c r="C6" s="81"/>
    </row>
    <row r="7" spans="1:9" x14ac:dyDescent="0.25">
      <c r="A7" s="90" t="s">
        <v>334</v>
      </c>
      <c r="B7" s="82" t="s">
        <v>44</v>
      </c>
      <c r="C7" s="82"/>
    </row>
    <row r="8" spans="1:9" x14ac:dyDescent="0.25">
      <c r="A8" s="90" t="s">
        <v>45</v>
      </c>
      <c r="B8" s="82" t="s">
        <v>335</v>
      </c>
      <c r="C8" s="82"/>
    </row>
    <row r="9" spans="1:9" ht="12.6" customHeight="1" x14ac:dyDescent="0.25">
      <c r="A9" s="90" t="s">
        <v>16</v>
      </c>
      <c r="B9" s="82" t="s">
        <v>905</v>
      </c>
      <c r="C9" s="82"/>
    </row>
    <row r="10" spans="1:9" ht="33.6" customHeight="1" x14ac:dyDescent="0.25">
      <c r="A10" s="90" t="s">
        <v>2</v>
      </c>
      <c r="B10" s="82" t="s">
        <v>906</v>
      </c>
      <c r="C10" s="82"/>
    </row>
    <row r="11" spans="1:9" x14ac:dyDescent="0.25">
      <c r="A11" s="90" t="s">
        <v>22</v>
      </c>
      <c r="B11" s="82" t="s">
        <v>355</v>
      </c>
      <c r="C11" s="82"/>
    </row>
    <row r="12" spans="1:9" ht="15" customHeight="1" x14ac:dyDescent="0.25">
      <c r="A12" s="90" t="s">
        <v>262</v>
      </c>
      <c r="B12" s="82" t="s">
        <v>907</v>
      </c>
      <c r="C12" s="82"/>
    </row>
    <row r="13" spans="1:9" ht="15.6" customHeight="1" x14ac:dyDescent="0.25">
      <c r="A13" s="90" t="s">
        <v>48</v>
      </c>
      <c r="B13" s="82">
        <v>0</v>
      </c>
      <c r="C13" s="82"/>
    </row>
    <row r="14" spans="1:9" ht="13.95" customHeight="1" x14ac:dyDescent="0.25">
      <c r="A14" s="90" t="s">
        <v>17</v>
      </c>
      <c r="B14" s="82">
        <v>608</v>
      </c>
      <c r="C14" s="82"/>
    </row>
    <row r="15" spans="1:9" ht="15" customHeight="1" x14ac:dyDescent="0.25">
      <c r="A15" s="90" t="s">
        <v>49</v>
      </c>
      <c r="B15" s="82" t="s">
        <v>908</v>
      </c>
      <c r="C15" s="82"/>
    </row>
    <row r="16" spans="1:9" ht="18" customHeight="1" x14ac:dyDescent="0.25">
      <c r="A16" s="90" t="s">
        <v>50</v>
      </c>
      <c r="B16" s="82" t="s">
        <v>411</v>
      </c>
      <c r="C16" s="82"/>
    </row>
    <row r="17" spans="1:3" ht="39.6" x14ac:dyDescent="0.25">
      <c r="A17" s="80" t="s">
        <v>638</v>
      </c>
      <c r="B17" s="82" t="s">
        <v>924</v>
      </c>
      <c r="C17" s="82"/>
    </row>
    <row r="18" spans="1:3" ht="18" customHeight="1" x14ac:dyDescent="0.25">
      <c r="A18" s="90" t="s">
        <v>18</v>
      </c>
      <c r="B18" s="85">
        <v>45134</v>
      </c>
      <c r="C18" s="82"/>
    </row>
    <row r="19" spans="1:3" ht="18" customHeight="1" x14ac:dyDescent="0.25">
      <c r="A19" s="90" t="s">
        <v>19</v>
      </c>
      <c r="B19" s="85">
        <v>45154</v>
      </c>
      <c r="C19" s="82"/>
    </row>
    <row r="20" spans="1:3" x14ac:dyDescent="0.25">
      <c r="A20" s="90" t="s">
        <v>260</v>
      </c>
      <c r="B20" s="82" t="s">
        <v>351</v>
      </c>
      <c r="C20" s="82"/>
    </row>
    <row r="22" spans="1:3" x14ac:dyDescent="0.25">
      <c r="B22" s="103" t="str">
        <f>HYPERLINK("#'Factor List'!A1","Back to Factor List")</f>
        <v>Back to Factor List</v>
      </c>
    </row>
    <row r="23" spans="1:3" x14ac:dyDescent="0.25">
      <c r="A23" s="103"/>
    </row>
    <row r="25" spans="1:3" ht="48.6" customHeight="1" x14ac:dyDescent="0.25">
      <c r="A25" s="104" t="s">
        <v>270</v>
      </c>
      <c r="B25" s="104" t="s">
        <v>909</v>
      </c>
      <c r="C25" s="104" t="s">
        <v>910</v>
      </c>
    </row>
    <row r="26" spans="1:3" x14ac:dyDescent="0.25">
      <c r="A26" s="105">
        <v>55</v>
      </c>
      <c r="B26" s="106">
        <v>24.53</v>
      </c>
      <c r="C26" s="106">
        <v>24.53</v>
      </c>
    </row>
    <row r="27" spans="1:3" x14ac:dyDescent="0.25">
      <c r="A27" s="105">
        <v>56</v>
      </c>
      <c r="B27" s="106">
        <v>23.95</v>
      </c>
      <c r="C27" s="106">
        <v>23.95</v>
      </c>
    </row>
    <row r="28" spans="1:3" x14ac:dyDescent="0.25">
      <c r="A28" s="105">
        <v>57</v>
      </c>
      <c r="B28" s="106">
        <v>23.37</v>
      </c>
      <c r="C28" s="106">
        <v>23.37</v>
      </c>
    </row>
    <row r="29" spans="1:3" x14ac:dyDescent="0.25">
      <c r="A29" s="105">
        <v>58</v>
      </c>
      <c r="B29" s="106">
        <v>22.78</v>
      </c>
      <c r="C29" s="106">
        <v>22.78</v>
      </c>
    </row>
    <row r="30" spans="1:3" x14ac:dyDescent="0.25">
      <c r="A30" s="105">
        <v>59</v>
      </c>
      <c r="B30" s="106">
        <v>22.19</v>
      </c>
      <c r="C30" s="106">
        <v>22.19</v>
      </c>
    </row>
    <row r="31" spans="1:3" x14ac:dyDescent="0.25">
      <c r="A31" s="105">
        <v>60</v>
      </c>
      <c r="B31" s="106">
        <v>21.59</v>
      </c>
      <c r="C31" s="106">
        <v>21.59</v>
      </c>
    </row>
    <row r="32" spans="1:3" x14ac:dyDescent="0.25">
      <c r="A32" s="105">
        <v>61</v>
      </c>
      <c r="B32" s="106">
        <v>20.99</v>
      </c>
      <c r="C32" s="106">
        <v>20.99</v>
      </c>
    </row>
    <row r="33" spans="1:3" x14ac:dyDescent="0.25">
      <c r="A33" s="105">
        <v>62</v>
      </c>
      <c r="B33" s="106">
        <v>20.39</v>
      </c>
      <c r="C33" s="106">
        <v>20.39</v>
      </c>
    </row>
    <row r="34" spans="1:3" x14ac:dyDescent="0.25">
      <c r="A34" s="105">
        <v>63</v>
      </c>
      <c r="B34" s="106">
        <v>19.78</v>
      </c>
      <c r="C34" s="106">
        <v>19.78</v>
      </c>
    </row>
    <row r="35" spans="1:3" x14ac:dyDescent="0.25">
      <c r="A35" s="105">
        <v>64</v>
      </c>
      <c r="B35" s="106">
        <v>19.18</v>
      </c>
      <c r="C35" s="106">
        <v>19.18</v>
      </c>
    </row>
    <row r="36" spans="1:3" x14ac:dyDescent="0.25">
      <c r="A36" s="105">
        <v>65</v>
      </c>
      <c r="B36" s="106">
        <v>18.53</v>
      </c>
      <c r="C36" s="106">
        <v>18.53</v>
      </c>
    </row>
    <row r="37" spans="1:3" x14ac:dyDescent="0.25">
      <c r="A37" s="105">
        <v>66</v>
      </c>
      <c r="B37" s="106">
        <v>17.850000000000001</v>
      </c>
      <c r="C37" s="106">
        <v>17.850000000000001</v>
      </c>
    </row>
    <row r="38" spans="1:3" x14ac:dyDescent="0.25">
      <c r="A38" s="105">
        <v>67</v>
      </c>
      <c r="B38" s="106">
        <v>17.16</v>
      </c>
      <c r="C38" s="106">
        <v>17.16</v>
      </c>
    </row>
    <row r="39" spans="1:3" x14ac:dyDescent="0.25">
      <c r="A39" s="105">
        <v>68</v>
      </c>
      <c r="B39" s="106">
        <v>16.47</v>
      </c>
      <c r="C39" s="106">
        <v>16.47</v>
      </c>
    </row>
    <row r="40" spans="1:3" x14ac:dyDescent="0.25">
      <c r="A40" s="105">
        <v>69</v>
      </c>
      <c r="B40" s="106">
        <v>15.78</v>
      </c>
      <c r="C40" s="106">
        <v>15.78</v>
      </c>
    </row>
    <row r="41" spans="1:3" x14ac:dyDescent="0.25">
      <c r="A41" s="105">
        <v>70</v>
      </c>
      <c r="B41" s="106">
        <v>15.09</v>
      </c>
      <c r="C41" s="106">
        <v>15.09</v>
      </c>
    </row>
    <row r="42" spans="1:3" x14ac:dyDescent="0.25">
      <c r="A42" s="105">
        <v>71</v>
      </c>
      <c r="B42" s="106">
        <v>14.4</v>
      </c>
      <c r="C42" s="106">
        <v>14.4</v>
      </c>
    </row>
    <row r="43" spans="1:3" x14ac:dyDescent="0.25">
      <c r="A43" s="105">
        <v>72</v>
      </c>
      <c r="B43" s="106">
        <v>13.72</v>
      </c>
      <c r="C43" s="106">
        <v>13.72</v>
      </c>
    </row>
    <row r="44" spans="1:3" x14ac:dyDescent="0.25">
      <c r="A44" s="105">
        <v>73</v>
      </c>
      <c r="B44" s="106">
        <v>13.04</v>
      </c>
      <c r="C44" s="106">
        <v>13.04</v>
      </c>
    </row>
    <row r="45" spans="1:3" x14ac:dyDescent="0.25">
      <c r="A45" s="105">
        <v>74</v>
      </c>
      <c r="B45" s="106">
        <v>12.38</v>
      </c>
      <c r="C45" s="106">
        <v>12.38</v>
      </c>
    </row>
  </sheetData>
  <sheetProtection algorithmName="SHA-512" hashValue="eFWQEsNylnWzmA3vNfdeJxmMWvGfky2JoambaYuvr/Uzd2aAHabB2T5GhQA1ULTlGgaAXUB0WGKlWSDSD7lDoA==" saltValue="lI/Qc+3KSzfz0TJDCUrpYA==" spinCount="100000" sheet="1" objects="1" scenarios="1"/>
  <conditionalFormatting sqref="A6">
    <cfRule type="expression" dxfId="277" priority="17" stopIfTrue="1">
      <formula>MOD(ROW(),2)=0</formula>
    </cfRule>
    <cfRule type="expression" dxfId="276" priority="18" stopIfTrue="1">
      <formula>MOD(ROW(),2)&lt;&gt;0</formula>
    </cfRule>
  </conditionalFormatting>
  <conditionalFormatting sqref="B6:C17 C18:C20">
    <cfRule type="expression" dxfId="275" priority="19" stopIfTrue="1">
      <formula>MOD(ROW(),2)=0</formula>
    </cfRule>
    <cfRule type="expression" dxfId="274" priority="20" stopIfTrue="1">
      <formula>MOD(ROW(),2)&lt;&gt;0</formula>
    </cfRule>
  </conditionalFormatting>
  <conditionalFormatting sqref="A7:A16 A18:A20">
    <cfRule type="expression" dxfId="273" priority="11" stopIfTrue="1">
      <formula>MOD(ROW(),2)=0</formula>
    </cfRule>
    <cfRule type="expression" dxfId="272" priority="12" stopIfTrue="1">
      <formula>MOD(ROW(),2)&lt;&gt;0</formula>
    </cfRule>
  </conditionalFormatting>
  <conditionalFormatting sqref="A25:A45">
    <cfRule type="expression" dxfId="271" priority="5" stopIfTrue="1">
      <formula>MOD(ROW(),2)=0</formula>
    </cfRule>
    <cfRule type="expression" dxfId="270" priority="6" stopIfTrue="1">
      <formula>MOD(ROW(),2)&lt;&gt;0</formula>
    </cfRule>
  </conditionalFormatting>
  <conditionalFormatting sqref="B25:C45">
    <cfRule type="expression" dxfId="269" priority="7" stopIfTrue="1">
      <formula>MOD(ROW(),2)=0</formula>
    </cfRule>
    <cfRule type="expression" dxfId="268" priority="8" stopIfTrue="1">
      <formula>MOD(ROW(),2)&lt;&gt;0</formula>
    </cfRule>
  </conditionalFormatting>
  <conditionalFormatting sqref="B18:B20">
    <cfRule type="expression" dxfId="267" priority="3" stopIfTrue="1">
      <formula>MOD(ROW(),2)=0</formula>
    </cfRule>
    <cfRule type="expression" dxfId="266" priority="4" stopIfTrue="1">
      <formula>MOD(ROW(),2)&lt;&gt;0</formula>
    </cfRule>
  </conditionalFormatting>
  <conditionalFormatting sqref="A17">
    <cfRule type="expression" dxfId="265" priority="1" stopIfTrue="1">
      <formula>MOD(ROW(),2)=0</formula>
    </cfRule>
    <cfRule type="expression" dxfId="26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5">
    <pageSetUpPr autoPageBreaks="0"/>
  </sheetPr>
  <dimension ref="A1:I73"/>
  <sheetViews>
    <sheetView showGridLines="0" zoomScale="85" zoomScaleNormal="85" workbookViewId="0"/>
  </sheetViews>
  <sheetFormatPr defaultRowHeight="13.2" x14ac:dyDescent="0.25"/>
  <cols>
    <col min="1" max="1" width="38.21875" customWidth="1"/>
    <col min="2" max="2" width="20.77734375" customWidth="1"/>
    <col min="3" max="3" width="19.5546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6" t="str">
        <f>TABLE_FACTOR_TYPE&amp;" - x-"&amp;TABLE_SERIES_NUMBER</f>
        <v>Scheme pays LTA - x-609</v>
      </c>
      <c r="B3" s="9"/>
      <c r="C3" s="9"/>
      <c r="D3" s="9"/>
      <c r="E3" s="9"/>
      <c r="F3" s="9"/>
      <c r="G3" s="9"/>
      <c r="H3" s="9"/>
      <c r="I3" s="9"/>
    </row>
    <row r="4" spans="1:9" x14ac:dyDescent="0.25">
      <c r="A4" s="7"/>
    </row>
    <row r="6" spans="1:9" x14ac:dyDescent="0.25">
      <c r="A6" s="79" t="s">
        <v>23</v>
      </c>
      <c r="B6" s="81" t="s">
        <v>25</v>
      </c>
      <c r="C6" s="81"/>
    </row>
    <row r="7" spans="1:9" x14ac:dyDescent="0.25">
      <c r="A7" s="90" t="s">
        <v>334</v>
      </c>
      <c r="B7" s="82" t="s">
        <v>44</v>
      </c>
      <c r="C7" s="82"/>
    </row>
    <row r="8" spans="1:9" x14ac:dyDescent="0.25">
      <c r="A8" s="90" t="s">
        <v>45</v>
      </c>
      <c r="B8" s="82" t="s">
        <v>335</v>
      </c>
      <c r="C8" s="82"/>
    </row>
    <row r="9" spans="1:9" x14ac:dyDescent="0.25">
      <c r="A9" s="90" t="s">
        <v>16</v>
      </c>
      <c r="B9" s="82" t="s">
        <v>905</v>
      </c>
      <c r="C9" s="82"/>
    </row>
    <row r="10" spans="1:9" ht="31.2" customHeight="1" x14ac:dyDescent="0.25">
      <c r="A10" s="90" t="s">
        <v>2</v>
      </c>
      <c r="B10" s="82" t="s">
        <v>911</v>
      </c>
      <c r="C10" s="82"/>
    </row>
    <row r="11" spans="1:9" x14ac:dyDescent="0.25">
      <c r="A11" s="90" t="s">
        <v>22</v>
      </c>
      <c r="B11" s="82" t="s">
        <v>355</v>
      </c>
      <c r="C11" s="82"/>
    </row>
    <row r="12" spans="1:9" x14ac:dyDescent="0.25">
      <c r="A12" s="90" t="s">
        <v>262</v>
      </c>
      <c r="B12" s="82" t="s">
        <v>907</v>
      </c>
      <c r="C12" s="82"/>
    </row>
    <row r="13" spans="1:9" ht="15.6" customHeight="1" x14ac:dyDescent="0.25">
      <c r="A13" s="90" t="s">
        <v>48</v>
      </c>
      <c r="B13" s="82">
        <v>0</v>
      </c>
      <c r="C13" s="82"/>
    </row>
    <row r="14" spans="1:9" ht="12.6" customHeight="1" x14ac:dyDescent="0.25">
      <c r="A14" s="90" t="s">
        <v>17</v>
      </c>
      <c r="B14" s="82">
        <v>609</v>
      </c>
      <c r="C14" s="82"/>
    </row>
    <row r="15" spans="1:9" ht="19.95" customHeight="1" x14ac:dyDescent="0.25">
      <c r="A15" s="90" t="s">
        <v>49</v>
      </c>
      <c r="B15" s="82" t="s">
        <v>912</v>
      </c>
      <c r="C15" s="82"/>
    </row>
    <row r="16" spans="1:9" ht="22.95" customHeight="1" x14ac:dyDescent="0.25">
      <c r="A16" s="90" t="s">
        <v>50</v>
      </c>
      <c r="B16" s="82" t="s">
        <v>414</v>
      </c>
      <c r="C16" s="82"/>
    </row>
    <row r="17" spans="1:3" ht="39.6" x14ac:dyDescent="0.25">
      <c r="A17" s="80" t="s">
        <v>638</v>
      </c>
      <c r="B17" s="82" t="s">
        <v>924</v>
      </c>
      <c r="C17" s="82"/>
    </row>
    <row r="18" spans="1:3" x14ac:dyDescent="0.25">
      <c r="A18" s="90" t="s">
        <v>18</v>
      </c>
      <c r="B18" s="85">
        <v>45134</v>
      </c>
      <c r="C18" s="82"/>
    </row>
    <row r="19" spans="1:3" x14ac:dyDescent="0.25">
      <c r="A19" s="90" t="s">
        <v>19</v>
      </c>
      <c r="B19" s="85">
        <v>45154</v>
      </c>
      <c r="C19" s="82"/>
    </row>
    <row r="20" spans="1:3" x14ac:dyDescent="0.25">
      <c r="A20" s="90" t="s">
        <v>260</v>
      </c>
      <c r="B20" s="82" t="s">
        <v>351</v>
      </c>
      <c r="C20" s="82"/>
    </row>
    <row r="22" spans="1:3" x14ac:dyDescent="0.25">
      <c r="B22" s="103" t="str">
        <f>HYPERLINK("#'Factor List'!A1","Back to Factor List")</f>
        <v>Back to Factor List</v>
      </c>
    </row>
    <row r="23" spans="1:3" x14ac:dyDescent="0.25">
      <c r="A23" s="103"/>
    </row>
    <row r="25" spans="1:3" ht="42.6" customHeight="1" x14ac:dyDescent="0.25">
      <c r="A25" s="104" t="s">
        <v>270</v>
      </c>
      <c r="B25" s="104" t="s">
        <v>909</v>
      </c>
      <c r="C25" s="104" t="s">
        <v>910</v>
      </c>
    </row>
    <row r="26" spans="1:3" x14ac:dyDescent="0.25">
      <c r="A26" s="105">
        <v>20</v>
      </c>
      <c r="B26" s="106">
        <v>30.94</v>
      </c>
      <c r="C26" s="106">
        <v>30.94</v>
      </c>
    </row>
    <row r="27" spans="1:3" x14ac:dyDescent="0.25">
      <c r="A27" s="105">
        <v>21</v>
      </c>
      <c r="B27" s="106">
        <v>30.69</v>
      </c>
      <c r="C27" s="106">
        <v>30.69</v>
      </c>
    </row>
    <row r="28" spans="1:3" x14ac:dyDescent="0.25">
      <c r="A28" s="105">
        <v>22</v>
      </c>
      <c r="B28" s="106">
        <v>30.46</v>
      </c>
      <c r="C28" s="106">
        <v>30.46</v>
      </c>
    </row>
    <row r="29" spans="1:3" x14ac:dyDescent="0.25">
      <c r="A29" s="105">
        <v>23</v>
      </c>
      <c r="B29" s="106">
        <v>30.22</v>
      </c>
      <c r="C29" s="106">
        <v>30.22</v>
      </c>
    </row>
    <row r="30" spans="1:3" x14ac:dyDescent="0.25">
      <c r="A30" s="105">
        <v>24</v>
      </c>
      <c r="B30" s="106">
        <v>29.98</v>
      </c>
      <c r="C30" s="106">
        <v>29.98</v>
      </c>
    </row>
    <row r="31" spans="1:3" x14ac:dyDescent="0.25">
      <c r="A31" s="105">
        <v>25</v>
      </c>
      <c r="B31" s="106">
        <v>29.74</v>
      </c>
      <c r="C31" s="106">
        <v>29.74</v>
      </c>
    </row>
    <row r="32" spans="1:3" x14ac:dyDescent="0.25">
      <c r="A32" s="105">
        <v>26</v>
      </c>
      <c r="B32" s="106">
        <v>29.49</v>
      </c>
      <c r="C32" s="106">
        <v>29.49</v>
      </c>
    </row>
    <row r="33" spans="1:3" x14ac:dyDescent="0.25">
      <c r="A33" s="105">
        <v>27</v>
      </c>
      <c r="B33" s="106">
        <v>29.25</v>
      </c>
      <c r="C33" s="106">
        <v>29.25</v>
      </c>
    </row>
    <row r="34" spans="1:3" x14ac:dyDescent="0.25">
      <c r="A34" s="105">
        <v>28</v>
      </c>
      <c r="B34" s="106">
        <v>29.01</v>
      </c>
      <c r="C34" s="106">
        <v>29.01</v>
      </c>
    </row>
    <row r="35" spans="1:3" x14ac:dyDescent="0.25">
      <c r="A35" s="105">
        <v>29</v>
      </c>
      <c r="B35" s="106">
        <v>28.77</v>
      </c>
      <c r="C35" s="106">
        <v>28.77</v>
      </c>
    </row>
    <row r="36" spans="1:3" x14ac:dyDescent="0.25">
      <c r="A36" s="105">
        <v>30</v>
      </c>
      <c r="B36" s="106">
        <v>28.54</v>
      </c>
      <c r="C36" s="106">
        <v>28.54</v>
      </c>
    </row>
    <row r="37" spans="1:3" x14ac:dyDescent="0.25">
      <c r="A37" s="105">
        <v>31</v>
      </c>
      <c r="B37" s="106">
        <v>28.31</v>
      </c>
      <c r="C37" s="106">
        <v>28.31</v>
      </c>
    </row>
    <row r="38" spans="1:3" x14ac:dyDescent="0.25">
      <c r="A38" s="105">
        <v>32</v>
      </c>
      <c r="B38" s="106">
        <v>28.07</v>
      </c>
      <c r="C38" s="106">
        <v>28.07</v>
      </c>
    </row>
    <row r="39" spans="1:3" x14ac:dyDescent="0.25">
      <c r="A39" s="105">
        <v>33</v>
      </c>
      <c r="B39" s="106">
        <v>27.84</v>
      </c>
      <c r="C39" s="106">
        <v>27.84</v>
      </c>
    </row>
    <row r="40" spans="1:3" x14ac:dyDescent="0.25">
      <c r="A40" s="105">
        <v>34</v>
      </c>
      <c r="B40" s="106">
        <v>27.61</v>
      </c>
      <c r="C40" s="106">
        <v>27.61</v>
      </c>
    </row>
    <row r="41" spans="1:3" x14ac:dyDescent="0.25">
      <c r="A41" s="105">
        <v>35</v>
      </c>
      <c r="B41" s="106">
        <v>27.38</v>
      </c>
      <c r="C41" s="106">
        <v>27.38</v>
      </c>
    </row>
    <row r="42" spans="1:3" x14ac:dyDescent="0.25">
      <c r="A42" s="105">
        <v>36</v>
      </c>
      <c r="B42" s="106">
        <v>27.14</v>
      </c>
      <c r="C42" s="106">
        <v>27.14</v>
      </c>
    </row>
    <row r="43" spans="1:3" x14ac:dyDescent="0.25">
      <c r="A43" s="105">
        <v>37</v>
      </c>
      <c r="B43" s="106">
        <v>26.89</v>
      </c>
      <c r="C43" s="106">
        <v>26.89</v>
      </c>
    </row>
    <row r="44" spans="1:3" x14ac:dyDescent="0.25">
      <c r="A44" s="105">
        <v>38</v>
      </c>
      <c r="B44" s="106">
        <v>26.64</v>
      </c>
      <c r="C44" s="106">
        <v>26.64</v>
      </c>
    </row>
    <row r="45" spans="1:3" x14ac:dyDescent="0.25">
      <c r="A45" s="105">
        <v>39</v>
      </c>
      <c r="B45" s="106">
        <v>26.38</v>
      </c>
      <c r="C45" s="106">
        <v>26.38</v>
      </c>
    </row>
    <row r="46" spans="1:3" x14ac:dyDescent="0.25">
      <c r="A46" s="105">
        <v>40</v>
      </c>
      <c r="B46" s="106">
        <v>26.12</v>
      </c>
      <c r="C46" s="106">
        <v>26.12</v>
      </c>
    </row>
    <row r="47" spans="1:3" x14ac:dyDescent="0.25">
      <c r="A47" s="105">
        <v>41</v>
      </c>
      <c r="B47" s="106">
        <v>25.85</v>
      </c>
      <c r="C47" s="106">
        <v>25.85</v>
      </c>
    </row>
    <row r="48" spans="1:3" x14ac:dyDescent="0.25">
      <c r="A48" s="105">
        <v>42</v>
      </c>
      <c r="B48" s="106">
        <v>25.57</v>
      </c>
      <c r="C48" s="106">
        <v>25.57</v>
      </c>
    </row>
    <row r="49" spans="1:3" x14ac:dyDescent="0.25">
      <c r="A49" s="105">
        <v>43</v>
      </c>
      <c r="B49" s="106">
        <v>25.28</v>
      </c>
      <c r="C49" s="106">
        <v>25.28</v>
      </c>
    </row>
    <row r="50" spans="1:3" x14ac:dyDescent="0.25">
      <c r="A50" s="105">
        <v>44</v>
      </c>
      <c r="B50" s="106">
        <v>24.99</v>
      </c>
      <c r="C50" s="106">
        <v>24.99</v>
      </c>
    </row>
    <row r="51" spans="1:3" x14ac:dyDescent="0.25">
      <c r="A51" s="105">
        <v>45</v>
      </c>
      <c r="B51" s="106">
        <v>24.69</v>
      </c>
      <c r="C51" s="106">
        <v>24.69</v>
      </c>
    </row>
    <row r="52" spans="1:3" x14ac:dyDescent="0.25">
      <c r="A52" s="105">
        <v>46</v>
      </c>
      <c r="B52" s="106">
        <v>24.38</v>
      </c>
      <c r="C52" s="106">
        <v>24.38</v>
      </c>
    </row>
    <row r="53" spans="1:3" x14ac:dyDescent="0.25">
      <c r="A53" s="105">
        <v>47</v>
      </c>
      <c r="B53" s="106">
        <v>24.06</v>
      </c>
      <c r="C53" s="106">
        <v>24.06</v>
      </c>
    </row>
    <row r="54" spans="1:3" x14ac:dyDescent="0.25">
      <c r="A54" s="105">
        <v>48</v>
      </c>
      <c r="B54" s="106">
        <v>23.73</v>
      </c>
      <c r="C54" s="106">
        <v>23.73</v>
      </c>
    </row>
    <row r="55" spans="1:3" x14ac:dyDescent="0.25">
      <c r="A55" s="105">
        <v>49</v>
      </c>
      <c r="B55" s="106">
        <v>23.39</v>
      </c>
      <c r="C55" s="106">
        <v>23.39</v>
      </c>
    </row>
    <row r="56" spans="1:3" x14ac:dyDescent="0.25">
      <c r="A56" s="105">
        <v>50</v>
      </c>
      <c r="B56" s="106">
        <v>23.04</v>
      </c>
      <c r="C56" s="106">
        <v>23.04</v>
      </c>
    </row>
    <row r="57" spans="1:3" x14ac:dyDescent="0.25">
      <c r="A57" s="105">
        <v>51</v>
      </c>
      <c r="B57" s="106">
        <v>22.67</v>
      </c>
      <c r="C57" s="106">
        <v>22.67</v>
      </c>
    </row>
    <row r="58" spans="1:3" x14ac:dyDescent="0.25">
      <c r="A58" s="105">
        <v>52</v>
      </c>
      <c r="B58" s="106">
        <v>22.29</v>
      </c>
      <c r="C58" s="106">
        <v>22.29</v>
      </c>
    </row>
    <row r="59" spans="1:3" x14ac:dyDescent="0.25">
      <c r="A59" s="105">
        <v>53</v>
      </c>
      <c r="B59" s="106">
        <v>21.89</v>
      </c>
      <c r="C59" s="106">
        <v>21.89</v>
      </c>
    </row>
    <row r="60" spans="1:3" x14ac:dyDescent="0.25">
      <c r="A60" s="105">
        <v>54</v>
      </c>
      <c r="B60" s="106">
        <v>21.47</v>
      </c>
      <c r="C60" s="106">
        <v>21.47</v>
      </c>
    </row>
    <row r="61" spans="1:3" x14ac:dyDescent="0.25">
      <c r="A61" s="105">
        <v>55</v>
      </c>
      <c r="B61" s="106">
        <v>21.05</v>
      </c>
      <c r="C61" s="106">
        <v>21.05</v>
      </c>
    </row>
    <row r="62" spans="1:3" x14ac:dyDescent="0.25">
      <c r="A62" s="105">
        <v>56</v>
      </c>
      <c r="B62" s="106">
        <v>20.6</v>
      </c>
      <c r="C62" s="106">
        <v>20.6</v>
      </c>
    </row>
    <row r="63" spans="1:3" x14ac:dyDescent="0.25">
      <c r="A63" s="105">
        <v>57</v>
      </c>
      <c r="B63" s="106">
        <v>20.149999999999999</v>
      </c>
      <c r="C63" s="106">
        <v>20.149999999999999</v>
      </c>
    </row>
    <row r="64" spans="1:3" x14ac:dyDescent="0.25">
      <c r="A64" s="105">
        <v>58</v>
      </c>
      <c r="B64" s="106">
        <v>19.68</v>
      </c>
      <c r="C64" s="106">
        <v>19.68</v>
      </c>
    </row>
    <row r="65" spans="1:3" x14ac:dyDescent="0.25">
      <c r="A65" s="105">
        <v>59</v>
      </c>
      <c r="B65" s="106">
        <v>19.190000000000001</v>
      </c>
      <c r="C65" s="106">
        <v>19.190000000000001</v>
      </c>
    </row>
    <row r="66" spans="1:3" x14ac:dyDescent="0.25">
      <c r="A66" s="105">
        <v>60</v>
      </c>
      <c r="B66" s="106">
        <v>18.7</v>
      </c>
      <c r="C66" s="106">
        <v>18.7</v>
      </c>
    </row>
    <row r="67" spans="1:3" x14ac:dyDescent="0.25">
      <c r="A67" s="105">
        <v>61</v>
      </c>
      <c r="B67" s="106">
        <v>18.18</v>
      </c>
      <c r="C67" s="106">
        <v>18.18</v>
      </c>
    </row>
    <row r="68" spans="1:3" x14ac:dyDescent="0.25">
      <c r="A68" s="105">
        <v>62</v>
      </c>
      <c r="B68" s="106">
        <v>17.66</v>
      </c>
      <c r="C68" s="106">
        <v>17.66</v>
      </c>
    </row>
    <row r="69" spans="1:3" x14ac:dyDescent="0.25">
      <c r="A69" s="105">
        <v>63</v>
      </c>
      <c r="B69" s="106">
        <v>17.12</v>
      </c>
      <c r="C69" s="106">
        <v>17.12</v>
      </c>
    </row>
    <row r="70" spans="1:3" x14ac:dyDescent="0.25">
      <c r="A70" s="105">
        <v>64</v>
      </c>
      <c r="B70" s="106">
        <v>16.57</v>
      </c>
      <c r="C70" s="106">
        <v>16.57</v>
      </c>
    </row>
    <row r="71" spans="1:3" x14ac:dyDescent="0.25">
      <c r="A71" s="105">
        <v>65</v>
      </c>
      <c r="B71" s="106">
        <v>16.010000000000002</v>
      </c>
      <c r="C71" s="106">
        <v>16.010000000000002</v>
      </c>
    </row>
    <row r="72" spans="1:3" x14ac:dyDescent="0.25">
      <c r="A72" s="105">
        <v>66</v>
      </c>
      <c r="B72" s="106">
        <v>15.45</v>
      </c>
      <c r="C72" s="106">
        <v>15.45</v>
      </c>
    </row>
    <row r="73" spans="1:3" x14ac:dyDescent="0.25">
      <c r="A73" s="105">
        <v>67</v>
      </c>
      <c r="B73" s="106">
        <v>14.87</v>
      </c>
      <c r="C73" s="106">
        <v>14.87</v>
      </c>
    </row>
  </sheetData>
  <sheetProtection algorithmName="SHA-512" hashValue="E3DZpLuRyT8wV5qTWL4TnEGbOBtHfy5Vaw75XYBhdA75tMIUAn7YWt2yfdd8kemTQD55nQ5l3sKMiiJHozY5Gw==" saltValue="bAev9OWewIRSuLFCGjj/hQ==" spinCount="100000" sheet="1" objects="1" scenarios="1"/>
  <conditionalFormatting sqref="A6">
    <cfRule type="expression" dxfId="263" priority="19" stopIfTrue="1">
      <formula>MOD(ROW(),2)=0</formula>
    </cfRule>
    <cfRule type="expression" dxfId="262" priority="20" stopIfTrue="1">
      <formula>MOD(ROW(),2)&lt;&gt;0</formula>
    </cfRule>
  </conditionalFormatting>
  <conditionalFormatting sqref="B6:C17 C18:C20">
    <cfRule type="expression" dxfId="261" priority="21" stopIfTrue="1">
      <formula>MOD(ROW(),2)=0</formula>
    </cfRule>
    <cfRule type="expression" dxfId="260" priority="22" stopIfTrue="1">
      <formula>MOD(ROW(),2)&lt;&gt;0</formula>
    </cfRule>
  </conditionalFormatting>
  <conditionalFormatting sqref="A7:A16 A18:A20">
    <cfRule type="expression" dxfId="259" priority="11" stopIfTrue="1">
      <formula>MOD(ROW(),2)=0</formula>
    </cfRule>
    <cfRule type="expression" dxfId="258" priority="12" stopIfTrue="1">
      <formula>MOD(ROW(),2)&lt;&gt;0</formula>
    </cfRule>
  </conditionalFormatting>
  <conditionalFormatting sqref="A25:A73">
    <cfRule type="expression" dxfId="257" priority="5" stopIfTrue="1">
      <formula>MOD(ROW(),2)=0</formula>
    </cfRule>
    <cfRule type="expression" dxfId="256" priority="6" stopIfTrue="1">
      <formula>MOD(ROW(),2)&lt;&gt;0</formula>
    </cfRule>
  </conditionalFormatting>
  <conditionalFormatting sqref="B25:C73">
    <cfRule type="expression" dxfId="255" priority="7" stopIfTrue="1">
      <formula>MOD(ROW(),2)=0</formula>
    </cfRule>
    <cfRule type="expression" dxfId="254" priority="8" stopIfTrue="1">
      <formula>MOD(ROW(),2)&lt;&gt;0</formula>
    </cfRule>
  </conditionalFormatting>
  <conditionalFormatting sqref="B18:B20">
    <cfRule type="expression" dxfId="253" priority="3" stopIfTrue="1">
      <formula>MOD(ROW(),2)=0</formula>
    </cfRule>
    <cfRule type="expression" dxfId="252" priority="4" stopIfTrue="1">
      <formula>MOD(ROW(),2)&lt;&gt;0</formula>
    </cfRule>
  </conditionalFormatting>
  <conditionalFormatting sqref="A17">
    <cfRule type="expression" dxfId="251" priority="1" stopIfTrue="1">
      <formula>MOD(ROW(),2)=0</formula>
    </cfRule>
    <cfRule type="expression" dxfId="25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518</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925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455</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701</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457</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411</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46.2" customHeight="1"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c r="K26" s="106"/>
      <c r="L26" s="106"/>
      <c r="M26" s="106">
        <v>22.45</v>
      </c>
      <c r="N26" s="106">
        <v>21.08</v>
      </c>
      <c r="O26" s="106">
        <v>19.91</v>
      </c>
      <c r="P26" s="106">
        <v>18.899999999999999</v>
      </c>
      <c r="Q26" s="106">
        <v>18.02</v>
      </c>
      <c r="R26" s="106">
        <v>17.239999999999998</v>
      </c>
      <c r="S26" s="106">
        <v>16.559999999999999</v>
      </c>
      <c r="T26" s="106">
        <v>15.95</v>
      </c>
      <c r="U26" s="106">
        <v>15.4</v>
      </c>
      <c r="V26" s="106">
        <v>14.91</v>
      </c>
      <c r="W26" s="106">
        <v>14.46</v>
      </c>
      <c r="X26" s="106">
        <v>14.06</v>
      </c>
      <c r="Y26" s="106">
        <v>13.69</v>
      </c>
      <c r="Z26" s="106">
        <v>13.35</v>
      </c>
      <c r="AA26" s="106">
        <v>13.04</v>
      </c>
      <c r="AB26" s="106">
        <v>12.76</v>
      </c>
      <c r="AC26" s="106">
        <v>12.5</v>
      </c>
      <c r="AD26" s="106">
        <v>12.26</v>
      </c>
      <c r="AE26" s="106">
        <v>12.03</v>
      </c>
      <c r="AF26" s="106">
        <v>11.82</v>
      </c>
      <c r="AG26" s="106">
        <v>11.63</v>
      </c>
      <c r="AH26" s="106">
        <v>11.45</v>
      </c>
      <c r="AI26" s="106">
        <v>11.28</v>
      </c>
      <c r="AJ26" s="106">
        <v>11.13</v>
      </c>
      <c r="AK26" s="106">
        <v>10.98</v>
      </c>
      <c r="AL26" s="106">
        <v>10.85</v>
      </c>
      <c r="AM26" s="106">
        <v>10.72</v>
      </c>
      <c r="AN26" s="106">
        <v>10.6</v>
      </c>
      <c r="AO26" s="106">
        <v>10.49</v>
      </c>
      <c r="AP26" s="106">
        <v>10.39</v>
      </c>
      <c r="AQ26" s="106">
        <v>10.3</v>
      </c>
      <c r="AR26" s="106">
        <v>10.210000000000001</v>
      </c>
      <c r="AS26" s="106">
        <v>10.130000000000001</v>
      </c>
      <c r="AT26" s="106">
        <v>10.050000000000001</v>
      </c>
      <c r="AU26" s="106">
        <v>9.98</v>
      </c>
      <c r="AV26" s="106">
        <v>9.91</v>
      </c>
      <c r="AW26" s="106">
        <v>9.85</v>
      </c>
    </row>
    <row r="27" spans="1:49" x14ac:dyDescent="0.25">
      <c r="A27" s="105">
        <v>17</v>
      </c>
      <c r="B27" s="106"/>
      <c r="C27" s="106"/>
      <c r="D27" s="106"/>
      <c r="E27" s="106"/>
      <c r="F27" s="106"/>
      <c r="G27" s="106"/>
      <c r="H27" s="106"/>
      <c r="I27" s="106"/>
      <c r="J27" s="106"/>
      <c r="K27" s="106"/>
      <c r="L27" s="106"/>
      <c r="M27" s="106">
        <v>22.76</v>
      </c>
      <c r="N27" s="106">
        <v>21.37</v>
      </c>
      <c r="O27" s="106">
        <v>20.190000000000001</v>
      </c>
      <c r="P27" s="106">
        <v>19.16</v>
      </c>
      <c r="Q27" s="106">
        <v>18.27</v>
      </c>
      <c r="R27" s="106">
        <v>17.48</v>
      </c>
      <c r="S27" s="106">
        <v>16.79</v>
      </c>
      <c r="T27" s="106">
        <v>16.170000000000002</v>
      </c>
      <c r="U27" s="106">
        <v>15.61</v>
      </c>
      <c r="V27" s="106">
        <v>15.12</v>
      </c>
      <c r="W27" s="106">
        <v>14.66</v>
      </c>
      <c r="X27" s="106">
        <v>14.25</v>
      </c>
      <c r="Y27" s="106">
        <v>13.88</v>
      </c>
      <c r="Z27" s="106">
        <v>13.54</v>
      </c>
      <c r="AA27" s="106">
        <v>13.23</v>
      </c>
      <c r="AB27" s="106">
        <v>12.94</v>
      </c>
      <c r="AC27" s="106">
        <v>12.67</v>
      </c>
      <c r="AD27" s="106">
        <v>12.43</v>
      </c>
      <c r="AE27" s="106">
        <v>12.2</v>
      </c>
      <c r="AF27" s="106">
        <v>11.99</v>
      </c>
      <c r="AG27" s="106">
        <v>11.8</v>
      </c>
      <c r="AH27" s="106">
        <v>11.62</v>
      </c>
      <c r="AI27" s="106">
        <v>11.45</v>
      </c>
      <c r="AJ27" s="106">
        <v>11.29</v>
      </c>
      <c r="AK27" s="106">
        <v>11.14</v>
      </c>
      <c r="AL27" s="106">
        <v>11.01</v>
      </c>
      <c r="AM27" s="106">
        <v>10.88</v>
      </c>
      <c r="AN27" s="106">
        <v>10.76</v>
      </c>
      <c r="AO27" s="106">
        <v>10.65</v>
      </c>
      <c r="AP27" s="106">
        <v>10.55</v>
      </c>
      <c r="AQ27" s="106">
        <v>10.45</v>
      </c>
      <c r="AR27" s="106">
        <v>10.37</v>
      </c>
      <c r="AS27" s="106">
        <v>10.28</v>
      </c>
      <c r="AT27" s="106">
        <v>10.210000000000001</v>
      </c>
      <c r="AU27" s="106">
        <v>10.14</v>
      </c>
      <c r="AV27" s="106">
        <v>10.07</v>
      </c>
      <c r="AW27" s="106"/>
    </row>
    <row r="28" spans="1:49" x14ac:dyDescent="0.25">
      <c r="A28" s="105">
        <v>18</v>
      </c>
      <c r="B28" s="106"/>
      <c r="C28" s="106"/>
      <c r="D28" s="106"/>
      <c r="E28" s="106"/>
      <c r="F28" s="106"/>
      <c r="G28" s="106"/>
      <c r="H28" s="106"/>
      <c r="I28" s="106"/>
      <c r="J28" s="106"/>
      <c r="K28" s="106"/>
      <c r="L28" s="106"/>
      <c r="M28" s="106">
        <v>23.08</v>
      </c>
      <c r="N28" s="106">
        <v>21.67</v>
      </c>
      <c r="O28" s="106">
        <v>20.46</v>
      </c>
      <c r="P28" s="106">
        <v>19.43</v>
      </c>
      <c r="Q28" s="106">
        <v>18.52</v>
      </c>
      <c r="R28" s="106">
        <v>17.73</v>
      </c>
      <c r="S28" s="106">
        <v>17.02</v>
      </c>
      <c r="T28" s="106">
        <v>16.39</v>
      </c>
      <c r="U28" s="106">
        <v>15.83</v>
      </c>
      <c r="V28" s="106">
        <v>15.33</v>
      </c>
      <c r="W28" s="106">
        <v>14.87</v>
      </c>
      <c r="X28" s="106">
        <v>14.45</v>
      </c>
      <c r="Y28" s="106">
        <v>14.08</v>
      </c>
      <c r="Z28" s="106">
        <v>13.73</v>
      </c>
      <c r="AA28" s="106">
        <v>13.41</v>
      </c>
      <c r="AB28" s="106">
        <v>13.12</v>
      </c>
      <c r="AC28" s="106">
        <v>12.85</v>
      </c>
      <c r="AD28" s="106">
        <v>12.61</v>
      </c>
      <c r="AE28" s="106">
        <v>12.38</v>
      </c>
      <c r="AF28" s="106">
        <v>12.16</v>
      </c>
      <c r="AG28" s="106">
        <v>11.97</v>
      </c>
      <c r="AH28" s="106">
        <v>11.78</v>
      </c>
      <c r="AI28" s="106">
        <v>11.61</v>
      </c>
      <c r="AJ28" s="106">
        <v>11.46</v>
      </c>
      <c r="AK28" s="106">
        <v>11.31</v>
      </c>
      <c r="AL28" s="106">
        <v>11.17</v>
      </c>
      <c r="AM28" s="106">
        <v>11.04</v>
      </c>
      <c r="AN28" s="106">
        <v>10.92</v>
      </c>
      <c r="AO28" s="106">
        <v>10.81</v>
      </c>
      <c r="AP28" s="106">
        <v>10.71</v>
      </c>
      <c r="AQ28" s="106">
        <v>10.62</v>
      </c>
      <c r="AR28" s="106">
        <v>10.53</v>
      </c>
      <c r="AS28" s="106">
        <v>10.45</v>
      </c>
      <c r="AT28" s="106">
        <v>10.37</v>
      </c>
      <c r="AU28" s="106">
        <v>10.3</v>
      </c>
      <c r="AV28" s="106"/>
      <c r="AW28" s="106"/>
    </row>
    <row r="29" spans="1:49" x14ac:dyDescent="0.25">
      <c r="A29" s="105">
        <v>19</v>
      </c>
      <c r="B29" s="106"/>
      <c r="C29" s="106"/>
      <c r="D29" s="106"/>
      <c r="E29" s="106"/>
      <c r="F29" s="106"/>
      <c r="G29" s="106"/>
      <c r="H29" s="106"/>
      <c r="I29" s="106"/>
      <c r="J29" s="106"/>
      <c r="K29" s="106"/>
      <c r="L29" s="106"/>
      <c r="M29" s="106">
        <v>23.39</v>
      </c>
      <c r="N29" s="106">
        <v>21.97</v>
      </c>
      <c r="O29" s="106">
        <v>20.75</v>
      </c>
      <c r="P29" s="106">
        <v>19.7</v>
      </c>
      <c r="Q29" s="106">
        <v>18.78</v>
      </c>
      <c r="R29" s="106">
        <v>17.97</v>
      </c>
      <c r="S29" s="106">
        <v>17.260000000000002</v>
      </c>
      <c r="T29" s="106">
        <v>16.62</v>
      </c>
      <c r="U29" s="106">
        <v>16.05</v>
      </c>
      <c r="V29" s="106">
        <v>15.54</v>
      </c>
      <c r="W29" s="106">
        <v>15.08</v>
      </c>
      <c r="X29" s="106">
        <v>14.66</v>
      </c>
      <c r="Y29" s="106">
        <v>14.28</v>
      </c>
      <c r="Z29" s="106">
        <v>13.93</v>
      </c>
      <c r="AA29" s="106">
        <v>13.6</v>
      </c>
      <c r="AB29" s="106">
        <v>13.31</v>
      </c>
      <c r="AC29" s="106">
        <v>13.04</v>
      </c>
      <c r="AD29" s="106">
        <v>12.79</v>
      </c>
      <c r="AE29" s="106">
        <v>12.55</v>
      </c>
      <c r="AF29" s="106">
        <v>12.34</v>
      </c>
      <c r="AG29" s="106">
        <v>12.14</v>
      </c>
      <c r="AH29" s="106">
        <v>11.96</v>
      </c>
      <c r="AI29" s="106">
        <v>11.78</v>
      </c>
      <c r="AJ29" s="106">
        <v>11.62</v>
      </c>
      <c r="AK29" s="106">
        <v>11.48</v>
      </c>
      <c r="AL29" s="106">
        <v>11.34</v>
      </c>
      <c r="AM29" s="106">
        <v>11.21</v>
      </c>
      <c r="AN29" s="106">
        <v>11.09</v>
      </c>
      <c r="AO29" s="106">
        <v>10.98</v>
      </c>
      <c r="AP29" s="106">
        <v>10.88</v>
      </c>
      <c r="AQ29" s="106">
        <v>10.79</v>
      </c>
      <c r="AR29" s="106">
        <v>10.7</v>
      </c>
      <c r="AS29" s="106">
        <v>10.62</v>
      </c>
      <c r="AT29" s="106">
        <v>10.54</v>
      </c>
      <c r="AU29" s="106"/>
      <c r="AV29" s="106"/>
      <c r="AW29" s="106"/>
    </row>
    <row r="30" spans="1:49" x14ac:dyDescent="0.25">
      <c r="A30" s="105">
        <v>20</v>
      </c>
      <c r="B30" s="106"/>
      <c r="C30" s="106"/>
      <c r="D30" s="106"/>
      <c r="E30" s="106"/>
      <c r="F30" s="106"/>
      <c r="G30" s="106"/>
      <c r="H30" s="106"/>
      <c r="I30" s="106"/>
      <c r="J30" s="106"/>
      <c r="K30" s="106"/>
      <c r="L30" s="106"/>
      <c r="M30" s="106">
        <v>23.72</v>
      </c>
      <c r="N30" s="106">
        <v>22.27</v>
      </c>
      <c r="O30" s="106">
        <v>21.04</v>
      </c>
      <c r="P30" s="106">
        <v>19.97</v>
      </c>
      <c r="Q30" s="106">
        <v>19.04</v>
      </c>
      <c r="R30" s="106">
        <v>18.22</v>
      </c>
      <c r="S30" s="106">
        <v>17.5</v>
      </c>
      <c r="T30" s="106">
        <v>16.86</v>
      </c>
      <c r="U30" s="106">
        <v>16.28</v>
      </c>
      <c r="V30" s="106">
        <v>15.76</v>
      </c>
      <c r="W30" s="106">
        <v>15.29</v>
      </c>
      <c r="X30" s="106">
        <v>14.87</v>
      </c>
      <c r="Y30" s="106">
        <v>14.48</v>
      </c>
      <c r="Z30" s="106">
        <v>14.12</v>
      </c>
      <c r="AA30" s="106">
        <v>13.8</v>
      </c>
      <c r="AB30" s="106">
        <v>13.5</v>
      </c>
      <c r="AC30" s="106">
        <v>13.22</v>
      </c>
      <c r="AD30" s="106">
        <v>12.97</v>
      </c>
      <c r="AE30" s="106">
        <v>12.74</v>
      </c>
      <c r="AF30" s="106">
        <v>12.52</v>
      </c>
      <c r="AG30" s="106">
        <v>12.32</v>
      </c>
      <c r="AH30" s="106">
        <v>12.13</v>
      </c>
      <c r="AI30" s="106">
        <v>11.96</v>
      </c>
      <c r="AJ30" s="106">
        <v>11.8</v>
      </c>
      <c r="AK30" s="106">
        <v>11.65</v>
      </c>
      <c r="AL30" s="106">
        <v>11.51</v>
      </c>
      <c r="AM30" s="106">
        <v>11.38</v>
      </c>
      <c r="AN30" s="106">
        <v>11.27</v>
      </c>
      <c r="AO30" s="106">
        <v>11.16</v>
      </c>
      <c r="AP30" s="106">
        <v>11.05</v>
      </c>
      <c r="AQ30" s="106">
        <v>10.96</v>
      </c>
      <c r="AR30" s="106">
        <v>10.87</v>
      </c>
      <c r="AS30" s="106">
        <v>10.79</v>
      </c>
      <c r="AT30" s="106"/>
      <c r="AU30" s="106"/>
      <c r="AV30" s="106"/>
      <c r="AW30" s="106"/>
    </row>
    <row r="31" spans="1:49" x14ac:dyDescent="0.25">
      <c r="A31" s="105">
        <v>21</v>
      </c>
      <c r="B31" s="106"/>
      <c r="C31" s="106"/>
      <c r="D31" s="106"/>
      <c r="E31" s="106"/>
      <c r="F31" s="106"/>
      <c r="G31" s="106"/>
      <c r="H31" s="106"/>
      <c r="I31" s="106"/>
      <c r="J31" s="106"/>
      <c r="K31" s="106"/>
      <c r="L31" s="106"/>
      <c r="M31" s="106">
        <v>24.05</v>
      </c>
      <c r="N31" s="106">
        <v>22.58</v>
      </c>
      <c r="O31" s="106">
        <v>21.33</v>
      </c>
      <c r="P31" s="106">
        <v>20.25</v>
      </c>
      <c r="Q31" s="106">
        <v>19.309999999999999</v>
      </c>
      <c r="R31" s="106">
        <v>18.48</v>
      </c>
      <c r="S31" s="106">
        <v>17.75</v>
      </c>
      <c r="T31" s="106">
        <v>17.09</v>
      </c>
      <c r="U31" s="106">
        <v>16.510000000000002</v>
      </c>
      <c r="V31" s="106">
        <v>15.98</v>
      </c>
      <c r="W31" s="106">
        <v>15.51</v>
      </c>
      <c r="X31" s="106">
        <v>15.08</v>
      </c>
      <c r="Y31" s="106">
        <v>14.68</v>
      </c>
      <c r="Z31" s="106">
        <v>14.32</v>
      </c>
      <c r="AA31" s="106">
        <v>14</v>
      </c>
      <c r="AB31" s="106">
        <v>13.69</v>
      </c>
      <c r="AC31" s="106">
        <v>13.42</v>
      </c>
      <c r="AD31" s="106">
        <v>13.16</v>
      </c>
      <c r="AE31" s="106">
        <v>12.92</v>
      </c>
      <c r="AF31" s="106">
        <v>12.7</v>
      </c>
      <c r="AG31" s="106">
        <v>12.5</v>
      </c>
      <c r="AH31" s="106">
        <v>12.31</v>
      </c>
      <c r="AI31" s="106">
        <v>12.14</v>
      </c>
      <c r="AJ31" s="106">
        <v>11.98</v>
      </c>
      <c r="AK31" s="106">
        <v>11.83</v>
      </c>
      <c r="AL31" s="106">
        <v>11.69</v>
      </c>
      <c r="AM31" s="106">
        <v>11.56</v>
      </c>
      <c r="AN31" s="106">
        <v>11.44</v>
      </c>
      <c r="AO31" s="106">
        <v>11.33</v>
      </c>
      <c r="AP31" s="106">
        <v>11.23</v>
      </c>
      <c r="AQ31" s="106">
        <v>11.14</v>
      </c>
      <c r="AR31" s="106">
        <v>11.05</v>
      </c>
      <c r="AS31" s="106"/>
      <c r="AT31" s="106"/>
      <c r="AU31" s="106"/>
      <c r="AV31" s="106"/>
      <c r="AW31" s="106"/>
    </row>
    <row r="32" spans="1:49" x14ac:dyDescent="0.25">
      <c r="A32" s="105">
        <v>22</v>
      </c>
      <c r="B32" s="106"/>
      <c r="C32" s="106"/>
      <c r="D32" s="106"/>
      <c r="E32" s="106"/>
      <c r="F32" s="106"/>
      <c r="G32" s="106"/>
      <c r="H32" s="106"/>
      <c r="I32" s="106"/>
      <c r="J32" s="106"/>
      <c r="K32" s="106"/>
      <c r="L32" s="106"/>
      <c r="M32" s="106">
        <v>24.38</v>
      </c>
      <c r="N32" s="106">
        <v>22.89</v>
      </c>
      <c r="O32" s="106">
        <v>21.62</v>
      </c>
      <c r="P32" s="106">
        <v>20.53</v>
      </c>
      <c r="Q32" s="106">
        <v>19.57</v>
      </c>
      <c r="R32" s="106">
        <v>18.739999999999998</v>
      </c>
      <c r="S32" s="106">
        <v>17.989999999999998</v>
      </c>
      <c r="T32" s="106">
        <v>17.329999999999998</v>
      </c>
      <c r="U32" s="106">
        <v>16.739999999999998</v>
      </c>
      <c r="V32" s="106">
        <v>16.21</v>
      </c>
      <c r="W32" s="106">
        <v>15.73</v>
      </c>
      <c r="X32" s="106">
        <v>15.29</v>
      </c>
      <c r="Y32" s="106">
        <v>14.89</v>
      </c>
      <c r="Z32" s="106">
        <v>14.53</v>
      </c>
      <c r="AA32" s="106">
        <v>14.2</v>
      </c>
      <c r="AB32" s="106">
        <v>13.89</v>
      </c>
      <c r="AC32" s="106">
        <v>13.61</v>
      </c>
      <c r="AD32" s="106">
        <v>13.35</v>
      </c>
      <c r="AE32" s="106">
        <v>13.11</v>
      </c>
      <c r="AF32" s="106">
        <v>12.89</v>
      </c>
      <c r="AG32" s="106">
        <v>12.69</v>
      </c>
      <c r="AH32" s="106">
        <v>12.5</v>
      </c>
      <c r="AI32" s="106">
        <v>12.32</v>
      </c>
      <c r="AJ32" s="106">
        <v>12.16</v>
      </c>
      <c r="AK32" s="106">
        <v>12.01</v>
      </c>
      <c r="AL32" s="106">
        <v>11.87</v>
      </c>
      <c r="AM32" s="106">
        <v>11.74</v>
      </c>
      <c r="AN32" s="106">
        <v>11.63</v>
      </c>
      <c r="AO32" s="106">
        <v>11.52</v>
      </c>
      <c r="AP32" s="106">
        <v>11.42</v>
      </c>
      <c r="AQ32" s="106">
        <v>11.32</v>
      </c>
      <c r="AR32" s="106"/>
      <c r="AS32" s="106"/>
      <c r="AT32" s="106"/>
      <c r="AU32" s="106"/>
      <c r="AV32" s="106"/>
      <c r="AW32" s="106"/>
    </row>
    <row r="33" spans="1:49" x14ac:dyDescent="0.25">
      <c r="A33" s="105">
        <v>23</v>
      </c>
      <c r="B33" s="106"/>
      <c r="C33" s="106"/>
      <c r="D33" s="106"/>
      <c r="E33" s="106"/>
      <c r="F33" s="106"/>
      <c r="G33" s="106"/>
      <c r="H33" s="106"/>
      <c r="I33" s="106"/>
      <c r="J33" s="106"/>
      <c r="K33" s="106"/>
      <c r="L33" s="106"/>
      <c r="M33" s="106">
        <v>24.71</v>
      </c>
      <c r="N33" s="106">
        <v>23.21</v>
      </c>
      <c r="O33" s="106">
        <v>21.92</v>
      </c>
      <c r="P33" s="106">
        <v>20.81</v>
      </c>
      <c r="Q33" s="106">
        <v>19.84</v>
      </c>
      <c r="R33" s="106">
        <v>18.989999999999998</v>
      </c>
      <c r="S33" s="106">
        <v>18.239999999999998</v>
      </c>
      <c r="T33" s="106">
        <v>17.57</v>
      </c>
      <c r="U33" s="106">
        <v>16.97</v>
      </c>
      <c r="V33" s="106">
        <v>16.43</v>
      </c>
      <c r="W33" s="106">
        <v>15.95</v>
      </c>
      <c r="X33" s="106">
        <v>15.5</v>
      </c>
      <c r="Y33" s="106">
        <v>15.1</v>
      </c>
      <c r="Z33" s="106">
        <v>14.73</v>
      </c>
      <c r="AA33" s="106">
        <v>14.4</v>
      </c>
      <c r="AB33" s="106">
        <v>14.09</v>
      </c>
      <c r="AC33" s="106">
        <v>13.8</v>
      </c>
      <c r="AD33" s="106">
        <v>13.54</v>
      </c>
      <c r="AE33" s="106">
        <v>13.3</v>
      </c>
      <c r="AF33" s="106">
        <v>13.08</v>
      </c>
      <c r="AG33" s="106">
        <v>12.87</v>
      </c>
      <c r="AH33" s="106">
        <v>12.68</v>
      </c>
      <c r="AI33" s="106">
        <v>12.51</v>
      </c>
      <c r="AJ33" s="106">
        <v>12.35</v>
      </c>
      <c r="AK33" s="106">
        <v>12.2</v>
      </c>
      <c r="AL33" s="106">
        <v>12.06</v>
      </c>
      <c r="AM33" s="106">
        <v>11.93</v>
      </c>
      <c r="AN33" s="106">
        <v>11.81</v>
      </c>
      <c r="AO33" s="106">
        <v>11.71</v>
      </c>
      <c r="AP33" s="106">
        <v>11.6</v>
      </c>
      <c r="AQ33" s="106"/>
      <c r="AR33" s="106"/>
      <c r="AS33" s="106"/>
      <c r="AT33" s="106"/>
      <c r="AU33" s="106"/>
      <c r="AV33" s="106"/>
      <c r="AW33" s="106"/>
    </row>
    <row r="34" spans="1:49" x14ac:dyDescent="0.25">
      <c r="A34" s="105">
        <v>24</v>
      </c>
      <c r="B34" s="106"/>
      <c r="C34" s="106"/>
      <c r="D34" s="106"/>
      <c r="E34" s="106"/>
      <c r="F34" s="106"/>
      <c r="G34" s="106"/>
      <c r="H34" s="106"/>
      <c r="I34" s="106"/>
      <c r="J34" s="106"/>
      <c r="K34" s="106"/>
      <c r="L34" s="106"/>
      <c r="M34" s="106">
        <v>25.05</v>
      </c>
      <c r="N34" s="106">
        <v>23.52</v>
      </c>
      <c r="O34" s="106">
        <v>22.22</v>
      </c>
      <c r="P34" s="106">
        <v>21.1</v>
      </c>
      <c r="Q34" s="106">
        <v>20.12</v>
      </c>
      <c r="R34" s="106">
        <v>19.260000000000002</v>
      </c>
      <c r="S34" s="106">
        <v>18.489999999999998</v>
      </c>
      <c r="T34" s="106">
        <v>17.82</v>
      </c>
      <c r="U34" s="106">
        <v>17.21</v>
      </c>
      <c r="V34" s="106">
        <v>16.66</v>
      </c>
      <c r="W34" s="106">
        <v>16.170000000000002</v>
      </c>
      <c r="X34" s="106">
        <v>15.72</v>
      </c>
      <c r="Y34" s="106">
        <v>15.31</v>
      </c>
      <c r="Z34" s="106">
        <v>14.94</v>
      </c>
      <c r="AA34" s="106">
        <v>14.6</v>
      </c>
      <c r="AB34" s="106">
        <v>14.29</v>
      </c>
      <c r="AC34" s="106">
        <v>14</v>
      </c>
      <c r="AD34" s="106">
        <v>13.74</v>
      </c>
      <c r="AE34" s="106">
        <v>13.5</v>
      </c>
      <c r="AF34" s="106">
        <v>13.27</v>
      </c>
      <c r="AG34" s="106">
        <v>13.07</v>
      </c>
      <c r="AH34" s="106">
        <v>12.88</v>
      </c>
      <c r="AI34" s="106">
        <v>12.7</v>
      </c>
      <c r="AJ34" s="106">
        <v>12.54</v>
      </c>
      <c r="AK34" s="106">
        <v>12.39</v>
      </c>
      <c r="AL34" s="106">
        <v>12.25</v>
      </c>
      <c r="AM34" s="106">
        <v>12.13</v>
      </c>
      <c r="AN34" s="106">
        <v>12.01</v>
      </c>
      <c r="AO34" s="106">
        <v>11.9</v>
      </c>
      <c r="AP34" s="106"/>
      <c r="AQ34" s="106"/>
      <c r="AR34" s="106"/>
      <c r="AS34" s="106"/>
      <c r="AT34" s="106"/>
      <c r="AU34" s="106"/>
      <c r="AV34" s="106"/>
      <c r="AW34" s="106"/>
    </row>
    <row r="35" spans="1:49" x14ac:dyDescent="0.25">
      <c r="A35" s="105">
        <v>25</v>
      </c>
      <c r="B35" s="106"/>
      <c r="C35" s="106"/>
      <c r="D35" s="106"/>
      <c r="E35" s="106"/>
      <c r="F35" s="106"/>
      <c r="G35" s="106"/>
      <c r="H35" s="106"/>
      <c r="I35" s="106"/>
      <c r="J35" s="106"/>
      <c r="K35" s="106"/>
      <c r="L35" s="106"/>
      <c r="M35" s="106">
        <v>25.39</v>
      </c>
      <c r="N35" s="106">
        <v>23.84</v>
      </c>
      <c r="O35" s="106">
        <v>22.52</v>
      </c>
      <c r="P35" s="106">
        <v>21.38</v>
      </c>
      <c r="Q35" s="106">
        <v>20.39</v>
      </c>
      <c r="R35" s="106">
        <v>19.52</v>
      </c>
      <c r="S35" s="106">
        <v>18.75</v>
      </c>
      <c r="T35" s="106">
        <v>18.059999999999999</v>
      </c>
      <c r="U35" s="106">
        <v>17.45</v>
      </c>
      <c r="V35" s="106">
        <v>16.89</v>
      </c>
      <c r="W35" s="106">
        <v>16.39</v>
      </c>
      <c r="X35" s="106">
        <v>15.94</v>
      </c>
      <c r="Y35" s="106">
        <v>15.53</v>
      </c>
      <c r="Z35" s="106">
        <v>15.15</v>
      </c>
      <c r="AA35" s="106">
        <v>14.81</v>
      </c>
      <c r="AB35" s="106">
        <v>14.5</v>
      </c>
      <c r="AC35" s="106">
        <v>14.21</v>
      </c>
      <c r="AD35" s="106">
        <v>13.94</v>
      </c>
      <c r="AE35" s="106">
        <v>13.7</v>
      </c>
      <c r="AF35" s="106">
        <v>13.47</v>
      </c>
      <c r="AG35" s="106">
        <v>13.26</v>
      </c>
      <c r="AH35" s="106">
        <v>13.07</v>
      </c>
      <c r="AI35" s="106">
        <v>12.9</v>
      </c>
      <c r="AJ35" s="106">
        <v>12.74</v>
      </c>
      <c r="AK35" s="106">
        <v>12.59</v>
      </c>
      <c r="AL35" s="106">
        <v>12.45</v>
      </c>
      <c r="AM35" s="106">
        <v>12.32</v>
      </c>
      <c r="AN35" s="106">
        <v>12.21</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c r="K36" s="106"/>
      <c r="L36" s="106"/>
      <c r="M36" s="106">
        <v>25.73</v>
      </c>
      <c r="N36" s="106">
        <v>24.17</v>
      </c>
      <c r="O36" s="106">
        <v>22.83</v>
      </c>
      <c r="P36" s="106">
        <v>21.68</v>
      </c>
      <c r="Q36" s="106">
        <v>20.67</v>
      </c>
      <c r="R36" s="106">
        <v>19.79</v>
      </c>
      <c r="S36" s="106">
        <v>19.010000000000002</v>
      </c>
      <c r="T36" s="106">
        <v>18.309999999999999</v>
      </c>
      <c r="U36" s="106">
        <v>17.690000000000001</v>
      </c>
      <c r="V36" s="106">
        <v>17.13</v>
      </c>
      <c r="W36" s="106">
        <v>16.63</v>
      </c>
      <c r="X36" s="106">
        <v>16.170000000000002</v>
      </c>
      <c r="Y36" s="106">
        <v>15.75</v>
      </c>
      <c r="Z36" s="106">
        <v>15.37</v>
      </c>
      <c r="AA36" s="106">
        <v>15.02</v>
      </c>
      <c r="AB36" s="106">
        <v>14.71</v>
      </c>
      <c r="AC36" s="106">
        <v>14.42</v>
      </c>
      <c r="AD36" s="106">
        <v>14.15</v>
      </c>
      <c r="AE36" s="106">
        <v>13.9</v>
      </c>
      <c r="AF36" s="106">
        <v>13.68</v>
      </c>
      <c r="AG36" s="106">
        <v>13.47</v>
      </c>
      <c r="AH36" s="106">
        <v>13.28</v>
      </c>
      <c r="AI36" s="106">
        <v>13.1</v>
      </c>
      <c r="AJ36" s="106">
        <v>12.94</v>
      </c>
      <c r="AK36" s="106">
        <v>12.79</v>
      </c>
      <c r="AL36" s="106">
        <v>12.66</v>
      </c>
      <c r="AM36" s="106">
        <v>12.53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c r="K37" s="106"/>
      <c r="L37" s="106"/>
      <c r="M37" s="106">
        <v>26.08</v>
      </c>
      <c r="N37" s="106">
        <v>24.49</v>
      </c>
      <c r="O37" s="106">
        <v>23.14</v>
      </c>
      <c r="P37" s="106">
        <v>21.97</v>
      </c>
      <c r="Q37" s="106">
        <v>20.96</v>
      </c>
      <c r="R37" s="106">
        <v>20.059999999999999</v>
      </c>
      <c r="S37" s="106">
        <v>19.27</v>
      </c>
      <c r="T37" s="106">
        <v>18.57</v>
      </c>
      <c r="U37" s="106">
        <v>17.940000000000001</v>
      </c>
      <c r="V37" s="106">
        <v>17.37</v>
      </c>
      <c r="W37" s="106">
        <v>16.86</v>
      </c>
      <c r="X37" s="106">
        <v>16.399999999999999</v>
      </c>
      <c r="Y37" s="106">
        <v>15.97</v>
      </c>
      <c r="Z37" s="106">
        <v>15.59</v>
      </c>
      <c r="AA37" s="106">
        <v>15.24</v>
      </c>
      <c r="AB37" s="106">
        <v>14.92</v>
      </c>
      <c r="AC37" s="106">
        <v>14.63</v>
      </c>
      <c r="AD37" s="106">
        <v>14.36</v>
      </c>
      <c r="AE37" s="106">
        <v>14.11</v>
      </c>
      <c r="AF37" s="106">
        <v>13.89</v>
      </c>
      <c r="AG37" s="106">
        <v>13.68</v>
      </c>
      <c r="AH37" s="106">
        <v>13.49</v>
      </c>
      <c r="AI37" s="106">
        <v>13.32</v>
      </c>
      <c r="AJ37" s="106">
        <v>13.15</v>
      </c>
      <c r="AK37" s="106">
        <v>13.01</v>
      </c>
      <c r="AL37" s="106">
        <v>12.87</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c r="K38" s="106"/>
      <c r="L38" s="106"/>
      <c r="M38" s="106">
        <v>26.43</v>
      </c>
      <c r="N38" s="106">
        <v>24.83</v>
      </c>
      <c r="O38" s="106">
        <v>23.46</v>
      </c>
      <c r="P38" s="106">
        <v>22.27</v>
      </c>
      <c r="Q38" s="106">
        <v>21.24</v>
      </c>
      <c r="R38" s="106">
        <v>20.34</v>
      </c>
      <c r="S38" s="106">
        <v>19.54</v>
      </c>
      <c r="T38" s="106">
        <v>18.82</v>
      </c>
      <c r="U38" s="106">
        <v>18.190000000000001</v>
      </c>
      <c r="V38" s="106">
        <v>17.61</v>
      </c>
      <c r="W38" s="106">
        <v>17.100000000000001</v>
      </c>
      <c r="X38" s="106">
        <v>16.63</v>
      </c>
      <c r="Y38" s="106">
        <v>16.2</v>
      </c>
      <c r="Z38" s="106">
        <v>15.82</v>
      </c>
      <c r="AA38" s="106">
        <v>15.46</v>
      </c>
      <c r="AB38" s="106">
        <v>15.14</v>
      </c>
      <c r="AC38" s="106">
        <v>14.85</v>
      </c>
      <c r="AD38" s="106">
        <v>14.58</v>
      </c>
      <c r="AE38" s="106">
        <v>14.33</v>
      </c>
      <c r="AF38" s="106">
        <v>14.11</v>
      </c>
      <c r="AG38" s="106">
        <v>13.9</v>
      </c>
      <c r="AH38" s="106">
        <v>13.71</v>
      </c>
      <c r="AI38" s="106">
        <v>13.53</v>
      </c>
      <c r="AJ38" s="106">
        <v>13.37</v>
      </c>
      <c r="AK38" s="106">
        <v>13.22</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c r="K39" s="106"/>
      <c r="L39" s="106"/>
      <c r="M39" s="106">
        <v>26.79</v>
      </c>
      <c r="N39" s="106">
        <v>25.16</v>
      </c>
      <c r="O39" s="106">
        <v>23.78</v>
      </c>
      <c r="P39" s="106">
        <v>22.58</v>
      </c>
      <c r="Q39" s="106">
        <v>21.53</v>
      </c>
      <c r="R39" s="106">
        <v>20.62</v>
      </c>
      <c r="S39" s="106">
        <v>19.809999999999999</v>
      </c>
      <c r="T39" s="106">
        <v>19.09</v>
      </c>
      <c r="U39" s="106">
        <v>18.440000000000001</v>
      </c>
      <c r="V39" s="106">
        <v>17.86</v>
      </c>
      <c r="W39" s="106">
        <v>17.34</v>
      </c>
      <c r="X39" s="106">
        <v>16.87</v>
      </c>
      <c r="Y39" s="106">
        <v>16.440000000000001</v>
      </c>
      <c r="Z39" s="106">
        <v>16.05</v>
      </c>
      <c r="AA39" s="106">
        <v>15.69</v>
      </c>
      <c r="AB39" s="106">
        <v>15.37</v>
      </c>
      <c r="AC39" s="106">
        <v>15.08</v>
      </c>
      <c r="AD39" s="106">
        <v>14.81</v>
      </c>
      <c r="AE39" s="106">
        <v>14.56</v>
      </c>
      <c r="AF39" s="106">
        <v>14.33</v>
      </c>
      <c r="AG39" s="106">
        <v>14.13</v>
      </c>
      <c r="AH39" s="106">
        <v>13.94</v>
      </c>
      <c r="AI39" s="106">
        <v>13.76</v>
      </c>
      <c r="AJ39" s="106">
        <v>13.6</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c r="K40" s="106"/>
      <c r="L40" s="106"/>
      <c r="M40" s="106">
        <v>27.15</v>
      </c>
      <c r="N40" s="106">
        <v>25.51</v>
      </c>
      <c r="O40" s="106">
        <v>24.1</v>
      </c>
      <c r="P40" s="106">
        <v>22.89</v>
      </c>
      <c r="Q40" s="106">
        <v>21.83</v>
      </c>
      <c r="R40" s="106">
        <v>20.9</v>
      </c>
      <c r="S40" s="106">
        <v>20.079999999999998</v>
      </c>
      <c r="T40" s="106">
        <v>19.350000000000001</v>
      </c>
      <c r="U40" s="106">
        <v>18.7</v>
      </c>
      <c r="V40" s="106">
        <v>18.12</v>
      </c>
      <c r="W40" s="106">
        <v>17.59</v>
      </c>
      <c r="X40" s="106">
        <v>17.11</v>
      </c>
      <c r="Y40" s="106">
        <v>16.68</v>
      </c>
      <c r="Z40" s="106">
        <v>16.29</v>
      </c>
      <c r="AA40" s="106">
        <v>15.93</v>
      </c>
      <c r="AB40" s="106">
        <v>15.61</v>
      </c>
      <c r="AC40" s="106">
        <v>15.31</v>
      </c>
      <c r="AD40" s="106">
        <v>15.04</v>
      </c>
      <c r="AE40" s="106">
        <v>14.79</v>
      </c>
      <c r="AF40" s="106">
        <v>14.57</v>
      </c>
      <c r="AG40" s="106">
        <v>14.36</v>
      </c>
      <c r="AH40" s="106">
        <v>14.17</v>
      </c>
      <c r="AI40" s="106">
        <v>14</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c r="K41" s="106"/>
      <c r="L41" s="106"/>
      <c r="M41" s="106">
        <v>27.52</v>
      </c>
      <c r="N41" s="106">
        <v>25.85</v>
      </c>
      <c r="O41" s="106">
        <v>24.43</v>
      </c>
      <c r="P41" s="106">
        <v>23.2</v>
      </c>
      <c r="Q41" s="106">
        <v>22.13</v>
      </c>
      <c r="R41" s="106">
        <v>21.19</v>
      </c>
      <c r="S41" s="106">
        <v>20.36</v>
      </c>
      <c r="T41" s="106">
        <v>19.62</v>
      </c>
      <c r="U41" s="106">
        <v>18.97</v>
      </c>
      <c r="V41" s="106">
        <v>18.37</v>
      </c>
      <c r="W41" s="106">
        <v>17.84</v>
      </c>
      <c r="X41" s="106">
        <v>17.36</v>
      </c>
      <c r="Y41" s="106">
        <v>16.93</v>
      </c>
      <c r="Z41" s="106">
        <v>16.53</v>
      </c>
      <c r="AA41" s="106">
        <v>16.18</v>
      </c>
      <c r="AB41" s="106">
        <v>15.85</v>
      </c>
      <c r="AC41" s="106">
        <v>15.55</v>
      </c>
      <c r="AD41" s="106">
        <v>15.28</v>
      </c>
      <c r="AE41" s="106">
        <v>15.04</v>
      </c>
      <c r="AF41" s="106">
        <v>14.81</v>
      </c>
      <c r="AG41" s="106">
        <v>14.6</v>
      </c>
      <c r="AH41" s="106">
        <v>14.42</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c r="K42" s="106"/>
      <c r="L42" s="106"/>
      <c r="M42" s="106">
        <v>27.89</v>
      </c>
      <c r="N42" s="106">
        <v>26.2</v>
      </c>
      <c r="O42" s="106">
        <v>24.76</v>
      </c>
      <c r="P42" s="106">
        <v>23.52</v>
      </c>
      <c r="Q42" s="106">
        <v>22.44</v>
      </c>
      <c r="R42" s="106">
        <v>21.49</v>
      </c>
      <c r="S42" s="106">
        <v>20.65</v>
      </c>
      <c r="T42" s="106">
        <v>19.899999999999999</v>
      </c>
      <c r="U42" s="106">
        <v>19.239999999999998</v>
      </c>
      <c r="V42" s="106">
        <v>18.64</v>
      </c>
      <c r="W42" s="106">
        <v>18.100000000000001</v>
      </c>
      <c r="X42" s="106">
        <v>17.62</v>
      </c>
      <c r="Y42" s="106">
        <v>17.18</v>
      </c>
      <c r="Z42" s="106">
        <v>16.79</v>
      </c>
      <c r="AA42" s="106">
        <v>16.43</v>
      </c>
      <c r="AB42" s="106">
        <v>16.100000000000001</v>
      </c>
      <c r="AC42" s="106">
        <v>15.81</v>
      </c>
      <c r="AD42" s="106">
        <v>15.54</v>
      </c>
      <c r="AE42" s="106">
        <v>15.29</v>
      </c>
      <c r="AF42" s="106">
        <v>15.06</v>
      </c>
      <c r="AG42" s="106">
        <v>14.86</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c r="K43" s="106"/>
      <c r="L43" s="106"/>
      <c r="M43" s="106">
        <v>28.27</v>
      </c>
      <c r="N43" s="106">
        <v>26.56</v>
      </c>
      <c r="O43" s="106">
        <v>25.1</v>
      </c>
      <c r="P43" s="106">
        <v>23.84</v>
      </c>
      <c r="Q43" s="106">
        <v>22.74</v>
      </c>
      <c r="R43" s="106">
        <v>21.78</v>
      </c>
      <c r="S43" s="106">
        <v>20.94</v>
      </c>
      <c r="T43" s="106">
        <v>20.18</v>
      </c>
      <c r="U43" s="106">
        <v>19.510000000000002</v>
      </c>
      <c r="V43" s="106">
        <v>18.91</v>
      </c>
      <c r="W43" s="106">
        <v>18.37</v>
      </c>
      <c r="X43" s="106">
        <v>17.89</v>
      </c>
      <c r="Y43" s="106">
        <v>17.45</v>
      </c>
      <c r="Z43" s="106">
        <v>17.05</v>
      </c>
      <c r="AA43" s="106">
        <v>16.690000000000001</v>
      </c>
      <c r="AB43" s="106">
        <v>16.37</v>
      </c>
      <c r="AC43" s="106">
        <v>16.07</v>
      </c>
      <c r="AD43" s="106">
        <v>15.8</v>
      </c>
      <c r="AE43" s="106">
        <v>15.55</v>
      </c>
      <c r="AF43" s="106">
        <v>15.33</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c r="K44" s="106"/>
      <c r="L44" s="106"/>
      <c r="M44" s="106">
        <v>28.65</v>
      </c>
      <c r="N44" s="106">
        <v>26.92</v>
      </c>
      <c r="O44" s="106">
        <v>25.44</v>
      </c>
      <c r="P44" s="106">
        <v>24.17</v>
      </c>
      <c r="Q44" s="106">
        <v>23.06</v>
      </c>
      <c r="R44" s="106">
        <v>22.09</v>
      </c>
      <c r="S44" s="106">
        <v>21.23</v>
      </c>
      <c r="T44" s="106">
        <v>20.47</v>
      </c>
      <c r="U44" s="106">
        <v>19.8</v>
      </c>
      <c r="V44" s="106">
        <v>19.190000000000001</v>
      </c>
      <c r="W44" s="106">
        <v>18.649999999999999</v>
      </c>
      <c r="X44" s="106">
        <v>18.16</v>
      </c>
      <c r="Y44" s="106">
        <v>17.72</v>
      </c>
      <c r="Z44" s="106">
        <v>17.32</v>
      </c>
      <c r="AA44" s="106">
        <v>16.96</v>
      </c>
      <c r="AB44" s="106">
        <v>16.64</v>
      </c>
      <c r="AC44" s="106">
        <v>16.34</v>
      </c>
      <c r="AD44" s="106">
        <v>16.07</v>
      </c>
      <c r="AE44" s="106">
        <v>15.82</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c r="K45" s="106"/>
      <c r="L45" s="106"/>
      <c r="M45" s="106">
        <v>29.03</v>
      </c>
      <c r="N45" s="106">
        <v>27.28</v>
      </c>
      <c r="O45" s="106">
        <v>25.79</v>
      </c>
      <c r="P45" s="106">
        <v>24.5</v>
      </c>
      <c r="Q45" s="106">
        <v>23.38</v>
      </c>
      <c r="R45" s="106">
        <v>22.4</v>
      </c>
      <c r="S45" s="106">
        <v>21.54</v>
      </c>
      <c r="T45" s="106">
        <v>20.77</v>
      </c>
      <c r="U45" s="106">
        <v>20.09</v>
      </c>
      <c r="V45" s="106">
        <v>19.48</v>
      </c>
      <c r="W45" s="106">
        <v>18.940000000000001</v>
      </c>
      <c r="X45" s="106">
        <v>18.45</v>
      </c>
      <c r="Y45" s="106">
        <v>18.010000000000002</v>
      </c>
      <c r="Z45" s="106">
        <v>17.61</v>
      </c>
      <c r="AA45" s="106">
        <v>17.25</v>
      </c>
      <c r="AB45" s="106">
        <v>16.920000000000002</v>
      </c>
      <c r="AC45" s="106">
        <v>16.63</v>
      </c>
      <c r="AD45" s="106">
        <v>16.36</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c r="K46" s="106"/>
      <c r="L46" s="106"/>
      <c r="M46" s="106">
        <v>29.43</v>
      </c>
      <c r="N46" s="106">
        <v>27.66</v>
      </c>
      <c r="O46" s="106">
        <v>26.15</v>
      </c>
      <c r="P46" s="106">
        <v>24.84</v>
      </c>
      <c r="Q46" s="106">
        <v>23.71</v>
      </c>
      <c r="R46" s="106">
        <v>22.72</v>
      </c>
      <c r="S46" s="106">
        <v>21.85</v>
      </c>
      <c r="T46" s="106">
        <v>21.08</v>
      </c>
      <c r="U46" s="106">
        <v>20.399999999999999</v>
      </c>
      <c r="V46" s="106">
        <v>19.79</v>
      </c>
      <c r="W46" s="106">
        <v>19.239999999999998</v>
      </c>
      <c r="X46" s="106">
        <v>18.75</v>
      </c>
      <c r="Y46" s="106">
        <v>18.309999999999999</v>
      </c>
      <c r="Z46" s="106">
        <v>17.91</v>
      </c>
      <c r="AA46" s="106">
        <v>17.55</v>
      </c>
      <c r="AB46" s="106">
        <v>17.22</v>
      </c>
      <c r="AC46" s="106">
        <v>16.920000000000002</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c r="K47" s="106"/>
      <c r="L47" s="106"/>
      <c r="M47" s="106">
        <v>29.83</v>
      </c>
      <c r="N47" s="106">
        <v>28.04</v>
      </c>
      <c r="O47" s="106">
        <v>26.51</v>
      </c>
      <c r="P47" s="106">
        <v>25.2</v>
      </c>
      <c r="Q47" s="106">
        <v>24.06</v>
      </c>
      <c r="R47" s="106">
        <v>23.06</v>
      </c>
      <c r="S47" s="106">
        <v>22.18</v>
      </c>
      <c r="T47" s="106">
        <v>21.41</v>
      </c>
      <c r="U47" s="106">
        <v>20.72</v>
      </c>
      <c r="V47" s="106">
        <v>20.100000000000001</v>
      </c>
      <c r="W47" s="106">
        <v>19.55</v>
      </c>
      <c r="X47" s="106">
        <v>19.059999999999999</v>
      </c>
      <c r="Y47" s="106">
        <v>18.62</v>
      </c>
      <c r="Z47" s="106">
        <v>18.22</v>
      </c>
      <c r="AA47" s="106">
        <v>17.86</v>
      </c>
      <c r="AB47" s="106">
        <v>17.53</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c r="K48" s="106"/>
      <c r="L48" s="106"/>
      <c r="M48" s="106">
        <v>30.24</v>
      </c>
      <c r="N48" s="106">
        <v>28.43</v>
      </c>
      <c r="O48" s="106">
        <v>26.89</v>
      </c>
      <c r="P48" s="106">
        <v>25.56</v>
      </c>
      <c r="Q48" s="106">
        <v>24.41</v>
      </c>
      <c r="R48" s="106">
        <v>23.41</v>
      </c>
      <c r="S48" s="106">
        <v>22.52</v>
      </c>
      <c r="T48" s="106">
        <v>21.74</v>
      </c>
      <c r="U48" s="106">
        <v>21.05</v>
      </c>
      <c r="V48" s="106">
        <v>20.440000000000001</v>
      </c>
      <c r="W48" s="106">
        <v>19.89</v>
      </c>
      <c r="X48" s="106">
        <v>19.39</v>
      </c>
      <c r="Y48" s="106">
        <v>18.95</v>
      </c>
      <c r="Z48" s="106">
        <v>18.55</v>
      </c>
      <c r="AA48" s="106">
        <v>18.190000000000001</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c r="K49" s="106"/>
      <c r="L49" s="106"/>
      <c r="M49" s="106">
        <v>30.67</v>
      </c>
      <c r="N49" s="106">
        <v>28.84</v>
      </c>
      <c r="O49" s="106">
        <v>27.28</v>
      </c>
      <c r="P49" s="106">
        <v>25.95</v>
      </c>
      <c r="Q49" s="106">
        <v>24.79</v>
      </c>
      <c r="R49" s="106">
        <v>23.77</v>
      </c>
      <c r="S49" s="106">
        <v>22.88</v>
      </c>
      <c r="T49" s="106">
        <v>22.1</v>
      </c>
      <c r="U49" s="106">
        <v>21.41</v>
      </c>
      <c r="V49" s="106">
        <v>20.79</v>
      </c>
      <c r="W49" s="106">
        <v>20.239999999999998</v>
      </c>
      <c r="X49" s="106">
        <v>19.739999999999998</v>
      </c>
      <c r="Y49" s="106">
        <v>19.3</v>
      </c>
      <c r="Z49" s="106">
        <v>18.899999999999999</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c r="K50" s="106"/>
      <c r="L50" s="106"/>
      <c r="M50" s="106">
        <v>31.11</v>
      </c>
      <c r="N50" s="106">
        <v>29.27</v>
      </c>
      <c r="O50" s="106">
        <v>27.69</v>
      </c>
      <c r="P50" s="106">
        <v>26.34</v>
      </c>
      <c r="Q50" s="106">
        <v>25.18</v>
      </c>
      <c r="R50" s="106">
        <v>24.16</v>
      </c>
      <c r="S50" s="106">
        <v>23.26</v>
      </c>
      <c r="T50" s="106">
        <v>22.48</v>
      </c>
      <c r="U50" s="106">
        <v>21.78</v>
      </c>
      <c r="V50" s="106">
        <v>21.16</v>
      </c>
      <c r="W50" s="106">
        <v>20.61</v>
      </c>
      <c r="X50" s="106">
        <v>20.11</v>
      </c>
      <c r="Y50" s="106">
        <v>19.670000000000002</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c r="K51" s="106"/>
      <c r="L51" s="106"/>
      <c r="M51" s="106">
        <v>31.57</v>
      </c>
      <c r="N51" s="106">
        <v>29.71</v>
      </c>
      <c r="O51" s="106">
        <v>28.12</v>
      </c>
      <c r="P51" s="106">
        <v>26.76</v>
      </c>
      <c r="Q51" s="106">
        <v>25.59</v>
      </c>
      <c r="R51" s="106">
        <v>24.56</v>
      </c>
      <c r="S51" s="106">
        <v>23.66</v>
      </c>
      <c r="T51" s="106">
        <v>22.87</v>
      </c>
      <c r="U51" s="106">
        <v>22.18</v>
      </c>
      <c r="V51" s="106">
        <v>21.55</v>
      </c>
      <c r="W51" s="106">
        <v>21</v>
      </c>
      <c r="X51" s="106">
        <v>20.5</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c r="K52" s="106"/>
      <c r="L52" s="106"/>
      <c r="M52" s="106">
        <v>32.049999999999997</v>
      </c>
      <c r="N52" s="106">
        <v>30.17</v>
      </c>
      <c r="O52" s="106">
        <v>28.57</v>
      </c>
      <c r="P52" s="106">
        <v>27.2</v>
      </c>
      <c r="Q52" s="106">
        <v>26.02</v>
      </c>
      <c r="R52" s="106">
        <v>24.99</v>
      </c>
      <c r="S52" s="106">
        <v>24.09</v>
      </c>
      <c r="T52" s="106">
        <v>23.3</v>
      </c>
      <c r="U52" s="106">
        <v>22.59</v>
      </c>
      <c r="V52" s="106">
        <v>21.97</v>
      </c>
      <c r="W52" s="106">
        <v>21.41</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c r="K53" s="106"/>
      <c r="L53" s="106"/>
      <c r="M53" s="106">
        <v>32.56</v>
      </c>
      <c r="N53" s="106">
        <v>30.66</v>
      </c>
      <c r="O53" s="106">
        <v>29.05</v>
      </c>
      <c r="P53" s="106">
        <v>27.67</v>
      </c>
      <c r="Q53" s="106">
        <v>26.48</v>
      </c>
      <c r="R53" s="106">
        <v>25.44</v>
      </c>
      <c r="S53" s="106">
        <v>24.54</v>
      </c>
      <c r="T53" s="106">
        <v>23.74</v>
      </c>
      <c r="U53" s="106">
        <v>23.03</v>
      </c>
      <c r="V53" s="106">
        <v>22.41</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c r="K54" s="106"/>
      <c r="L54" s="106"/>
      <c r="M54" s="106">
        <v>33.08</v>
      </c>
      <c r="N54" s="106">
        <v>31.17</v>
      </c>
      <c r="O54" s="106">
        <v>29.55</v>
      </c>
      <c r="P54" s="106">
        <v>28.16</v>
      </c>
      <c r="Q54" s="106">
        <v>26.96</v>
      </c>
      <c r="R54" s="106">
        <v>25.92</v>
      </c>
      <c r="S54" s="106">
        <v>25.01</v>
      </c>
      <c r="T54" s="106">
        <v>24.21</v>
      </c>
      <c r="U54" s="106">
        <v>23.5</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c r="K55" s="106"/>
      <c r="L55" s="106"/>
      <c r="M55" s="106">
        <v>33.64</v>
      </c>
      <c r="N55" s="106">
        <v>31.71</v>
      </c>
      <c r="O55" s="106">
        <v>30.08</v>
      </c>
      <c r="P55" s="106">
        <v>28.68</v>
      </c>
      <c r="Q55" s="106">
        <v>27.48</v>
      </c>
      <c r="R55" s="106">
        <v>26.43</v>
      </c>
      <c r="S55" s="106">
        <v>25.52</v>
      </c>
      <c r="T55" s="106">
        <v>24.71</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c r="K56" s="106"/>
      <c r="L56" s="106"/>
      <c r="M56" s="106">
        <v>34.229999999999997</v>
      </c>
      <c r="N56" s="106">
        <v>32.29</v>
      </c>
      <c r="O56" s="106">
        <v>30.64</v>
      </c>
      <c r="P56" s="106">
        <v>29.24</v>
      </c>
      <c r="Q56" s="106">
        <v>28.03</v>
      </c>
      <c r="R56" s="106">
        <v>26.97</v>
      </c>
      <c r="S56" s="106">
        <v>26.04</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c r="K57" s="106"/>
      <c r="L57" s="106"/>
      <c r="M57" s="106">
        <v>34.85</v>
      </c>
      <c r="N57" s="106">
        <v>32.89</v>
      </c>
      <c r="O57" s="106">
        <v>31.24</v>
      </c>
      <c r="P57" s="106">
        <v>29.82</v>
      </c>
      <c r="Q57" s="106">
        <v>28.6</v>
      </c>
      <c r="R57" s="106">
        <v>27.53</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c r="K58" s="106"/>
      <c r="L58" s="106"/>
      <c r="M58" s="106">
        <v>35.51</v>
      </c>
      <c r="N58" s="106">
        <v>33.53</v>
      </c>
      <c r="O58" s="106">
        <v>31.86</v>
      </c>
      <c r="P58" s="106">
        <v>30.43</v>
      </c>
      <c r="Q58" s="106">
        <v>29.19</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c r="K59" s="106"/>
      <c r="L59" s="106"/>
      <c r="M59" s="106">
        <v>36.200000000000003</v>
      </c>
      <c r="N59" s="106">
        <v>34.21</v>
      </c>
      <c r="O59" s="106">
        <v>32.520000000000003</v>
      </c>
      <c r="P59" s="106">
        <v>31.07</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c r="K60" s="106"/>
      <c r="L60" s="106"/>
      <c r="M60" s="106">
        <v>36.94</v>
      </c>
      <c r="N60" s="106">
        <v>34.92</v>
      </c>
      <c r="O60" s="106">
        <v>33.21</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c r="K61" s="106"/>
      <c r="L61" s="106"/>
      <c r="M61" s="106">
        <v>37.700000000000003</v>
      </c>
      <c r="N61" s="106">
        <v>35.65</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c r="K62" s="106"/>
      <c r="L62" s="106"/>
      <c r="M62" s="106">
        <v>38.46</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Xu4bb+0FT0SOrUWSp8ANt7eHGCyUYna+83f3S7HMgWHscZni1Upb6Gta9Sd1rIfRtzpiZ+aIvZhpSSNiDAIjfA==" saltValue="+2y4ku/365VnL2E+uw2DHg==" spinCount="100000" sheet="1" objects="1" scenarios="1"/>
  <conditionalFormatting sqref="A6:A20">
    <cfRule type="expression" dxfId="249" priority="9" stopIfTrue="1">
      <formula>MOD(ROW(),2)=0</formula>
    </cfRule>
    <cfRule type="expression" dxfId="248" priority="10" stopIfTrue="1">
      <formula>MOD(ROW(),2)&lt;&gt;0</formula>
    </cfRule>
  </conditionalFormatting>
  <conditionalFormatting sqref="B6:AW20">
    <cfRule type="expression" dxfId="247" priority="11" stopIfTrue="1">
      <formula>MOD(ROW(),2)=0</formula>
    </cfRule>
    <cfRule type="expression" dxfId="246" priority="12" stopIfTrue="1">
      <formula>MOD(ROW(),2)&lt;&gt;0</formula>
    </cfRule>
  </conditionalFormatting>
  <conditionalFormatting sqref="A25:A73">
    <cfRule type="expression" dxfId="245" priority="1" stopIfTrue="1">
      <formula>MOD(ROW(),2)=0</formula>
    </cfRule>
    <cfRule type="expression" dxfId="244" priority="2" stopIfTrue="1">
      <formula>MOD(ROW(),2)&lt;&gt;0</formula>
    </cfRule>
  </conditionalFormatting>
  <conditionalFormatting sqref="B25:AW73">
    <cfRule type="expression" dxfId="243" priority="3" stopIfTrue="1">
      <formula>MOD(ROW(),2)=0</formula>
    </cfRule>
    <cfRule type="expression" dxfId="242"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51" width="13.77734375" style="28" customWidth="1"/>
    <col min="52"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519</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925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506</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702</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507</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414</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48.6" customHeight="1"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c r="K26" s="106"/>
      <c r="L26" s="106"/>
      <c r="M26" s="106">
        <v>22.45</v>
      </c>
      <c r="N26" s="106">
        <v>21.08</v>
      </c>
      <c r="O26" s="106">
        <v>19.91</v>
      </c>
      <c r="P26" s="106">
        <v>18.899999999999999</v>
      </c>
      <c r="Q26" s="106">
        <v>18.02</v>
      </c>
      <c r="R26" s="106">
        <v>17.239999999999998</v>
      </c>
      <c r="S26" s="106">
        <v>16.559999999999999</v>
      </c>
      <c r="T26" s="106">
        <v>15.95</v>
      </c>
      <c r="U26" s="106">
        <v>15.4</v>
      </c>
      <c r="V26" s="106">
        <v>14.91</v>
      </c>
      <c r="W26" s="106">
        <v>14.46</v>
      </c>
      <c r="X26" s="106">
        <v>14.06</v>
      </c>
      <c r="Y26" s="106">
        <v>13.69</v>
      </c>
      <c r="Z26" s="106">
        <v>13.35</v>
      </c>
      <c r="AA26" s="106">
        <v>13.04</v>
      </c>
      <c r="AB26" s="106">
        <v>12.76</v>
      </c>
      <c r="AC26" s="106">
        <v>12.5</v>
      </c>
      <c r="AD26" s="106">
        <v>12.26</v>
      </c>
      <c r="AE26" s="106">
        <v>12.03</v>
      </c>
      <c r="AF26" s="106">
        <v>11.82</v>
      </c>
      <c r="AG26" s="106">
        <v>11.63</v>
      </c>
      <c r="AH26" s="106">
        <v>11.45</v>
      </c>
      <c r="AI26" s="106">
        <v>11.28</v>
      </c>
      <c r="AJ26" s="106">
        <v>11.13</v>
      </c>
      <c r="AK26" s="106">
        <v>10.98</v>
      </c>
      <c r="AL26" s="106">
        <v>10.85</v>
      </c>
      <c r="AM26" s="106">
        <v>10.72</v>
      </c>
      <c r="AN26" s="106">
        <v>10.6</v>
      </c>
      <c r="AO26" s="106">
        <v>10.49</v>
      </c>
      <c r="AP26" s="106">
        <v>10.39</v>
      </c>
      <c r="AQ26" s="106">
        <v>10.3</v>
      </c>
      <c r="AR26" s="106">
        <v>10.210000000000001</v>
      </c>
      <c r="AS26" s="106">
        <v>10.130000000000001</v>
      </c>
      <c r="AT26" s="106">
        <v>10.050000000000001</v>
      </c>
      <c r="AU26" s="106">
        <v>9.98</v>
      </c>
      <c r="AV26" s="106">
        <v>9.91</v>
      </c>
      <c r="AW26" s="106">
        <v>9.85</v>
      </c>
    </row>
    <row r="27" spans="1:49" x14ac:dyDescent="0.25">
      <c r="A27" s="105">
        <v>17</v>
      </c>
      <c r="B27" s="106"/>
      <c r="C27" s="106"/>
      <c r="D27" s="106"/>
      <c r="E27" s="106"/>
      <c r="F27" s="106"/>
      <c r="G27" s="106"/>
      <c r="H27" s="106"/>
      <c r="I27" s="106"/>
      <c r="J27" s="106"/>
      <c r="K27" s="106"/>
      <c r="L27" s="106"/>
      <c r="M27" s="106">
        <v>22.76</v>
      </c>
      <c r="N27" s="106">
        <v>21.37</v>
      </c>
      <c r="O27" s="106">
        <v>20.190000000000001</v>
      </c>
      <c r="P27" s="106">
        <v>19.16</v>
      </c>
      <c r="Q27" s="106">
        <v>18.27</v>
      </c>
      <c r="R27" s="106">
        <v>17.48</v>
      </c>
      <c r="S27" s="106">
        <v>16.79</v>
      </c>
      <c r="T27" s="106">
        <v>16.170000000000002</v>
      </c>
      <c r="U27" s="106">
        <v>15.61</v>
      </c>
      <c r="V27" s="106">
        <v>15.12</v>
      </c>
      <c r="W27" s="106">
        <v>14.66</v>
      </c>
      <c r="X27" s="106">
        <v>14.25</v>
      </c>
      <c r="Y27" s="106">
        <v>13.88</v>
      </c>
      <c r="Z27" s="106">
        <v>13.54</v>
      </c>
      <c r="AA27" s="106">
        <v>13.23</v>
      </c>
      <c r="AB27" s="106">
        <v>12.94</v>
      </c>
      <c r="AC27" s="106">
        <v>12.67</v>
      </c>
      <c r="AD27" s="106">
        <v>12.43</v>
      </c>
      <c r="AE27" s="106">
        <v>12.2</v>
      </c>
      <c r="AF27" s="106">
        <v>11.99</v>
      </c>
      <c r="AG27" s="106">
        <v>11.8</v>
      </c>
      <c r="AH27" s="106">
        <v>11.62</v>
      </c>
      <c r="AI27" s="106">
        <v>11.45</v>
      </c>
      <c r="AJ27" s="106">
        <v>11.29</v>
      </c>
      <c r="AK27" s="106">
        <v>11.14</v>
      </c>
      <c r="AL27" s="106">
        <v>11.01</v>
      </c>
      <c r="AM27" s="106">
        <v>10.88</v>
      </c>
      <c r="AN27" s="106">
        <v>10.76</v>
      </c>
      <c r="AO27" s="106">
        <v>10.65</v>
      </c>
      <c r="AP27" s="106">
        <v>10.55</v>
      </c>
      <c r="AQ27" s="106">
        <v>10.45</v>
      </c>
      <c r="AR27" s="106">
        <v>10.37</v>
      </c>
      <c r="AS27" s="106">
        <v>10.28</v>
      </c>
      <c r="AT27" s="106">
        <v>10.210000000000001</v>
      </c>
      <c r="AU27" s="106">
        <v>10.14</v>
      </c>
      <c r="AV27" s="106">
        <v>10.07</v>
      </c>
      <c r="AW27" s="106"/>
    </row>
    <row r="28" spans="1:49" x14ac:dyDescent="0.25">
      <c r="A28" s="105">
        <v>18</v>
      </c>
      <c r="B28" s="106"/>
      <c r="C28" s="106"/>
      <c r="D28" s="106"/>
      <c r="E28" s="106"/>
      <c r="F28" s="106"/>
      <c r="G28" s="106"/>
      <c r="H28" s="106"/>
      <c r="I28" s="106"/>
      <c r="J28" s="106"/>
      <c r="K28" s="106"/>
      <c r="L28" s="106"/>
      <c r="M28" s="106">
        <v>23.08</v>
      </c>
      <c r="N28" s="106">
        <v>21.67</v>
      </c>
      <c r="O28" s="106">
        <v>20.46</v>
      </c>
      <c r="P28" s="106">
        <v>19.43</v>
      </c>
      <c r="Q28" s="106">
        <v>18.52</v>
      </c>
      <c r="R28" s="106">
        <v>17.73</v>
      </c>
      <c r="S28" s="106">
        <v>17.02</v>
      </c>
      <c r="T28" s="106">
        <v>16.39</v>
      </c>
      <c r="U28" s="106">
        <v>15.83</v>
      </c>
      <c r="V28" s="106">
        <v>15.33</v>
      </c>
      <c r="W28" s="106">
        <v>14.87</v>
      </c>
      <c r="X28" s="106">
        <v>14.45</v>
      </c>
      <c r="Y28" s="106">
        <v>14.08</v>
      </c>
      <c r="Z28" s="106">
        <v>13.73</v>
      </c>
      <c r="AA28" s="106">
        <v>13.41</v>
      </c>
      <c r="AB28" s="106">
        <v>13.12</v>
      </c>
      <c r="AC28" s="106">
        <v>12.85</v>
      </c>
      <c r="AD28" s="106">
        <v>12.61</v>
      </c>
      <c r="AE28" s="106">
        <v>12.38</v>
      </c>
      <c r="AF28" s="106">
        <v>12.16</v>
      </c>
      <c r="AG28" s="106">
        <v>11.97</v>
      </c>
      <c r="AH28" s="106">
        <v>11.78</v>
      </c>
      <c r="AI28" s="106">
        <v>11.61</v>
      </c>
      <c r="AJ28" s="106">
        <v>11.46</v>
      </c>
      <c r="AK28" s="106">
        <v>11.31</v>
      </c>
      <c r="AL28" s="106">
        <v>11.17</v>
      </c>
      <c r="AM28" s="106">
        <v>11.04</v>
      </c>
      <c r="AN28" s="106">
        <v>10.92</v>
      </c>
      <c r="AO28" s="106">
        <v>10.81</v>
      </c>
      <c r="AP28" s="106">
        <v>10.71</v>
      </c>
      <c r="AQ28" s="106">
        <v>10.62</v>
      </c>
      <c r="AR28" s="106">
        <v>10.53</v>
      </c>
      <c r="AS28" s="106">
        <v>10.45</v>
      </c>
      <c r="AT28" s="106">
        <v>10.37</v>
      </c>
      <c r="AU28" s="106">
        <v>10.3</v>
      </c>
      <c r="AV28" s="106"/>
      <c r="AW28" s="106"/>
    </row>
    <row r="29" spans="1:49" x14ac:dyDescent="0.25">
      <c r="A29" s="105">
        <v>19</v>
      </c>
      <c r="B29" s="106"/>
      <c r="C29" s="106"/>
      <c r="D29" s="106"/>
      <c r="E29" s="106"/>
      <c r="F29" s="106"/>
      <c r="G29" s="106"/>
      <c r="H29" s="106"/>
      <c r="I29" s="106"/>
      <c r="J29" s="106"/>
      <c r="K29" s="106"/>
      <c r="L29" s="106"/>
      <c r="M29" s="106">
        <v>23.39</v>
      </c>
      <c r="N29" s="106">
        <v>21.97</v>
      </c>
      <c r="O29" s="106">
        <v>20.75</v>
      </c>
      <c r="P29" s="106">
        <v>19.7</v>
      </c>
      <c r="Q29" s="106">
        <v>18.78</v>
      </c>
      <c r="R29" s="106">
        <v>17.97</v>
      </c>
      <c r="S29" s="106">
        <v>17.260000000000002</v>
      </c>
      <c r="T29" s="106">
        <v>16.62</v>
      </c>
      <c r="U29" s="106">
        <v>16.05</v>
      </c>
      <c r="V29" s="106">
        <v>15.54</v>
      </c>
      <c r="W29" s="106">
        <v>15.08</v>
      </c>
      <c r="X29" s="106">
        <v>14.66</v>
      </c>
      <c r="Y29" s="106">
        <v>14.28</v>
      </c>
      <c r="Z29" s="106">
        <v>13.93</v>
      </c>
      <c r="AA29" s="106">
        <v>13.6</v>
      </c>
      <c r="AB29" s="106">
        <v>13.31</v>
      </c>
      <c r="AC29" s="106">
        <v>13.04</v>
      </c>
      <c r="AD29" s="106">
        <v>12.79</v>
      </c>
      <c r="AE29" s="106">
        <v>12.55</v>
      </c>
      <c r="AF29" s="106">
        <v>12.34</v>
      </c>
      <c r="AG29" s="106">
        <v>12.14</v>
      </c>
      <c r="AH29" s="106">
        <v>11.96</v>
      </c>
      <c r="AI29" s="106">
        <v>11.78</v>
      </c>
      <c r="AJ29" s="106">
        <v>11.62</v>
      </c>
      <c r="AK29" s="106">
        <v>11.48</v>
      </c>
      <c r="AL29" s="106">
        <v>11.34</v>
      </c>
      <c r="AM29" s="106">
        <v>11.21</v>
      </c>
      <c r="AN29" s="106">
        <v>11.09</v>
      </c>
      <c r="AO29" s="106">
        <v>10.98</v>
      </c>
      <c r="AP29" s="106">
        <v>10.88</v>
      </c>
      <c r="AQ29" s="106">
        <v>10.79</v>
      </c>
      <c r="AR29" s="106">
        <v>10.7</v>
      </c>
      <c r="AS29" s="106">
        <v>10.62</v>
      </c>
      <c r="AT29" s="106">
        <v>10.54</v>
      </c>
      <c r="AU29" s="106"/>
      <c r="AV29" s="106"/>
      <c r="AW29" s="106"/>
    </row>
    <row r="30" spans="1:49" x14ac:dyDescent="0.25">
      <c r="A30" s="105">
        <v>20</v>
      </c>
      <c r="B30" s="106"/>
      <c r="C30" s="106"/>
      <c r="D30" s="106"/>
      <c r="E30" s="106"/>
      <c r="F30" s="106"/>
      <c r="G30" s="106"/>
      <c r="H30" s="106"/>
      <c r="I30" s="106"/>
      <c r="J30" s="106"/>
      <c r="K30" s="106"/>
      <c r="L30" s="106"/>
      <c r="M30" s="106">
        <v>23.72</v>
      </c>
      <c r="N30" s="106">
        <v>22.27</v>
      </c>
      <c r="O30" s="106">
        <v>21.04</v>
      </c>
      <c r="P30" s="106">
        <v>19.97</v>
      </c>
      <c r="Q30" s="106">
        <v>19.04</v>
      </c>
      <c r="R30" s="106">
        <v>18.22</v>
      </c>
      <c r="S30" s="106">
        <v>17.5</v>
      </c>
      <c r="T30" s="106">
        <v>16.86</v>
      </c>
      <c r="U30" s="106">
        <v>16.28</v>
      </c>
      <c r="V30" s="106">
        <v>15.76</v>
      </c>
      <c r="W30" s="106">
        <v>15.29</v>
      </c>
      <c r="X30" s="106">
        <v>14.87</v>
      </c>
      <c r="Y30" s="106">
        <v>14.48</v>
      </c>
      <c r="Z30" s="106">
        <v>14.12</v>
      </c>
      <c r="AA30" s="106">
        <v>13.8</v>
      </c>
      <c r="AB30" s="106">
        <v>13.5</v>
      </c>
      <c r="AC30" s="106">
        <v>13.22</v>
      </c>
      <c r="AD30" s="106">
        <v>12.97</v>
      </c>
      <c r="AE30" s="106">
        <v>12.74</v>
      </c>
      <c r="AF30" s="106">
        <v>12.52</v>
      </c>
      <c r="AG30" s="106">
        <v>12.32</v>
      </c>
      <c r="AH30" s="106">
        <v>12.13</v>
      </c>
      <c r="AI30" s="106">
        <v>11.96</v>
      </c>
      <c r="AJ30" s="106">
        <v>11.8</v>
      </c>
      <c r="AK30" s="106">
        <v>11.65</v>
      </c>
      <c r="AL30" s="106">
        <v>11.51</v>
      </c>
      <c r="AM30" s="106">
        <v>11.38</v>
      </c>
      <c r="AN30" s="106">
        <v>11.27</v>
      </c>
      <c r="AO30" s="106">
        <v>11.16</v>
      </c>
      <c r="AP30" s="106">
        <v>11.05</v>
      </c>
      <c r="AQ30" s="106">
        <v>10.96</v>
      </c>
      <c r="AR30" s="106">
        <v>10.87</v>
      </c>
      <c r="AS30" s="106">
        <v>10.79</v>
      </c>
      <c r="AT30" s="106"/>
      <c r="AU30" s="106"/>
      <c r="AV30" s="106"/>
      <c r="AW30" s="106"/>
    </row>
    <row r="31" spans="1:49" x14ac:dyDescent="0.25">
      <c r="A31" s="105">
        <v>21</v>
      </c>
      <c r="B31" s="106"/>
      <c r="C31" s="106"/>
      <c r="D31" s="106"/>
      <c r="E31" s="106"/>
      <c r="F31" s="106"/>
      <c r="G31" s="106"/>
      <c r="H31" s="106"/>
      <c r="I31" s="106"/>
      <c r="J31" s="106"/>
      <c r="K31" s="106"/>
      <c r="L31" s="106"/>
      <c r="M31" s="106">
        <v>24.05</v>
      </c>
      <c r="N31" s="106">
        <v>22.58</v>
      </c>
      <c r="O31" s="106">
        <v>21.33</v>
      </c>
      <c r="P31" s="106">
        <v>20.25</v>
      </c>
      <c r="Q31" s="106">
        <v>19.309999999999999</v>
      </c>
      <c r="R31" s="106">
        <v>18.48</v>
      </c>
      <c r="S31" s="106">
        <v>17.75</v>
      </c>
      <c r="T31" s="106">
        <v>17.09</v>
      </c>
      <c r="U31" s="106">
        <v>16.510000000000002</v>
      </c>
      <c r="V31" s="106">
        <v>15.98</v>
      </c>
      <c r="W31" s="106">
        <v>15.51</v>
      </c>
      <c r="X31" s="106">
        <v>15.08</v>
      </c>
      <c r="Y31" s="106">
        <v>14.68</v>
      </c>
      <c r="Z31" s="106">
        <v>14.32</v>
      </c>
      <c r="AA31" s="106">
        <v>14</v>
      </c>
      <c r="AB31" s="106">
        <v>13.69</v>
      </c>
      <c r="AC31" s="106">
        <v>13.42</v>
      </c>
      <c r="AD31" s="106">
        <v>13.16</v>
      </c>
      <c r="AE31" s="106">
        <v>12.92</v>
      </c>
      <c r="AF31" s="106">
        <v>12.7</v>
      </c>
      <c r="AG31" s="106">
        <v>12.5</v>
      </c>
      <c r="AH31" s="106">
        <v>12.31</v>
      </c>
      <c r="AI31" s="106">
        <v>12.14</v>
      </c>
      <c r="AJ31" s="106">
        <v>11.98</v>
      </c>
      <c r="AK31" s="106">
        <v>11.83</v>
      </c>
      <c r="AL31" s="106">
        <v>11.69</v>
      </c>
      <c r="AM31" s="106">
        <v>11.56</v>
      </c>
      <c r="AN31" s="106">
        <v>11.44</v>
      </c>
      <c r="AO31" s="106">
        <v>11.33</v>
      </c>
      <c r="AP31" s="106">
        <v>11.23</v>
      </c>
      <c r="AQ31" s="106">
        <v>11.14</v>
      </c>
      <c r="AR31" s="106">
        <v>11.05</v>
      </c>
      <c r="AS31" s="106"/>
      <c r="AT31" s="106"/>
      <c r="AU31" s="106"/>
      <c r="AV31" s="106"/>
      <c r="AW31" s="106"/>
    </row>
    <row r="32" spans="1:49" x14ac:dyDescent="0.25">
      <c r="A32" s="105">
        <v>22</v>
      </c>
      <c r="B32" s="106"/>
      <c r="C32" s="106"/>
      <c r="D32" s="106"/>
      <c r="E32" s="106"/>
      <c r="F32" s="106"/>
      <c r="G32" s="106"/>
      <c r="H32" s="106"/>
      <c r="I32" s="106"/>
      <c r="J32" s="106"/>
      <c r="K32" s="106"/>
      <c r="L32" s="106"/>
      <c r="M32" s="106">
        <v>24.38</v>
      </c>
      <c r="N32" s="106">
        <v>22.89</v>
      </c>
      <c r="O32" s="106">
        <v>21.62</v>
      </c>
      <c r="P32" s="106">
        <v>20.53</v>
      </c>
      <c r="Q32" s="106">
        <v>19.57</v>
      </c>
      <c r="R32" s="106">
        <v>18.739999999999998</v>
      </c>
      <c r="S32" s="106">
        <v>17.989999999999998</v>
      </c>
      <c r="T32" s="106">
        <v>17.329999999999998</v>
      </c>
      <c r="U32" s="106">
        <v>16.739999999999998</v>
      </c>
      <c r="V32" s="106">
        <v>16.21</v>
      </c>
      <c r="W32" s="106">
        <v>15.73</v>
      </c>
      <c r="X32" s="106">
        <v>15.29</v>
      </c>
      <c r="Y32" s="106">
        <v>14.89</v>
      </c>
      <c r="Z32" s="106">
        <v>14.53</v>
      </c>
      <c r="AA32" s="106">
        <v>14.2</v>
      </c>
      <c r="AB32" s="106">
        <v>13.89</v>
      </c>
      <c r="AC32" s="106">
        <v>13.61</v>
      </c>
      <c r="AD32" s="106">
        <v>13.35</v>
      </c>
      <c r="AE32" s="106">
        <v>13.11</v>
      </c>
      <c r="AF32" s="106">
        <v>12.89</v>
      </c>
      <c r="AG32" s="106">
        <v>12.69</v>
      </c>
      <c r="AH32" s="106">
        <v>12.5</v>
      </c>
      <c r="AI32" s="106">
        <v>12.32</v>
      </c>
      <c r="AJ32" s="106">
        <v>12.16</v>
      </c>
      <c r="AK32" s="106">
        <v>12.01</v>
      </c>
      <c r="AL32" s="106">
        <v>11.87</v>
      </c>
      <c r="AM32" s="106">
        <v>11.74</v>
      </c>
      <c r="AN32" s="106">
        <v>11.63</v>
      </c>
      <c r="AO32" s="106">
        <v>11.52</v>
      </c>
      <c r="AP32" s="106">
        <v>11.42</v>
      </c>
      <c r="AQ32" s="106">
        <v>11.32</v>
      </c>
      <c r="AR32" s="106"/>
      <c r="AS32" s="106"/>
      <c r="AT32" s="106"/>
      <c r="AU32" s="106"/>
      <c r="AV32" s="106"/>
      <c r="AW32" s="106"/>
    </row>
    <row r="33" spans="1:49" x14ac:dyDescent="0.25">
      <c r="A33" s="105">
        <v>23</v>
      </c>
      <c r="B33" s="106"/>
      <c r="C33" s="106"/>
      <c r="D33" s="106"/>
      <c r="E33" s="106"/>
      <c r="F33" s="106"/>
      <c r="G33" s="106"/>
      <c r="H33" s="106"/>
      <c r="I33" s="106"/>
      <c r="J33" s="106"/>
      <c r="K33" s="106"/>
      <c r="L33" s="106"/>
      <c r="M33" s="106">
        <v>24.71</v>
      </c>
      <c r="N33" s="106">
        <v>23.21</v>
      </c>
      <c r="O33" s="106">
        <v>21.92</v>
      </c>
      <c r="P33" s="106">
        <v>20.81</v>
      </c>
      <c r="Q33" s="106">
        <v>19.84</v>
      </c>
      <c r="R33" s="106">
        <v>18.989999999999998</v>
      </c>
      <c r="S33" s="106">
        <v>18.239999999999998</v>
      </c>
      <c r="T33" s="106">
        <v>17.57</v>
      </c>
      <c r="U33" s="106">
        <v>16.97</v>
      </c>
      <c r="V33" s="106">
        <v>16.43</v>
      </c>
      <c r="W33" s="106">
        <v>15.95</v>
      </c>
      <c r="X33" s="106">
        <v>15.5</v>
      </c>
      <c r="Y33" s="106">
        <v>15.1</v>
      </c>
      <c r="Z33" s="106">
        <v>14.73</v>
      </c>
      <c r="AA33" s="106">
        <v>14.4</v>
      </c>
      <c r="AB33" s="106">
        <v>14.09</v>
      </c>
      <c r="AC33" s="106">
        <v>13.8</v>
      </c>
      <c r="AD33" s="106">
        <v>13.54</v>
      </c>
      <c r="AE33" s="106">
        <v>13.3</v>
      </c>
      <c r="AF33" s="106">
        <v>13.08</v>
      </c>
      <c r="AG33" s="106">
        <v>12.87</v>
      </c>
      <c r="AH33" s="106">
        <v>12.68</v>
      </c>
      <c r="AI33" s="106">
        <v>12.51</v>
      </c>
      <c r="AJ33" s="106">
        <v>12.35</v>
      </c>
      <c r="AK33" s="106">
        <v>12.2</v>
      </c>
      <c r="AL33" s="106">
        <v>12.06</v>
      </c>
      <c r="AM33" s="106">
        <v>11.93</v>
      </c>
      <c r="AN33" s="106">
        <v>11.81</v>
      </c>
      <c r="AO33" s="106">
        <v>11.71</v>
      </c>
      <c r="AP33" s="106">
        <v>11.6</v>
      </c>
      <c r="AQ33" s="106"/>
      <c r="AR33" s="106"/>
      <c r="AS33" s="106"/>
      <c r="AT33" s="106"/>
      <c r="AU33" s="106"/>
      <c r="AV33" s="106"/>
      <c r="AW33" s="106"/>
    </row>
    <row r="34" spans="1:49" x14ac:dyDescent="0.25">
      <c r="A34" s="105">
        <v>24</v>
      </c>
      <c r="B34" s="106"/>
      <c r="C34" s="106"/>
      <c r="D34" s="106"/>
      <c r="E34" s="106"/>
      <c r="F34" s="106"/>
      <c r="G34" s="106"/>
      <c r="H34" s="106"/>
      <c r="I34" s="106"/>
      <c r="J34" s="106"/>
      <c r="K34" s="106"/>
      <c r="L34" s="106"/>
      <c r="M34" s="106">
        <v>25.05</v>
      </c>
      <c r="N34" s="106">
        <v>23.52</v>
      </c>
      <c r="O34" s="106">
        <v>22.22</v>
      </c>
      <c r="P34" s="106">
        <v>21.1</v>
      </c>
      <c r="Q34" s="106">
        <v>20.12</v>
      </c>
      <c r="R34" s="106">
        <v>19.260000000000002</v>
      </c>
      <c r="S34" s="106">
        <v>18.489999999999998</v>
      </c>
      <c r="T34" s="106">
        <v>17.82</v>
      </c>
      <c r="U34" s="106">
        <v>17.21</v>
      </c>
      <c r="V34" s="106">
        <v>16.66</v>
      </c>
      <c r="W34" s="106">
        <v>16.170000000000002</v>
      </c>
      <c r="X34" s="106">
        <v>15.72</v>
      </c>
      <c r="Y34" s="106">
        <v>15.31</v>
      </c>
      <c r="Z34" s="106">
        <v>14.94</v>
      </c>
      <c r="AA34" s="106">
        <v>14.6</v>
      </c>
      <c r="AB34" s="106">
        <v>14.29</v>
      </c>
      <c r="AC34" s="106">
        <v>14</v>
      </c>
      <c r="AD34" s="106">
        <v>13.74</v>
      </c>
      <c r="AE34" s="106">
        <v>13.5</v>
      </c>
      <c r="AF34" s="106">
        <v>13.27</v>
      </c>
      <c r="AG34" s="106">
        <v>13.07</v>
      </c>
      <c r="AH34" s="106">
        <v>12.88</v>
      </c>
      <c r="AI34" s="106">
        <v>12.7</v>
      </c>
      <c r="AJ34" s="106">
        <v>12.54</v>
      </c>
      <c r="AK34" s="106">
        <v>12.39</v>
      </c>
      <c r="AL34" s="106">
        <v>12.25</v>
      </c>
      <c r="AM34" s="106">
        <v>12.13</v>
      </c>
      <c r="AN34" s="106">
        <v>12.01</v>
      </c>
      <c r="AO34" s="106">
        <v>11.9</v>
      </c>
      <c r="AP34" s="106"/>
      <c r="AQ34" s="106"/>
      <c r="AR34" s="106"/>
      <c r="AS34" s="106"/>
      <c r="AT34" s="106"/>
      <c r="AU34" s="106"/>
      <c r="AV34" s="106"/>
      <c r="AW34" s="106"/>
    </row>
    <row r="35" spans="1:49" x14ac:dyDescent="0.25">
      <c r="A35" s="105">
        <v>25</v>
      </c>
      <c r="B35" s="106"/>
      <c r="C35" s="106"/>
      <c r="D35" s="106"/>
      <c r="E35" s="106"/>
      <c r="F35" s="106"/>
      <c r="G35" s="106"/>
      <c r="H35" s="106"/>
      <c r="I35" s="106"/>
      <c r="J35" s="106"/>
      <c r="K35" s="106"/>
      <c r="L35" s="106"/>
      <c r="M35" s="106">
        <v>25.39</v>
      </c>
      <c r="N35" s="106">
        <v>23.84</v>
      </c>
      <c r="O35" s="106">
        <v>22.52</v>
      </c>
      <c r="P35" s="106">
        <v>21.38</v>
      </c>
      <c r="Q35" s="106">
        <v>20.39</v>
      </c>
      <c r="R35" s="106">
        <v>19.52</v>
      </c>
      <c r="S35" s="106">
        <v>18.75</v>
      </c>
      <c r="T35" s="106">
        <v>18.059999999999999</v>
      </c>
      <c r="U35" s="106">
        <v>17.45</v>
      </c>
      <c r="V35" s="106">
        <v>16.89</v>
      </c>
      <c r="W35" s="106">
        <v>16.39</v>
      </c>
      <c r="X35" s="106">
        <v>15.94</v>
      </c>
      <c r="Y35" s="106">
        <v>15.53</v>
      </c>
      <c r="Z35" s="106">
        <v>15.15</v>
      </c>
      <c r="AA35" s="106">
        <v>14.81</v>
      </c>
      <c r="AB35" s="106">
        <v>14.5</v>
      </c>
      <c r="AC35" s="106">
        <v>14.21</v>
      </c>
      <c r="AD35" s="106">
        <v>13.94</v>
      </c>
      <c r="AE35" s="106">
        <v>13.7</v>
      </c>
      <c r="AF35" s="106">
        <v>13.47</v>
      </c>
      <c r="AG35" s="106">
        <v>13.26</v>
      </c>
      <c r="AH35" s="106">
        <v>13.07</v>
      </c>
      <c r="AI35" s="106">
        <v>12.9</v>
      </c>
      <c r="AJ35" s="106">
        <v>12.74</v>
      </c>
      <c r="AK35" s="106">
        <v>12.59</v>
      </c>
      <c r="AL35" s="106">
        <v>12.45</v>
      </c>
      <c r="AM35" s="106">
        <v>12.32</v>
      </c>
      <c r="AN35" s="106">
        <v>12.21</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c r="K36" s="106"/>
      <c r="L36" s="106"/>
      <c r="M36" s="106">
        <v>25.73</v>
      </c>
      <c r="N36" s="106">
        <v>24.17</v>
      </c>
      <c r="O36" s="106">
        <v>22.83</v>
      </c>
      <c r="P36" s="106">
        <v>21.68</v>
      </c>
      <c r="Q36" s="106">
        <v>20.67</v>
      </c>
      <c r="R36" s="106">
        <v>19.79</v>
      </c>
      <c r="S36" s="106">
        <v>19.010000000000002</v>
      </c>
      <c r="T36" s="106">
        <v>18.309999999999999</v>
      </c>
      <c r="U36" s="106">
        <v>17.690000000000001</v>
      </c>
      <c r="V36" s="106">
        <v>17.13</v>
      </c>
      <c r="W36" s="106">
        <v>16.63</v>
      </c>
      <c r="X36" s="106">
        <v>16.170000000000002</v>
      </c>
      <c r="Y36" s="106">
        <v>15.75</v>
      </c>
      <c r="Z36" s="106">
        <v>15.37</v>
      </c>
      <c r="AA36" s="106">
        <v>15.02</v>
      </c>
      <c r="AB36" s="106">
        <v>14.71</v>
      </c>
      <c r="AC36" s="106">
        <v>14.42</v>
      </c>
      <c r="AD36" s="106">
        <v>14.15</v>
      </c>
      <c r="AE36" s="106">
        <v>13.9</v>
      </c>
      <c r="AF36" s="106">
        <v>13.68</v>
      </c>
      <c r="AG36" s="106">
        <v>13.47</v>
      </c>
      <c r="AH36" s="106">
        <v>13.28</v>
      </c>
      <c r="AI36" s="106">
        <v>13.1</v>
      </c>
      <c r="AJ36" s="106">
        <v>12.94</v>
      </c>
      <c r="AK36" s="106">
        <v>12.79</v>
      </c>
      <c r="AL36" s="106">
        <v>12.66</v>
      </c>
      <c r="AM36" s="106">
        <v>12.53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c r="K37" s="106"/>
      <c r="L37" s="106"/>
      <c r="M37" s="106">
        <v>26.08</v>
      </c>
      <c r="N37" s="106">
        <v>24.49</v>
      </c>
      <c r="O37" s="106">
        <v>23.14</v>
      </c>
      <c r="P37" s="106">
        <v>21.97</v>
      </c>
      <c r="Q37" s="106">
        <v>20.96</v>
      </c>
      <c r="R37" s="106">
        <v>20.059999999999999</v>
      </c>
      <c r="S37" s="106">
        <v>19.27</v>
      </c>
      <c r="T37" s="106">
        <v>18.57</v>
      </c>
      <c r="U37" s="106">
        <v>17.940000000000001</v>
      </c>
      <c r="V37" s="106">
        <v>17.37</v>
      </c>
      <c r="W37" s="106">
        <v>16.86</v>
      </c>
      <c r="X37" s="106">
        <v>16.399999999999999</v>
      </c>
      <c r="Y37" s="106">
        <v>15.97</v>
      </c>
      <c r="Z37" s="106">
        <v>15.59</v>
      </c>
      <c r="AA37" s="106">
        <v>15.24</v>
      </c>
      <c r="AB37" s="106">
        <v>14.92</v>
      </c>
      <c r="AC37" s="106">
        <v>14.63</v>
      </c>
      <c r="AD37" s="106">
        <v>14.36</v>
      </c>
      <c r="AE37" s="106">
        <v>14.11</v>
      </c>
      <c r="AF37" s="106">
        <v>13.89</v>
      </c>
      <c r="AG37" s="106">
        <v>13.68</v>
      </c>
      <c r="AH37" s="106">
        <v>13.49</v>
      </c>
      <c r="AI37" s="106">
        <v>13.32</v>
      </c>
      <c r="AJ37" s="106">
        <v>13.15</v>
      </c>
      <c r="AK37" s="106">
        <v>13.01</v>
      </c>
      <c r="AL37" s="106">
        <v>12.87</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c r="K38" s="106"/>
      <c r="L38" s="106"/>
      <c r="M38" s="106">
        <v>26.43</v>
      </c>
      <c r="N38" s="106">
        <v>24.83</v>
      </c>
      <c r="O38" s="106">
        <v>23.46</v>
      </c>
      <c r="P38" s="106">
        <v>22.27</v>
      </c>
      <c r="Q38" s="106">
        <v>21.24</v>
      </c>
      <c r="R38" s="106">
        <v>20.34</v>
      </c>
      <c r="S38" s="106">
        <v>19.54</v>
      </c>
      <c r="T38" s="106">
        <v>18.82</v>
      </c>
      <c r="U38" s="106">
        <v>18.190000000000001</v>
      </c>
      <c r="V38" s="106">
        <v>17.61</v>
      </c>
      <c r="W38" s="106">
        <v>17.100000000000001</v>
      </c>
      <c r="X38" s="106">
        <v>16.63</v>
      </c>
      <c r="Y38" s="106">
        <v>16.2</v>
      </c>
      <c r="Z38" s="106">
        <v>15.82</v>
      </c>
      <c r="AA38" s="106">
        <v>15.46</v>
      </c>
      <c r="AB38" s="106">
        <v>15.14</v>
      </c>
      <c r="AC38" s="106">
        <v>14.85</v>
      </c>
      <c r="AD38" s="106">
        <v>14.58</v>
      </c>
      <c r="AE38" s="106">
        <v>14.33</v>
      </c>
      <c r="AF38" s="106">
        <v>14.11</v>
      </c>
      <c r="AG38" s="106">
        <v>13.9</v>
      </c>
      <c r="AH38" s="106">
        <v>13.71</v>
      </c>
      <c r="AI38" s="106">
        <v>13.53</v>
      </c>
      <c r="AJ38" s="106">
        <v>13.37</v>
      </c>
      <c r="AK38" s="106">
        <v>13.22</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c r="K39" s="106"/>
      <c r="L39" s="106"/>
      <c r="M39" s="106">
        <v>26.79</v>
      </c>
      <c r="N39" s="106">
        <v>25.16</v>
      </c>
      <c r="O39" s="106">
        <v>23.78</v>
      </c>
      <c r="P39" s="106">
        <v>22.58</v>
      </c>
      <c r="Q39" s="106">
        <v>21.53</v>
      </c>
      <c r="R39" s="106">
        <v>20.62</v>
      </c>
      <c r="S39" s="106">
        <v>19.809999999999999</v>
      </c>
      <c r="T39" s="106">
        <v>19.09</v>
      </c>
      <c r="U39" s="106">
        <v>18.440000000000001</v>
      </c>
      <c r="V39" s="106">
        <v>17.86</v>
      </c>
      <c r="W39" s="106">
        <v>17.34</v>
      </c>
      <c r="X39" s="106">
        <v>16.87</v>
      </c>
      <c r="Y39" s="106">
        <v>16.440000000000001</v>
      </c>
      <c r="Z39" s="106">
        <v>16.05</v>
      </c>
      <c r="AA39" s="106">
        <v>15.69</v>
      </c>
      <c r="AB39" s="106">
        <v>15.37</v>
      </c>
      <c r="AC39" s="106">
        <v>15.08</v>
      </c>
      <c r="AD39" s="106">
        <v>14.81</v>
      </c>
      <c r="AE39" s="106">
        <v>14.56</v>
      </c>
      <c r="AF39" s="106">
        <v>14.33</v>
      </c>
      <c r="AG39" s="106">
        <v>14.13</v>
      </c>
      <c r="AH39" s="106">
        <v>13.94</v>
      </c>
      <c r="AI39" s="106">
        <v>13.76</v>
      </c>
      <c r="AJ39" s="106">
        <v>13.6</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c r="K40" s="106"/>
      <c r="L40" s="106"/>
      <c r="M40" s="106">
        <v>27.15</v>
      </c>
      <c r="N40" s="106">
        <v>25.51</v>
      </c>
      <c r="O40" s="106">
        <v>24.1</v>
      </c>
      <c r="P40" s="106">
        <v>22.89</v>
      </c>
      <c r="Q40" s="106">
        <v>21.83</v>
      </c>
      <c r="R40" s="106">
        <v>20.9</v>
      </c>
      <c r="S40" s="106">
        <v>20.079999999999998</v>
      </c>
      <c r="T40" s="106">
        <v>19.350000000000001</v>
      </c>
      <c r="U40" s="106">
        <v>18.7</v>
      </c>
      <c r="V40" s="106">
        <v>18.12</v>
      </c>
      <c r="W40" s="106">
        <v>17.59</v>
      </c>
      <c r="X40" s="106">
        <v>17.11</v>
      </c>
      <c r="Y40" s="106">
        <v>16.68</v>
      </c>
      <c r="Z40" s="106">
        <v>16.29</v>
      </c>
      <c r="AA40" s="106">
        <v>15.93</v>
      </c>
      <c r="AB40" s="106">
        <v>15.61</v>
      </c>
      <c r="AC40" s="106">
        <v>15.31</v>
      </c>
      <c r="AD40" s="106">
        <v>15.04</v>
      </c>
      <c r="AE40" s="106">
        <v>14.79</v>
      </c>
      <c r="AF40" s="106">
        <v>14.57</v>
      </c>
      <c r="AG40" s="106">
        <v>14.36</v>
      </c>
      <c r="AH40" s="106">
        <v>14.17</v>
      </c>
      <c r="AI40" s="106">
        <v>14</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c r="K41" s="106"/>
      <c r="L41" s="106"/>
      <c r="M41" s="106">
        <v>27.52</v>
      </c>
      <c r="N41" s="106">
        <v>25.85</v>
      </c>
      <c r="O41" s="106">
        <v>24.43</v>
      </c>
      <c r="P41" s="106">
        <v>23.2</v>
      </c>
      <c r="Q41" s="106">
        <v>22.13</v>
      </c>
      <c r="R41" s="106">
        <v>21.19</v>
      </c>
      <c r="S41" s="106">
        <v>20.36</v>
      </c>
      <c r="T41" s="106">
        <v>19.62</v>
      </c>
      <c r="U41" s="106">
        <v>18.97</v>
      </c>
      <c r="V41" s="106">
        <v>18.37</v>
      </c>
      <c r="W41" s="106">
        <v>17.84</v>
      </c>
      <c r="X41" s="106">
        <v>17.36</v>
      </c>
      <c r="Y41" s="106">
        <v>16.93</v>
      </c>
      <c r="Z41" s="106">
        <v>16.53</v>
      </c>
      <c r="AA41" s="106">
        <v>16.18</v>
      </c>
      <c r="AB41" s="106">
        <v>15.85</v>
      </c>
      <c r="AC41" s="106">
        <v>15.55</v>
      </c>
      <c r="AD41" s="106">
        <v>15.28</v>
      </c>
      <c r="AE41" s="106">
        <v>15.04</v>
      </c>
      <c r="AF41" s="106">
        <v>14.81</v>
      </c>
      <c r="AG41" s="106">
        <v>14.6</v>
      </c>
      <c r="AH41" s="106">
        <v>14.42</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c r="K42" s="106"/>
      <c r="L42" s="106"/>
      <c r="M42" s="106">
        <v>27.89</v>
      </c>
      <c r="N42" s="106">
        <v>26.2</v>
      </c>
      <c r="O42" s="106">
        <v>24.76</v>
      </c>
      <c r="P42" s="106">
        <v>23.52</v>
      </c>
      <c r="Q42" s="106">
        <v>22.44</v>
      </c>
      <c r="R42" s="106">
        <v>21.49</v>
      </c>
      <c r="S42" s="106">
        <v>20.65</v>
      </c>
      <c r="T42" s="106">
        <v>19.899999999999999</v>
      </c>
      <c r="U42" s="106">
        <v>19.239999999999998</v>
      </c>
      <c r="V42" s="106">
        <v>18.64</v>
      </c>
      <c r="W42" s="106">
        <v>18.100000000000001</v>
      </c>
      <c r="X42" s="106">
        <v>17.62</v>
      </c>
      <c r="Y42" s="106">
        <v>17.18</v>
      </c>
      <c r="Z42" s="106">
        <v>16.79</v>
      </c>
      <c r="AA42" s="106">
        <v>16.43</v>
      </c>
      <c r="AB42" s="106">
        <v>16.100000000000001</v>
      </c>
      <c r="AC42" s="106">
        <v>15.81</v>
      </c>
      <c r="AD42" s="106">
        <v>15.54</v>
      </c>
      <c r="AE42" s="106">
        <v>15.29</v>
      </c>
      <c r="AF42" s="106">
        <v>15.06</v>
      </c>
      <c r="AG42" s="106">
        <v>14.86</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c r="K43" s="106"/>
      <c r="L43" s="106"/>
      <c r="M43" s="106">
        <v>28.27</v>
      </c>
      <c r="N43" s="106">
        <v>26.56</v>
      </c>
      <c r="O43" s="106">
        <v>25.1</v>
      </c>
      <c r="P43" s="106">
        <v>23.84</v>
      </c>
      <c r="Q43" s="106">
        <v>22.74</v>
      </c>
      <c r="R43" s="106">
        <v>21.78</v>
      </c>
      <c r="S43" s="106">
        <v>20.94</v>
      </c>
      <c r="T43" s="106">
        <v>20.18</v>
      </c>
      <c r="U43" s="106">
        <v>19.510000000000002</v>
      </c>
      <c r="V43" s="106">
        <v>18.91</v>
      </c>
      <c r="W43" s="106">
        <v>18.37</v>
      </c>
      <c r="X43" s="106">
        <v>17.89</v>
      </c>
      <c r="Y43" s="106">
        <v>17.45</v>
      </c>
      <c r="Z43" s="106">
        <v>17.05</v>
      </c>
      <c r="AA43" s="106">
        <v>16.690000000000001</v>
      </c>
      <c r="AB43" s="106">
        <v>16.37</v>
      </c>
      <c r="AC43" s="106">
        <v>16.07</v>
      </c>
      <c r="AD43" s="106">
        <v>15.8</v>
      </c>
      <c r="AE43" s="106">
        <v>15.55</v>
      </c>
      <c r="AF43" s="106">
        <v>15.33</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c r="K44" s="106"/>
      <c r="L44" s="106"/>
      <c r="M44" s="106">
        <v>28.65</v>
      </c>
      <c r="N44" s="106">
        <v>26.92</v>
      </c>
      <c r="O44" s="106">
        <v>25.44</v>
      </c>
      <c r="P44" s="106">
        <v>24.17</v>
      </c>
      <c r="Q44" s="106">
        <v>23.06</v>
      </c>
      <c r="R44" s="106">
        <v>22.09</v>
      </c>
      <c r="S44" s="106">
        <v>21.23</v>
      </c>
      <c r="T44" s="106">
        <v>20.47</v>
      </c>
      <c r="U44" s="106">
        <v>19.8</v>
      </c>
      <c r="V44" s="106">
        <v>19.190000000000001</v>
      </c>
      <c r="W44" s="106">
        <v>18.649999999999999</v>
      </c>
      <c r="X44" s="106">
        <v>18.16</v>
      </c>
      <c r="Y44" s="106">
        <v>17.72</v>
      </c>
      <c r="Z44" s="106">
        <v>17.32</v>
      </c>
      <c r="AA44" s="106">
        <v>16.96</v>
      </c>
      <c r="AB44" s="106">
        <v>16.64</v>
      </c>
      <c r="AC44" s="106">
        <v>16.34</v>
      </c>
      <c r="AD44" s="106">
        <v>16.07</v>
      </c>
      <c r="AE44" s="106">
        <v>15.82</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c r="K45" s="106"/>
      <c r="L45" s="106"/>
      <c r="M45" s="106">
        <v>29.03</v>
      </c>
      <c r="N45" s="106">
        <v>27.28</v>
      </c>
      <c r="O45" s="106">
        <v>25.79</v>
      </c>
      <c r="P45" s="106">
        <v>24.5</v>
      </c>
      <c r="Q45" s="106">
        <v>23.38</v>
      </c>
      <c r="R45" s="106">
        <v>22.4</v>
      </c>
      <c r="S45" s="106">
        <v>21.54</v>
      </c>
      <c r="T45" s="106">
        <v>20.77</v>
      </c>
      <c r="U45" s="106">
        <v>20.09</v>
      </c>
      <c r="V45" s="106">
        <v>19.48</v>
      </c>
      <c r="W45" s="106">
        <v>18.940000000000001</v>
      </c>
      <c r="X45" s="106">
        <v>18.45</v>
      </c>
      <c r="Y45" s="106">
        <v>18.010000000000002</v>
      </c>
      <c r="Z45" s="106">
        <v>17.61</v>
      </c>
      <c r="AA45" s="106">
        <v>17.25</v>
      </c>
      <c r="AB45" s="106">
        <v>16.920000000000002</v>
      </c>
      <c r="AC45" s="106">
        <v>16.63</v>
      </c>
      <c r="AD45" s="106">
        <v>16.36</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c r="K46" s="106"/>
      <c r="L46" s="106"/>
      <c r="M46" s="106">
        <v>29.43</v>
      </c>
      <c r="N46" s="106">
        <v>27.66</v>
      </c>
      <c r="O46" s="106">
        <v>26.15</v>
      </c>
      <c r="P46" s="106">
        <v>24.84</v>
      </c>
      <c r="Q46" s="106">
        <v>23.71</v>
      </c>
      <c r="R46" s="106">
        <v>22.72</v>
      </c>
      <c r="S46" s="106">
        <v>21.85</v>
      </c>
      <c r="T46" s="106">
        <v>21.08</v>
      </c>
      <c r="U46" s="106">
        <v>20.399999999999999</v>
      </c>
      <c r="V46" s="106">
        <v>19.79</v>
      </c>
      <c r="W46" s="106">
        <v>19.239999999999998</v>
      </c>
      <c r="X46" s="106">
        <v>18.75</v>
      </c>
      <c r="Y46" s="106">
        <v>18.309999999999999</v>
      </c>
      <c r="Z46" s="106">
        <v>17.91</v>
      </c>
      <c r="AA46" s="106">
        <v>17.55</v>
      </c>
      <c r="AB46" s="106">
        <v>17.22</v>
      </c>
      <c r="AC46" s="106">
        <v>16.920000000000002</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c r="K47" s="106"/>
      <c r="L47" s="106"/>
      <c r="M47" s="106">
        <v>29.83</v>
      </c>
      <c r="N47" s="106">
        <v>28.04</v>
      </c>
      <c r="O47" s="106">
        <v>26.51</v>
      </c>
      <c r="P47" s="106">
        <v>25.2</v>
      </c>
      <c r="Q47" s="106">
        <v>24.06</v>
      </c>
      <c r="R47" s="106">
        <v>23.06</v>
      </c>
      <c r="S47" s="106">
        <v>22.18</v>
      </c>
      <c r="T47" s="106">
        <v>21.41</v>
      </c>
      <c r="U47" s="106">
        <v>20.72</v>
      </c>
      <c r="V47" s="106">
        <v>20.100000000000001</v>
      </c>
      <c r="W47" s="106">
        <v>19.55</v>
      </c>
      <c r="X47" s="106">
        <v>19.059999999999999</v>
      </c>
      <c r="Y47" s="106">
        <v>18.62</v>
      </c>
      <c r="Z47" s="106">
        <v>18.22</v>
      </c>
      <c r="AA47" s="106">
        <v>17.86</v>
      </c>
      <c r="AB47" s="106">
        <v>17.53</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c r="K48" s="106"/>
      <c r="L48" s="106"/>
      <c r="M48" s="106">
        <v>30.24</v>
      </c>
      <c r="N48" s="106">
        <v>28.43</v>
      </c>
      <c r="O48" s="106">
        <v>26.89</v>
      </c>
      <c r="P48" s="106">
        <v>25.56</v>
      </c>
      <c r="Q48" s="106">
        <v>24.41</v>
      </c>
      <c r="R48" s="106">
        <v>23.41</v>
      </c>
      <c r="S48" s="106">
        <v>22.52</v>
      </c>
      <c r="T48" s="106">
        <v>21.74</v>
      </c>
      <c r="U48" s="106">
        <v>21.05</v>
      </c>
      <c r="V48" s="106">
        <v>20.440000000000001</v>
      </c>
      <c r="W48" s="106">
        <v>19.89</v>
      </c>
      <c r="X48" s="106">
        <v>19.39</v>
      </c>
      <c r="Y48" s="106">
        <v>18.95</v>
      </c>
      <c r="Z48" s="106">
        <v>18.55</v>
      </c>
      <c r="AA48" s="106">
        <v>18.190000000000001</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c r="K49" s="106"/>
      <c r="L49" s="106"/>
      <c r="M49" s="106">
        <v>30.67</v>
      </c>
      <c r="N49" s="106">
        <v>28.84</v>
      </c>
      <c r="O49" s="106">
        <v>27.28</v>
      </c>
      <c r="P49" s="106">
        <v>25.95</v>
      </c>
      <c r="Q49" s="106">
        <v>24.79</v>
      </c>
      <c r="R49" s="106">
        <v>23.77</v>
      </c>
      <c r="S49" s="106">
        <v>22.88</v>
      </c>
      <c r="T49" s="106">
        <v>22.1</v>
      </c>
      <c r="U49" s="106">
        <v>21.41</v>
      </c>
      <c r="V49" s="106">
        <v>20.79</v>
      </c>
      <c r="W49" s="106">
        <v>20.239999999999998</v>
      </c>
      <c r="X49" s="106">
        <v>19.739999999999998</v>
      </c>
      <c r="Y49" s="106">
        <v>19.3</v>
      </c>
      <c r="Z49" s="106">
        <v>18.899999999999999</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c r="K50" s="106"/>
      <c r="L50" s="106"/>
      <c r="M50" s="106">
        <v>31.11</v>
      </c>
      <c r="N50" s="106">
        <v>29.27</v>
      </c>
      <c r="O50" s="106">
        <v>27.69</v>
      </c>
      <c r="P50" s="106">
        <v>26.34</v>
      </c>
      <c r="Q50" s="106">
        <v>25.18</v>
      </c>
      <c r="R50" s="106">
        <v>24.16</v>
      </c>
      <c r="S50" s="106">
        <v>23.26</v>
      </c>
      <c r="T50" s="106">
        <v>22.48</v>
      </c>
      <c r="U50" s="106">
        <v>21.78</v>
      </c>
      <c r="V50" s="106">
        <v>21.16</v>
      </c>
      <c r="W50" s="106">
        <v>20.61</v>
      </c>
      <c r="X50" s="106">
        <v>20.11</v>
      </c>
      <c r="Y50" s="106">
        <v>19.670000000000002</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c r="K51" s="106"/>
      <c r="L51" s="106"/>
      <c r="M51" s="106">
        <v>31.57</v>
      </c>
      <c r="N51" s="106">
        <v>29.71</v>
      </c>
      <c r="O51" s="106">
        <v>28.12</v>
      </c>
      <c r="P51" s="106">
        <v>26.76</v>
      </c>
      <c r="Q51" s="106">
        <v>25.59</v>
      </c>
      <c r="R51" s="106">
        <v>24.56</v>
      </c>
      <c r="S51" s="106">
        <v>23.66</v>
      </c>
      <c r="T51" s="106">
        <v>22.87</v>
      </c>
      <c r="U51" s="106">
        <v>22.18</v>
      </c>
      <c r="V51" s="106">
        <v>21.55</v>
      </c>
      <c r="W51" s="106">
        <v>21</v>
      </c>
      <c r="X51" s="106">
        <v>20.5</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c r="K52" s="106"/>
      <c r="L52" s="106"/>
      <c r="M52" s="106">
        <v>32.049999999999997</v>
      </c>
      <c r="N52" s="106">
        <v>30.17</v>
      </c>
      <c r="O52" s="106">
        <v>28.57</v>
      </c>
      <c r="P52" s="106">
        <v>27.2</v>
      </c>
      <c r="Q52" s="106">
        <v>26.02</v>
      </c>
      <c r="R52" s="106">
        <v>24.99</v>
      </c>
      <c r="S52" s="106">
        <v>24.09</v>
      </c>
      <c r="T52" s="106">
        <v>23.3</v>
      </c>
      <c r="U52" s="106">
        <v>22.59</v>
      </c>
      <c r="V52" s="106">
        <v>21.97</v>
      </c>
      <c r="W52" s="106">
        <v>21.41</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c r="K53" s="106"/>
      <c r="L53" s="106"/>
      <c r="M53" s="106">
        <v>32.56</v>
      </c>
      <c r="N53" s="106">
        <v>30.66</v>
      </c>
      <c r="O53" s="106">
        <v>29.05</v>
      </c>
      <c r="P53" s="106">
        <v>27.67</v>
      </c>
      <c r="Q53" s="106">
        <v>26.48</v>
      </c>
      <c r="R53" s="106">
        <v>25.44</v>
      </c>
      <c r="S53" s="106">
        <v>24.54</v>
      </c>
      <c r="T53" s="106">
        <v>23.74</v>
      </c>
      <c r="U53" s="106">
        <v>23.03</v>
      </c>
      <c r="V53" s="106">
        <v>22.41</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c r="K54" s="106"/>
      <c r="L54" s="106"/>
      <c r="M54" s="106">
        <v>33.08</v>
      </c>
      <c r="N54" s="106">
        <v>31.17</v>
      </c>
      <c r="O54" s="106">
        <v>29.55</v>
      </c>
      <c r="P54" s="106">
        <v>28.16</v>
      </c>
      <c r="Q54" s="106">
        <v>26.96</v>
      </c>
      <c r="R54" s="106">
        <v>25.92</v>
      </c>
      <c r="S54" s="106">
        <v>25.01</v>
      </c>
      <c r="T54" s="106">
        <v>24.21</v>
      </c>
      <c r="U54" s="106">
        <v>23.5</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c r="K55" s="106"/>
      <c r="L55" s="106"/>
      <c r="M55" s="106">
        <v>33.64</v>
      </c>
      <c r="N55" s="106">
        <v>31.71</v>
      </c>
      <c r="O55" s="106">
        <v>30.08</v>
      </c>
      <c r="P55" s="106">
        <v>28.68</v>
      </c>
      <c r="Q55" s="106">
        <v>27.48</v>
      </c>
      <c r="R55" s="106">
        <v>26.43</v>
      </c>
      <c r="S55" s="106">
        <v>25.52</v>
      </c>
      <c r="T55" s="106">
        <v>24.71</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c r="K56" s="106"/>
      <c r="L56" s="106"/>
      <c r="M56" s="106">
        <v>34.229999999999997</v>
      </c>
      <c r="N56" s="106">
        <v>32.29</v>
      </c>
      <c r="O56" s="106">
        <v>30.64</v>
      </c>
      <c r="P56" s="106">
        <v>29.24</v>
      </c>
      <c r="Q56" s="106">
        <v>28.03</v>
      </c>
      <c r="R56" s="106">
        <v>26.97</v>
      </c>
      <c r="S56" s="106">
        <v>26.04</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c r="K57" s="106"/>
      <c r="L57" s="106"/>
      <c r="M57" s="106">
        <v>34.85</v>
      </c>
      <c r="N57" s="106">
        <v>32.89</v>
      </c>
      <c r="O57" s="106">
        <v>31.24</v>
      </c>
      <c r="P57" s="106">
        <v>29.82</v>
      </c>
      <c r="Q57" s="106">
        <v>28.6</v>
      </c>
      <c r="R57" s="106">
        <v>27.53</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c r="K58" s="106"/>
      <c r="L58" s="106"/>
      <c r="M58" s="106">
        <v>35.51</v>
      </c>
      <c r="N58" s="106">
        <v>33.53</v>
      </c>
      <c r="O58" s="106">
        <v>31.86</v>
      </c>
      <c r="P58" s="106">
        <v>30.43</v>
      </c>
      <c r="Q58" s="106">
        <v>29.19</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c r="K59" s="106"/>
      <c r="L59" s="106"/>
      <c r="M59" s="106">
        <v>36.200000000000003</v>
      </c>
      <c r="N59" s="106">
        <v>34.21</v>
      </c>
      <c r="O59" s="106">
        <v>32.520000000000003</v>
      </c>
      <c r="P59" s="106">
        <v>31.07</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c r="K60" s="106"/>
      <c r="L60" s="106"/>
      <c r="M60" s="106">
        <v>36.94</v>
      </c>
      <c r="N60" s="106">
        <v>34.92</v>
      </c>
      <c r="O60" s="106">
        <v>33.21</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c r="K61" s="106"/>
      <c r="L61" s="106"/>
      <c r="M61" s="106">
        <v>37.700000000000003</v>
      </c>
      <c r="N61" s="106">
        <v>35.65</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c r="K62" s="106"/>
      <c r="L62" s="106"/>
      <c r="M62" s="106">
        <v>38.46</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thO20bXoujiEkZ47NJ/94xhYk3LrF0/EQIMkEFVhN1aWT0cZj97S//A3F/fB2OfV3G09tGQZujs18WUjyBDm1w==" saltValue="Vet1VKNsq/Fga7PRxe6MGg==" spinCount="100000" sheet="1" objects="1" scenarios="1"/>
  <conditionalFormatting sqref="A6:A20">
    <cfRule type="expression" dxfId="241" priority="13" stopIfTrue="1">
      <formula>MOD(ROW(),2)=0</formula>
    </cfRule>
    <cfRule type="expression" dxfId="240" priority="14" stopIfTrue="1">
      <formula>MOD(ROW(),2)&lt;&gt;0</formula>
    </cfRule>
  </conditionalFormatting>
  <conditionalFormatting sqref="B6:AW7 B9:AW17 C8:AW8 C18:AW20">
    <cfRule type="expression" dxfId="239" priority="15" stopIfTrue="1">
      <formula>MOD(ROW(),2)=0</formula>
    </cfRule>
    <cfRule type="expression" dxfId="238" priority="16" stopIfTrue="1">
      <formula>MOD(ROW(),2)&lt;&gt;0</formula>
    </cfRule>
  </conditionalFormatting>
  <conditionalFormatting sqref="B8">
    <cfRule type="expression" dxfId="237" priority="7" stopIfTrue="1">
      <formula>MOD(ROW(),2)=0</formula>
    </cfRule>
    <cfRule type="expression" dxfId="236" priority="8" stopIfTrue="1">
      <formula>MOD(ROW(),2)&lt;&gt;0</formula>
    </cfRule>
  </conditionalFormatting>
  <conditionalFormatting sqref="B18:B20">
    <cfRule type="expression" dxfId="235" priority="5" stopIfTrue="1">
      <formula>MOD(ROW(),2)=0</formula>
    </cfRule>
    <cfRule type="expression" dxfId="234" priority="6" stopIfTrue="1">
      <formula>MOD(ROW(),2)&lt;&gt;0</formula>
    </cfRule>
  </conditionalFormatting>
  <conditionalFormatting sqref="A25:A73">
    <cfRule type="expression" dxfId="233" priority="1" stopIfTrue="1">
      <formula>MOD(ROW(),2)=0</formula>
    </cfRule>
    <cfRule type="expression" dxfId="232" priority="2" stopIfTrue="1">
      <formula>MOD(ROW(),2)&lt;&gt;0</formula>
    </cfRule>
  </conditionalFormatting>
  <conditionalFormatting sqref="B25:AW73">
    <cfRule type="expression" dxfId="231" priority="3" stopIfTrue="1">
      <formula>MOD(ROW(),2)=0</formula>
    </cfRule>
    <cfRule type="expression" dxfId="23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6">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520</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925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508</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703</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509</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510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39.6"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c r="K26" s="106"/>
      <c r="L26" s="106"/>
      <c r="M26" s="106">
        <v>24.24</v>
      </c>
      <c r="N26" s="106">
        <v>22.76</v>
      </c>
      <c r="O26" s="106">
        <v>21.49</v>
      </c>
      <c r="P26" s="106">
        <v>20.399999999999999</v>
      </c>
      <c r="Q26" s="106">
        <v>19.45</v>
      </c>
      <c r="R26" s="106">
        <v>18.61</v>
      </c>
      <c r="S26" s="106">
        <v>17.87</v>
      </c>
      <c r="T26" s="106">
        <v>17.21</v>
      </c>
      <c r="U26" s="106">
        <v>16.62</v>
      </c>
      <c r="V26" s="106">
        <v>16.09</v>
      </c>
      <c r="W26" s="106">
        <v>15.61</v>
      </c>
      <c r="X26" s="106">
        <v>15.17</v>
      </c>
      <c r="Y26" s="106">
        <v>14.78</v>
      </c>
      <c r="Z26" s="106">
        <v>14.41</v>
      </c>
      <c r="AA26" s="106">
        <v>14.08</v>
      </c>
      <c r="AB26" s="106">
        <v>13.77</v>
      </c>
      <c r="AC26" s="106">
        <v>13.49</v>
      </c>
      <c r="AD26" s="106">
        <v>13.23</v>
      </c>
      <c r="AE26" s="106">
        <v>12.99</v>
      </c>
      <c r="AF26" s="106">
        <v>12.76</v>
      </c>
      <c r="AG26" s="106">
        <v>12.55</v>
      </c>
      <c r="AH26" s="106">
        <v>12.36</v>
      </c>
      <c r="AI26" s="106">
        <v>12.18</v>
      </c>
      <c r="AJ26" s="106">
        <v>12.01</v>
      </c>
      <c r="AK26" s="106">
        <v>11.86</v>
      </c>
      <c r="AL26" s="106">
        <v>11.71</v>
      </c>
      <c r="AM26" s="106">
        <v>11.57</v>
      </c>
      <c r="AN26" s="106">
        <v>11.45</v>
      </c>
      <c r="AO26" s="106">
        <v>11.33</v>
      </c>
      <c r="AP26" s="106">
        <v>11.22</v>
      </c>
      <c r="AQ26" s="106">
        <v>11.11</v>
      </c>
      <c r="AR26" s="106">
        <v>11.02</v>
      </c>
      <c r="AS26" s="106">
        <v>10.93</v>
      </c>
      <c r="AT26" s="106">
        <v>10.85</v>
      </c>
      <c r="AU26" s="106">
        <v>10.77</v>
      </c>
      <c r="AV26" s="106">
        <v>10.7</v>
      </c>
      <c r="AW26" s="106">
        <v>10.63</v>
      </c>
    </row>
    <row r="27" spans="1:49" x14ac:dyDescent="0.25">
      <c r="A27" s="105">
        <v>17</v>
      </c>
      <c r="B27" s="106"/>
      <c r="C27" s="106"/>
      <c r="D27" s="106"/>
      <c r="E27" s="106"/>
      <c r="F27" s="106"/>
      <c r="G27" s="106"/>
      <c r="H27" s="106"/>
      <c r="I27" s="106"/>
      <c r="J27" s="106"/>
      <c r="K27" s="106"/>
      <c r="L27" s="106"/>
      <c r="M27" s="106">
        <v>24.62</v>
      </c>
      <c r="N27" s="106">
        <v>23.12</v>
      </c>
      <c r="O27" s="106">
        <v>21.83</v>
      </c>
      <c r="P27" s="106">
        <v>20.72</v>
      </c>
      <c r="Q27" s="106">
        <v>19.760000000000002</v>
      </c>
      <c r="R27" s="106">
        <v>18.91</v>
      </c>
      <c r="S27" s="106">
        <v>18.16</v>
      </c>
      <c r="T27" s="106">
        <v>17.489999999999998</v>
      </c>
      <c r="U27" s="106">
        <v>16.89</v>
      </c>
      <c r="V27" s="106">
        <v>16.350000000000001</v>
      </c>
      <c r="W27" s="106">
        <v>15.86</v>
      </c>
      <c r="X27" s="106">
        <v>15.42</v>
      </c>
      <c r="Y27" s="106">
        <v>15.01</v>
      </c>
      <c r="Z27" s="106">
        <v>14.64</v>
      </c>
      <c r="AA27" s="106">
        <v>14.31</v>
      </c>
      <c r="AB27" s="106">
        <v>13.99</v>
      </c>
      <c r="AC27" s="106">
        <v>13.71</v>
      </c>
      <c r="AD27" s="106">
        <v>13.44</v>
      </c>
      <c r="AE27" s="106">
        <v>13.2</v>
      </c>
      <c r="AF27" s="106">
        <v>12.97</v>
      </c>
      <c r="AG27" s="106">
        <v>12.76</v>
      </c>
      <c r="AH27" s="106">
        <v>12.56</v>
      </c>
      <c r="AI27" s="106">
        <v>12.38</v>
      </c>
      <c r="AJ27" s="106">
        <v>12.21</v>
      </c>
      <c r="AK27" s="106">
        <v>12.05</v>
      </c>
      <c r="AL27" s="106">
        <v>11.9</v>
      </c>
      <c r="AM27" s="106">
        <v>11.77</v>
      </c>
      <c r="AN27" s="106">
        <v>11.64</v>
      </c>
      <c r="AO27" s="106">
        <v>11.52</v>
      </c>
      <c r="AP27" s="106">
        <v>11.41</v>
      </c>
      <c r="AQ27" s="106">
        <v>11.31</v>
      </c>
      <c r="AR27" s="106">
        <v>11.21</v>
      </c>
      <c r="AS27" s="106">
        <v>11.12</v>
      </c>
      <c r="AT27" s="106">
        <v>11.04</v>
      </c>
      <c r="AU27" s="106">
        <v>10.96</v>
      </c>
      <c r="AV27" s="106">
        <v>10.89</v>
      </c>
      <c r="AW27" s="106"/>
    </row>
    <row r="28" spans="1:49" x14ac:dyDescent="0.25">
      <c r="A28" s="105">
        <v>18</v>
      </c>
      <c r="B28" s="106"/>
      <c r="C28" s="106"/>
      <c r="D28" s="106"/>
      <c r="E28" s="106"/>
      <c r="F28" s="106"/>
      <c r="G28" s="106"/>
      <c r="H28" s="106"/>
      <c r="I28" s="106"/>
      <c r="J28" s="106"/>
      <c r="K28" s="106"/>
      <c r="L28" s="106"/>
      <c r="M28" s="106">
        <v>25.05</v>
      </c>
      <c r="N28" s="106">
        <v>23.53</v>
      </c>
      <c r="O28" s="106">
        <v>22.22</v>
      </c>
      <c r="P28" s="106">
        <v>21.09</v>
      </c>
      <c r="Q28" s="106">
        <v>20.11</v>
      </c>
      <c r="R28" s="106">
        <v>19.25</v>
      </c>
      <c r="S28" s="106">
        <v>18.48</v>
      </c>
      <c r="T28" s="106">
        <v>17.8</v>
      </c>
      <c r="U28" s="106">
        <v>17.190000000000001</v>
      </c>
      <c r="V28" s="106">
        <v>16.64</v>
      </c>
      <c r="W28" s="106">
        <v>16.149999999999999</v>
      </c>
      <c r="X28" s="106">
        <v>15.69</v>
      </c>
      <c r="Y28" s="106">
        <v>15.28</v>
      </c>
      <c r="Z28" s="106">
        <v>14.91</v>
      </c>
      <c r="AA28" s="106">
        <v>14.56</v>
      </c>
      <c r="AB28" s="106">
        <v>14.25</v>
      </c>
      <c r="AC28" s="106">
        <v>13.96</v>
      </c>
      <c r="AD28" s="106">
        <v>13.69</v>
      </c>
      <c r="AE28" s="106">
        <v>13.44</v>
      </c>
      <c r="AF28" s="106">
        <v>13.21</v>
      </c>
      <c r="AG28" s="106">
        <v>12.99</v>
      </c>
      <c r="AH28" s="106">
        <v>12.79</v>
      </c>
      <c r="AI28" s="106">
        <v>12.61</v>
      </c>
      <c r="AJ28" s="106">
        <v>12.44</v>
      </c>
      <c r="AK28" s="106">
        <v>12.28</v>
      </c>
      <c r="AL28" s="106">
        <v>12.13</v>
      </c>
      <c r="AM28" s="106">
        <v>11.99</v>
      </c>
      <c r="AN28" s="106">
        <v>11.86</v>
      </c>
      <c r="AO28" s="106">
        <v>11.74</v>
      </c>
      <c r="AP28" s="106">
        <v>11.63</v>
      </c>
      <c r="AQ28" s="106">
        <v>11.53</v>
      </c>
      <c r="AR28" s="106">
        <v>11.43</v>
      </c>
      <c r="AS28" s="106">
        <v>11.34</v>
      </c>
      <c r="AT28" s="106">
        <v>11.26</v>
      </c>
      <c r="AU28" s="106">
        <v>11.18</v>
      </c>
      <c r="AV28" s="106"/>
      <c r="AW28" s="106"/>
    </row>
    <row r="29" spans="1:49" x14ac:dyDescent="0.25">
      <c r="A29" s="105">
        <v>19</v>
      </c>
      <c r="B29" s="106"/>
      <c r="C29" s="106"/>
      <c r="D29" s="106"/>
      <c r="E29" s="106"/>
      <c r="F29" s="106"/>
      <c r="G29" s="106"/>
      <c r="H29" s="106"/>
      <c r="I29" s="106"/>
      <c r="J29" s="106"/>
      <c r="K29" s="106"/>
      <c r="L29" s="106"/>
      <c r="M29" s="106">
        <v>25.48</v>
      </c>
      <c r="N29" s="106">
        <v>23.92</v>
      </c>
      <c r="O29" s="106">
        <v>22.6</v>
      </c>
      <c r="P29" s="106">
        <v>21.45</v>
      </c>
      <c r="Q29" s="106">
        <v>20.45</v>
      </c>
      <c r="R29" s="106">
        <v>19.57</v>
      </c>
      <c r="S29" s="106">
        <v>18.8</v>
      </c>
      <c r="T29" s="106">
        <v>18.100000000000001</v>
      </c>
      <c r="U29" s="106">
        <v>17.48</v>
      </c>
      <c r="V29" s="106">
        <v>16.93</v>
      </c>
      <c r="W29" s="106">
        <v>16.420000000000002</v>
      </c>
      <c r="X29" s="106">
        <v>15.96</v>
      </c>
      <c r="Y29" s="106">
        <v>15.55</v>
      </c>
      <c r="Z29" s="106">
        <v>15.17</v>
      </c>
      <c r="AA29" s="106">
        <v>14.82</v>
      </c>
      <c r="AB29" s="106">
        <v>14.49</v>
      </c>
      <c r="AC29" s="106">
        <v>14.2</v>
      </c>
      <c r="AD29" s="106">
        <v>13.93</v>
      </c>
      <c r="AE29" s="106">
        <v>13.67</v>
      </c>
      <c r="AF29" s="106">
        <v>13.44</v>
      </c>
      <c r="AG29" s="106">
        <v>13.22</v>
      </c>
      <c r="AH29" s="106">
        <v>13.02</v>
      </c>
      <c r="AI29" s="106">
        <v>12.83</v>
      </c>
      <c r="AJ29" s="106">
        <v>12.66</v>
      </c>
      <c r="AK29" s="106">
        <v>12.5</v>
      </c>
      <c r="AL29" s="106">
        <v>12.35</v>
      </c>
      <c r="AM29" s="106">
        <v>12.21</v>
      </c>
      <c r="AN29" s="106">
        <v>12.08</v>
      </c>
      <c r="AO29" s="106">
        <v>11.96</v>
      </c>
      <c r="AP29" s="106">
        <v>11.85</v>
      </c>
      <c r="AQ29" s="106">
        <v>11.75</v>
      </c>
      <c r="AR29" s="106">
        <v>11.65</v>
      </c>
      <c r="AS29" s="106">
        <v>11.56</v>
      </c>
      <c r="AT29" s="106">
        <v>11.48</v>
      </c>
      <c r="AU29" s="106"/>
      <c r="AV29" s="106"/>
      <c r="AW29" s="106"/>
    </row>
    <row r="30" spans="1:49" x14ac:dyDescent="0.25">
      <c r="A30" s="105">
        <v>20</v>
      </c>
      <c r="B30" s="106"/>
      <c r="C30" s="106"/>
      <c r="D30" s="106"/>
      <c r="E30" s="106"/>
      <c r="F30" s="106"/>
      <c r="G30" s="106"/>
      <c r="H30" s="106"/>
      <c r="I30" s="106"/>
      <c r="J30" s="106"/>
      <c r="K30" s="106"/>
      <c r="L30" s="106"/>
      <c r="M30" s="106">
        <v>25.83</v>
      </c>
      <c r="N30" s="106">
        <v>24.26</v>
      </c>
      <c r="O30" s="106">
        <v>22.91</v>
      </c>
      <c r="P30" s="106">
        <v>21.75</v>
      </c>
      <c r="Q30" s="106">
        <v>20.74</v>
      </c>
      <c r="R30" s="106">
        <v>19.850000000000001</v>
      </c>
      <c r="S30" s="106">
        <v>19.059999999999999</v>
      </c>
      <c r="T30" s="106">
        <v>18.36</v>
      </c>
      <c r="U30" s="106">
        <v>17.73</v>
      </c>
      <c r="V30" s="106">
        <v>17.170000000000002</v>
      </c>
      <c r="W30" s="106">
        <v>16.66</v>
      </c>
      <c r="X30" s="106">
        <v>16.190000000000001</v>
      </c>
      <c r="Y30" s="106">
        <v>15.77</v>
      </c>
      <c r="Z30" s="106">
        <v>15.38</v>
      </c>
      <c r="AA30" s="106">
        <v>15.03</v>
      </c>
      <c r="AB30" s="106">
        <v>14.7</v>
      </c>
      <c r="AC30" s="106">
        <v>14.4</v>
      </c>
      <c r="AD30" s="106">
        <v>14.13</v>
      </c>
      <c r="AE30" s="106">
        <v>13.87</v>
      </c>
      <c r="AF30" s="106">
        <v>13.64</v>
      </c>
      <c r="AG30" s="106">
        <v>13.42</v>
      </c>
      <c r="AH30" s="106">
        <v>13.21</v>
      </c>
      <c r="AI30" s="106">
        <v>13.03</v>
      </c>
      <c r="AJ30" s="106">
        <v>12.85</v>
      </c>
      <c r="AK30" s="106">
        <v>12.69</v>
      </c>
      <c r="AL30" s="106">
        <v>12.54</v>
      </c>
      <c r="AM30" s="106">
        <v>12.4</v>
      </c>
      <c r="AN30" s="106">
        <v>12.27</v>
      </c>
      <c r="AO30" s="106">
        <v>12.15</v>
      </c>
      <c r="AP30" s="106">
        <v>12.04</v>
      </c>
      <c r="AQ30" s="106">
        <v>11.94</v>
      </c>
      <c r="AR30" s="106">
        <v>11.84</v>
      </c>
      <c r="AS30" s="106">
        <v>11.75</v>
      </c>
      <c r="AT30" s="106"/>
      <c r="AU30" s="106"/>
      <c r="AV30" s="106"/>
      <c r="AW30" s="106"/>
    </row>
    <row r="31" spans="1:49" x14ac:dyDescent="0.25">
      <c r="A31" s="105">
        <v>21</v>
      </c>
      <c r="B31" s="106"/>
      <c r="C31" s="106"/>
      <c r="D31" s="106"/>
      <c r="E31" s="106"/>
      <c r="F31" s="106"/>
      <c r="G31" s="106"/>
      <c r="H31" s="106"/>
      <c r="I31" s="106"/>
      <c r="J31" s="106"/>
      <c r="K31" s="106"/>
      <c r="L31" s="106"/>
      <c r="M31" s="106">
        <v>26.19</v>
      </c>
      <c r="N31" s="106">
        <v>24.6</v>
      </c>
      <c r="O31" s="106">
        <v>23.24</v>
      </c>
      <c r="P31" s="106">
        <v>22.06</v>
      </c>
      <c r="Q31" s="106">
        <v>21.03</v>
      </c>
      <c r="R31" s="106">
        <v>20.13</v>
      </c>
      <c r="S31" s="106">
        <v>19.329999999999998</v>
      </c>
      <c r="T31" s="106">
        <v>18.62</v>
      </c>
      <c r="U31" s="106">
        <v>17.98</v>
      </c>
      <c r="V31" s="106">
        <v>17.41</v>
      </c>
      <c r="W31" s="106">
        <v>16.89</v>
      </c>
      <c r="X31" s="106">
        <v>16.420000000000002</v>
      </c>
      <c r="Y31" s="106">
        <v>16</v>
      </c>
      <c r="Z31" s="106">
        <v>15.6</v>
      </c>
      <c r="AA31" s="106">
        <v>15.25</v>
      </c>
      <c r="AB31" s="106">
        <v>14.92</v>
      </c>
      <c r="AC31" s="106">
        <v>14.61</v>
      </c>
      <c r="AD31" s="106">
        <v>14.34</v>
      </c>
      <c r="AE31" s="106">
        <v>14.08</v>
      </c>
      <c r="AF31" s="106">
        <v>13.84</v>
      </c>
      <c r="AG31" s="106">
        <v>13.62</v>
      </c>
      <c r="AH31" s="106">
        <v>13.41</v>
      </c>
      <c r="AI31" s="106">
        <v>13.22</v>
      </c>
      <c r="AJ31" s="106">
        <v>13.05</v>
      </c>
      <c r="AK31" s="106">
        <v>12.89</v>
      </c>
      <c r="AL31" s="106">
        <v>12.73</v>
      </c>
      <c r="AM31" s="106">
        <v>12.6</v>
      </c>
      <c r="AN31" s="106">
        <v>12.47</v>
      </c>
      <c r="AO31" s="106">
        <v>12.35</v>
      </c>
      <c r="AP31" s="106">
        <v>12.24</v>
      </c>
      <c r="AQ31" s="106">
        <v>12.13</v>
      </c>
      <c r="AR31" s="106">
        <v>12.04</v>
      </c>
      <c r="AS31" s="106"/>
      <c r="AT31" s="106"/>
      <c r="AU31" s="106"/>
      <c r="AV31" s="106"/>
      <c r="AW31" s="106"/>
    </row>
    <row r="32" spans="1:49" x14ac:dyDescent="0.25">
      <c r="A32" s="105">
        <v>22</v>
      </c>
      <c r="B32" s="106"/>
      <c r="C32" s="106"/>
      <c r="D32" s="106"/>
      <c r="E32" s="106"/>
      <c r="F32" s="106"/>
      <c r="G32" s="106"/>
      <c r="H32" s="106"/>
      <c r="I32" s="106"/>
      <c r="J32" s="106"/>
      <c r="K32" s="106"/>
      <c r="L32" s="106"/>
      <c r="M32" s="106">
        <v>26.56</v>
      </c>
      <c r="N32" s="106">
        <v>24.94</v>
      </c>
      <c r="O32" s="106">
        <v>23.56</v>
      </c>
      <c r="P32" s="106">
        <v>22.37</v>
      </c>
      <c r="Q32" s="106">
        <v>21.33</v>
      </c>
      <c r="R32" s="106">
        <v>20.41</v>
      </c>
      <c r="S32" s="106">
        <v>19.600000000000001</v>
      </c>
      <c r="T32" s="106">
        <v>18.88</v>
      </c>
      <c r="U32" s="106">
        <v>18.239999999999998</v>
      </c>
      <c r="V32" s="106">
        <v>17.66</v>
      </c>
      <c r="W32" s="106">
        <v>17.13</v>
      </c>
      <c r="X32" s="106">
        <v>16.66</v>
      </c>
      <c r="Y32" s="106">
        <v>16.22</v>
      </c>
      <c r="Z32" s="106">
        <v>15.83</v>
      </c>
      <c r="AA32" s="106">
        <v>15.47</v>
      </c>
      <c r="AB32" s="106">
        <v>15.13</v>
      </c>
      <c r="AC32" s="106">
        <v>14.83</v>
      </c>
      <c r="AD32" s="106">
        <v>14.54</v>
      </c>
      <c r="AE32" s="106">
        <v>14.28</v>
      </c>
      <c r="AF32" s="106">
        <v>14.04</v>
      </c>
      <c r="AG32" s="106">
        <v>13.82</v>
      </c>
      <c r="AH32" s="106">
        <v>13.62</v>
      </c>
      <c r="AI32" s="106">
        <v>13.42</v>
      </c>
      <c r="AJ32" s="106">
        <v>13.25</v>
      </c>
      <c r="AK32" s="106">
        <v>13.09</v>
      </c>
      <c r="AL32" s="106">
        <v>12.94</v>
      </c>
      <c r="AM32" s="106">
        <v>12.8</v>
      </c>
      <c r="AN32" s="106">
        <v>12.67</v>
      </c>
      <c r="AO32" s="106">
        <v>12.55</v>
      </c>
      <c r="AP32" s="106">
        <v>12.44</v>
      </c>
      <c r="AQ32" s="106">
        <v>12.34</v>
      </c>
      <c r="AR32" s="106"/>
      <c r="AS32" s="106"/>
      <c r="AT32" s="106"/>
      <c r="AU32" s="106"/>
      <c r="AV32" s="106"/>
      <c r="AW32" s="106"/>
    </row>
    <row r="33" spans="1:49" x14ac:dyDescent="0.25">
      <c r="A33" s="105">
        <v>23</v>
      </c>
      <c r="B33" s="106"/>
      <c r="C33" s="106"/>
      <c r="D33" s="106"/>
      <c r="E33" s="106"/>
      <c r="F33" s="106"/>
      <c r="G33" s="106"/>
      <c r="H33" s="106"/>
      <c r="I33" s="106"/>
      <c r="J33" s="106"/>
      <c r="K33" s="106"/>
      <c r="L33" s="106"/>
      <c r="M33" s="106">
        <v>26.92</v>
      </c>
      <c r="N33" s="106">
        <v>25.29</v>
      </c>
      <c r="O33" s="106">
        <v>23.89</v>
      </c>
      <c r="P33" s="106">
        <v>22.68</v>
      </c>
      <c r="Q33" s="106">
        <v>21.62</v>
      </c>
      <c r="R33" s="106">
        <v>20.7</v>
      </c>
      <c r="S33" s="106">
        <v>19.88</v>
      </c>
      <c r="T33" s="106">
        <v>19.149999999999999</v>
      </c>
      <c r="U33" s="106">
        <v>18.489999999999998</v>
      </c>
      <c r="V33" s="106">
        <v>17.91</v>
      </c>
      <c r="W33" s="106">
        <v>17.38</v>
      </c>
      <c r="X33" s="106">
        <v>16.89</v>
      </c>
      <c r="Y33" s="106">
        <v>16.45</v>
      </c>
      <c r="Z33" s="106">
        <v>16.05</v>
      </c>
      <c r="AA33" s="106">
        <v>15.69</v>
      </c>
      <c r="AB33" s="106">
        <v>15.35</v>
      </c>
      <c r="AC33" s="106">
        <v>15.04</v>
      </c>
      <c r="AD33" s="106">
        <v>14.76</v>
      </c>
      <c r="AE33" s="106">
        <v>14.49</v>
      </c>
      <c r="AF33" s="106">
        <v>14.25</v>
      </c>
      <c r="AG33" s="106">
        <v>14.03</v>
      </c>
      <c r="AH33" s="106">
        <v>13.82</v>
      </c>
      <c r="AI33" s="106">
        <v>13.63</v>
      </c>
      <c r="AJ33" s="106">
        <v>13.45</v>
      </c>
      <c r="AK33" s="106">
        <v>13.29</v>
      </c>
      <c r="AL33" s="106">
        <v>13.14</v>
      </c>
      <c r="AM33" s="106">
        <v>13</v>
      </c>
      <c r="AN33" s="106">
        <v>12.87</v>
      </c>
      <c r="AO33" s="106">
        <v>12.75</v>
      </c>
      <c r="AP33" s="106">
        <v>12.64</v>
      </c>
      <c r="AQ33" s="106"/>
      <c r="AR33" s="106"/>
      <c r="AS33" s="106"/>
      <c r="AT33" s="106"/>
      <c r="AU33" s="106"/>
      <c r="AV33" s="106"/>
      <c r="AW33" s="106"/>
    </row>
    <row r="34" spans="1:49" x14ac:dyDescent="0.25">
      <c r="A34" s="105">
        <v>24</v>
      </c>
      <c r="B34" s="106"/>
      <c r="C34" s="106"/>
      <c r="D34" s="106"/>
      <c r="E34" s="106"/>
      <c r="F34" s="106"/>
      <c r="G34" s="106"/>
      <c r="H34" s="106"/>
      <c r="I34" s="106"/>
      <c r="J34" s="106"/>
      <c r="K34" s="106"/>
      <c r="L34" s="106"/>
      <c r="M34" s="106">
        <v>27.29</v>
      </c>
      <c r="N34" s="106">
        <v>25.63</v>
      </c>
      <c r="O34" s="106">
        <v>24.21</v>
      </c>
      <c r="P34" s="106">
        <v>22.99</v>
      </c>
      <c r="Q34" s="106">
        <v>21.92</v>
      </c>
      <c r="R34" s="106">
        <v>20.98</v>
      </c>
      <c r="S34" s="106">
        <v>20.149999999999999</v>
      </c>
      <c r="T34" s="106">
        <v>19.41</v>
      </c>
      <c r="U34" s="106">
        <v>18.75</v>
      </c>
      <c r="V34" s="106">
        <v>18.16</v>
      </c>
      <c r="W34" s="106">
        <v>17.62</v>
      </c>
      <c r="X34" s="106">
        <v>17.13</v>
      </c>
      <c r="Y34" s="106">
        <v>16.690000000000001</v>
      </c>
      <c r="Z34" s="106">
        <v>16.28</v>
      </c>
      <c r="AA34" s="106">
        <v>15.91</v>
      </c>
      <c r="AB34" s="106">
        <v>15.57</v>
      </c>
      <c r="AC34" s="106">
        <v>15.26</v>
      </c>
      <c r="AD34" s="106">
        <v>14.97</v>
      </c>
      <c r="AE34" s="106">
        <v>14.71</v>
      </c>
      <c r="AF34" s="106">
        <v>14.46</v>
      </c>
      <c r="AG34" s="106">
        <v>14.24</v>
      </c>
      <c r="AH34" s="106">
        <v>14.03</v>
      </c>
      <c r="AI34" s="106">
        <v>13.84</v>
      </c>
      <c r="AJ34" s="106">
        <v>13.66</v>
      </c>
      <c r="AK34" s="106">
        <v>13.5</v>
      </c>
      <c r="AL34" s="106">
        <v>13.35</v>
      </c>
      <c r="AM34" s="106">
        <v>13.21</v>
      </c>
      <c r="AN34" s="106">
        <v>13.08</v>
      </c>
      <c r="AO34" s="106">
        <v>12.97</v>
      </c>
      <c r="AP34" s="106"/>
      <c r="AQ34" s="106"/>
      <c r="AR34" s="106"/>
      <c r="AS34" s="106"/>
      <c r="AT34" s="106"/>
      <c r="AU34" s="106"/>
      <c r="AV34" s="106"/>
      <c r="AW34" s="106"/>
    </row>
    <row r="35" spans="1:49" x14ac:dyDescent="0.25">
      <c r="A35" s="105">
        <v>25</v>
      </c>
      <c r="B35" s="106"/>
      <c r="C35" s="106"/>
      <c r="D35" s="106"/>
      <c r="E35" s="106"/>
      <c r="F35" s="106"/>
      <c r="G35" s="106"/>
      <c r="H35" s="106"/>
      <c r="I35" s="106"/>
      <c r="J35" s="106"/>
      <c r="K35" s="106"/>
      <c r="L35" s="106"/>
      <c r="M35" s="106">
        <v>27.66</v>
      </c>
      <c r="N35" s="106">
        <v>25.98</v>
      </c>
      <c r="O35" s="106">
        <v>24.55</v>
      </c>
      <c r="P35" s="106">
        <v>23.3</v>
      </c>
      <c r="Q35" s="106">
        <v>22.22</v>
      </c>
      <c r="R35" s="106">
        <v>21.27</v>
      </c>
      <c r="S35" s="106">
        <v>20.43</v>
      </c>
      <c r="T35" s="106">
        <v>19.68</v>
      </c>
      <c r="U35" s="106">
        <v>19.010000000000002</v>
      </c>
      <c r="V35" s="106">
        <v>18.41</v>
      </c>
      <c r="W35" s="106">
        <v>17.87</v>
      </c>
      <c r="X35" s="106">
        <v>17.37</v>
      </c>
      <c r="Y35" s="106">
        <v>16.920000000000002</v>
      </c>
      <c r="Z35" s="106">
        <v>16.510000000000002</v>
      </c>
      <c r="AA35" s="106">
        <v>16.14</v>
      </c>
      <c r="AB35" s="106">
        <v>15.8</v>
      </c>
      <c r="AC35" s="106">
        <v>15.48</v>
      </c>
      <c r="AD35" s="106">
        <v>15.19</v>
      </c>
      <c r="AE35" s="106">
        <v>14.93</v>
      </c>
      <c r="AF35" s="106">
        <v>14.68</v>
      </c>
      <c r="AG35" s="106">
        <v>14.46</v>
      </c>
      <c r="AH35" s="106">
        <v>14.25</v>
      </c>
      <c r="AI35" s="106">
        <v>14.06</v>
      </c>
      <c r="AJ35" s="106">
        <v>13.88</v>
      </c>
      <c r="AK35" s="106">
        <v>13.72</v>
      </c>
      <c r="AL35" s="106">
        <v>13.57</v>
      </c>
      <c r="AM35" s="106">
        <v>13.43</v>
      </c>
      <c r="AN35" s="106">
        <v>13.3</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c r="K36" s="106"/>
      <c r="L36" s="106"/>
      <c r="M36" s="106">
        <v>28.04</v>
      </c>
      <c r="N36" s="106">
        <v>26.34</v>
      </c>
      <c r="O36" s="106">
        <v>24.88</v>
      </c>
      <c r="P36" s="106">
        <v>23.62</v>
      </c>
      <c r="Q36" s="106">
        <v>22.53</v>
      </c>
      <c r="R36" s="106">
        <v>21.57</v>
      </c>
      <c r="S36" s="106">
        <v>20.72</v>
      </c>
      <c r="T36" s="106">
        <v>19.96</v>
      </c>
      <c r="U36" s="106">
        <v>19.28</v>
      </c>
      <c r="V36" s="106">
        <v>18.670000000000002</v>
      </c>
      <c r="W36" s="106">
        <v>18.12</v>
      </c>
      <c r="X36" s="106">
        <v>17.62</v>
      </c>
      <c r="Y36" s="106">
        <v>17.170000000000002</v>
      </c>
      <c r="Z36" s="106">
        <v>16.75</v>
      </c>
      <c r="AA36" s="106">
        <v>16.37</v>
      </c>
      <c r="AB36" s="106">
        <v>16.03</v>
      </c>
      <c r="AC36" s="106">
        <v>15.71</v>
      </c>
      <c r="AD36" s="106">
        <v>15.42</v>
      </c>
      <c r="AE36" s="106">
        <v>15.15</v>
      </c>
      <c r="AF36" s="106">
        <v>14.91</v>
      </c>
      <c r="AG36" s="106">
        <v>14.68</v>
      </c>
      <c r="AH36" s="106">
        <v>14.47</v>
      </c>
      <c r="AI36" s="106">
        <v>14.28</v>
      </c>
      <c r="AJ36" s="106">
        <v>14.11</v>
      </c>
      <c r="AK36" s="106">
        <v>13.94</v>
      </c>
      <c r="AL36" s="106">
        <v>13.79</v>
      </c>
      <c r="AM36" s="106">
        <v>13.66</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c r="K37" s="106"/>
      <c r="L37" s="106"/>
      <c r="M37" s="106">
        <v>28.42</v>
      </c>
      <c r="N37" s="106">
        <v>26.7</v>
      </c>
      <c r="O37" s="106">
        <v>25.22</v>
      </c>
      <c r="P37" s="106">
        <v>23.95</v>
      </c>
      <c r="Q37" s="106">
        <v>22.84</v>
      </c>
      <c r="R37" s="106">
        <v>21.86</v>
      </c>
      <c r="S37" s="106">
        <v>21</v>
      </c>
      <c r="T37" s="106">
        <v>20.23</v>
      </c>
      <c r="U37" s="106">
        <v>19.55</v>
      </c>
      <c r="V37" s="106">
        <v>18.93</v>
      </c>
      <c r="W37" s="106">
        <v>18.37</v>
      </c>
      <c r="X37" s="106">
        <v>17.87</v>
      </c>
      <c r="Y37" s="106">
        <v>17.41</v>
      </c>
      <c r="Z37" s="106">
        <v>16.989999999999998</v>
      </c>
      <c r="AA37" s="106">
        <v>16.61</v>
      </c>
      <c r="AB37" s="106">
        <v>16.260000000000002</v>
      </c>
      <c r="AC37" s="106">
        <v>15.94</v>
      </c>
      <c r="AD37" s="106">
        <v>15.65</v>
      </c>
      <c r="AE37" s="106">
        <v>15.38</v>
      </c>
      <c r="AF37" s="106">
        <v>15.14</v>
      </c>
      <c r="AG37" s="106">
        <v>14.91</v>
      </c>
      <c r="AH37" s="106">
        <v>14.7</v>
      </c>
      <c r="AI37" s="106">
        <v>14.51</v>
      </c>
      <c r="AJ37" s="106">
        <v>14.34</v>
      </c>
      <c r="AK37" s="106">
        <v>14.17</v>
      </c>
      <c r="AL37" s="106">
        <v>14.03</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c r="K38" s="106"/>
      <c r="L38" s="106"/>
      <c r="M38" s="106">
        <v>28.81</v>
      </c>
      <c r="N38" s="106">
        <v>27.06</v>
      </c>
      <c r="O38" s="106">
        <v>25.57</v>
      </c>
      <c r="P38" s="106">
        <v>24.28</v>
      </c>
      <c r="Q38" s="106">
        <v>23.15</v>
      </c>
      <c r="R38" s="106">
        <v>22.16</v>
      </c>
      <c r="S38" s="106">
        <v>21.29</v>
      </c>
      <c r="T38" s="106">
        <v>20.52</v>
      </c>
      <c r="U38" s="106">
        <v>19.82</v>
      </c>
      <c r="V38" s="106">
        <v>19.2</v>
      </c>
      <c r="W38" s="106">
        <v>18.63</v>
      </c>
      <c r="X38" s="106">
        <v>18.12</v>
      </c>
      <c r="Y38" s="106">
        <v>17.66</v>
      </c>
      <c r="Z38" s="106">
        <v>17.239999999999998</v>
      </c>
      <c r="AA38" s="106">
        <v>16.86</v>
      </c>
      <c r="AB38" s="106">
        <v>16.5</v>
      </c>
      <c r="AC38" s="106">
        <v>16.18</v>
      </c>
      <c r="AD38" s="106">
        <v>15.89</v>
      </c>
      <c r="AE38" s="106">
        <v>15.62</v>
      </c>
      <c r="AF38" s="106">
        <v>15.37</v>
      </c>
      <c r="AG38" s="106">
        <v>15.15</v>
      </c>
      <c r="AH38" s="106">
        <v>14.94</v>
      </c>
      <c r="AI38" s="106">
        <v>14.75</v>
      </c>
      <c r="AJ38" s="106">
        <v>14.58</v>
      </c>
      <c r="AK38" s="106">
        <v>14.41</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c r="K39" s="106"/>
      <c r="L39" s="106"/>
      <c r="M39" s="106">
        <v>29.2</v>
      </c>
      <c r="N39" s="106">
        <v>27.43</v>
      </c>
      <c r="O39" s="106">
        <v>25.92</v>
      </c>
      <c r="P39" s="106">
        <v>24.61</v>
      </c>
      <c r="Q39" s="106">
        <v>23.47</v>
      </c>
      <c r="R39" s="106">
        <v>22.47</v>
      </c>
      <c r="S39" s="106">
        <v>21.59</v>
      </c>
      <c r="T39" s="106">
        <v>20.8</v>
      </c>
      <c r="U39" s="106">
        <v>20.100000000000001</v>
      </c>
      <c r="V39" s="106">
        <v>19.47</v>
      </c>
      <c r="W39" s="106">
        <v>18.899999999999999</v>
      </c>
      <c r="X39" s="106">
        <v>18.38</v>
      </c>
      <c r="Y39" s="106">
        <v>17.920000000000002</v>
      </c>
      <c r="Z39" s="106">
        <v>17.489999999999998</v>
      </c>
      <c r="AA39" s="106">
        <v>17.11</v>
      </c>
      <c r="AB39" s="106">
        <v>16.75</v>
      </c>
      <c r="AC39" s="106">
        <v>16.43</v>
      </c>
      <c r="AD39" s="106">
        <v>16.14</v>
      </c>
      <c r="AE39" s="106">
        <v>15.87</v>
      </c>
      <c r="AF39" s="106">
        <v>15.62</v>
      </c>
      <c r="AG39" s="106">
        <v>15.4</v>
      </c>
      <c r="AH39" s="106">
        <v>15.19</v>
      </c>
      <c r="AI39" s="106">
        <v>15</v>
      </c>
      <c r="AJ39" s="106">
        <v>14.82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c r="K40" s="106"/>
      <c r="L40" s="106"/>
      <c r="M40" s="106">
        <v>29.6</v>
      </c>
      <c r="N40" s="106">
        <v>27.8</v>
      </c>
      <c r="O40" s="106">
        <v>26.27</v>
      </c>
      <c r="P40" s="106">
        <v>24.95</v>
      </c>
      <c r="Q40" s="106">
        <v>23.79</v>
      </c>
      <c r="R40" s="106">
        <v>22.78</v>
      </c>
      <c r="S40" s="106">
        <v>21.89</v>
      </c>
      <c r="T40" s="106">
        <v>21.09</v>
      </c>
      <c r="U40" s="106">
        <v>20.38</v>
      </c>
      <c r="V40" s="106">
        <v>19.75</v>
      </c>
      <c r="W40" s="106">
        <v>19.170000000000002</v>
      </c>
      <c r="X40" s="106">
        <v>18.649999999999999</v>
      </c>
      <c r="Y40" s="106">
        <v>18.18</v>
      </c>
      <c r="Z40" s="106">
        <v>17.75</v>
      </c>
      <c r="AA40" s="106">
        <v>17.37</v>
      </c>
      <c r="AB40" s="106">
        <v>17.010000000000002</v>
      </c>
      <c r="AC40" s="106">
        <v>16.690000000000001</v>
      </c>
      <c r="AD40" s="106">
        <v>16.39</v>
      </c>
      <c r="AE40" s="106">
        <v>16.12</v>
      </c>
      <c r="AF40" s="106">
        <v>15.88</v>
      </c>
      <c r="AG40" s="106">
        <v>15.65</v>
      </c>
      <c r="AH40" s="106">
        <v>15.45</v>
      </c>
      <c r="AI40" s="106">
        <v>15.26</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c r="K41" s="106"/>
      <c r="L41" s="106"/>
      <c r="M41" s="106">
        <v>30</v>
      </c>
      <c r="N41" s="106">
        <v>28.18</v>
      </c>
      <c r="O41" s="106">
        <v>26.63</v>
      </c>
      <c r="P41" s="106">
        <v>25.29</v>
      </c>
      <c r="Q41" s="106">
        <v>24.12</v>
      </c>
      <c r="R41" s="106">
        <v>23.1</v>
      </c>
      <c r="S41" s="106">
        <v>22.19</v>
      </c>
      <c r="T41" s="106">
        <v>21.39</v>
      </c>
      <c r="U41" s="106">
        <v>20.67</v>
      </c>
      <c r="V41" s="106">
        <v>20.03</v>
      </c>
      <c r="W41" s="106">
        <v>19.45</v>
      </c>
      <c r="X41" s="106">
        <v>18.93</v>
      </c>
      <c r="Y41" s="106">
        <v>18.45</v>
      </c>
      <c r="Z41" s="106">
        <v>18.02</v>
      </c>
      <c r="AA41" s="106">
        <v>17.63</v>
      </c>
      <c r="AB41" s="106">
        <v>17.28</v>
      </c>
      <c r="AC41" s="106">
        <v>16.95</v>
      </c>
      <c r="AD41" s="106">
        <v>16.66</v>
      </c>
      <c r="AE41" s="106">
        <v>16.39</v>
      </c>
      <c r="AF41" s="106">
        <v>16.14</v>
      </c>
      <c r="AG41" s="106">
        <v>15.92</v>
      </c>
      <c r="AH41" s="106">
        <v>15.71</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c r="K42" s="106"/>
      <c r="L42" s="106"/>
      <c r="M42" s="106">
        <v>30.4</v>
      </c>
      <c r="N42" s="106">
        <v>28.56</v>
      </c>
      <c r="O42" s="106">
        <v>26.99</v>
      </c>
      <c r="P42" s="106">
        <v>25.63</v>
      </c>
      <c r="Q42" s="106">
        <v>24.45</v>
      </c>
      <c r="R42" s="106">
        <v>23.42</v>
      </c>
      <c r="S42" s="106">
        <v>22.5</v>
      </c>
      <c r="T42" s="106">
        <v>21.69</v>
      </c>
      <c r="U42" s="106">
        <v>20.97</v>
      </c>
      <c r="V42" s="106">
        <v>20.32</v>
      </c>
      <c r="W42" s="106">
        <v>19.73</v>
      </c>
      <c r="X42" s="106">
        <v>19.21</v>
      </c>
      <c r="Y42" s="106">
        <v>18.73</v>
      </c>
      <c r="Z42" s="106">
        <v>18.3</v>
      </c>
      <c r="AA42" s="106">
        <v>17.91</v>
      </c>
      <c r="AB42" s="106">
        <v>17.55</v>
      </c>
      <c r="AC42" s="106">
        <v>17.23</v>
      </c>
      <c r="AD42" s="106">
        <v>16.93</v>
      </c>
      <c r="AE42" s="106">
        <v>16.670000000000002</v>
      </c>
      <c r="AF42" s="106">
        <v>16.420000000000002</v>
      </c>
      <c r="AG42" s="106">
        <v>16.190000000000001</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c r="K43" s="106"/>
      <c r="L43" s="106"/>
      <c r="M43" s="106">
        <v>30.81</v>
      </c>
      <c r="N43" s="106">
        <v>28.94</v>
      </c>
      <c r="O43" s="106">
        <v>27.35</v>
      </c>
      <c r="P43" s="106">
        <v>25.98</v>
      </c>
      <c r="Q43" s="106">
        <v>24.79</v>
      </c>
      <c r="R43" s="106">
        <v>23.74</v>
      </c>
      <c r="S43" s="106">
        <v>22.82</v>
      </c>
      <c r="T43" s="106">
        <v>22</v>
      </c>
      <c r="U43" s="106">
        <v>21.27</v>
      </c>
      <c r="V43" s="106">
        <v>20.61</v>
      </c>
      <c r="W43" s="106">
        <v>20.02</v>
      </c>
      <c r="X43" s="106">
        <v>19.489999999999998</v>
      </c>
      <c r="Y43" s="106">
        <v>19.02</v>
      </c>
      <c r="Z43" s="106">
        <v>18.579999999999998</v>
      </c>
      <c r="AA43" s="106">
        <v>18.190000000000001</v>
      </c>
      <c r="AB43" s="106">
        <v>17.84</v>
      </c>
      <c r="AC43" s="106">
        <v>17.510000000000002</v>
      </c>
      <c r="AD43" s="106">
        <v>17.22</v>
      </c>
      <c r="AE43" s="106">
        <v>16.95</v>
      </c>
      <c r="AF43" s="106">
        <v>16.7</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c r="K44" s="106"/>
      <c r="L44" s="106"/>
      <c r="M44" s="106">
        <v>31.22</v>
      </c>
      <c r="N44" s="106">
        <v>29.33</v>
      </c>
      <c r="O44" s="106">
        <v>27.72</v>
      </c>
      <c r="P44" s="106">
        <v>26.34</v>
      </c>
      <c r="Q44" s="106">
        <v>25.13</v>
      </c>
      <c r="R44" s="106">
        <v>24.07</v>
      </c>
      <c r="S44" s="106">
        <v>23.14</v>
      </c>
      <c r="T44" s="106">
        <v>22.31</v>
      </c>
      <c r="U44" s="106">
        <v>21.58</v>
      </c>
      <c r="V44" s="106">
        <v>20.92</v>
      </c>
      <c r="W44" s="106">
        <v>20.32</v>
      </c>
      <c r="X44" s="106">
        <v>19.79</v>
      </c>
      <c r="Y44" s="106">
        <v>19.309999999999999</v>
      </c>
      <c r="Z44" s="106">
        <v>18.88</v>
      </c>
      <c r="AA44" s="106">
        <v>18.489999999999998</v>
      </c>
      <c r="AB44" s="106">
        <v>18.13</v>
      </c>
      <c r="AC44" s="106">
        <v>17.809999999999999</v>
      </c>
      <c r="AD44" s="106">
        <v>17.510000000000002</v>
      </c>
      <c r="AE44" s="106">
        <v>17.25</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c r="K45" s="106"/>
      <c r="L45" s="106"/>
      <c r="M45" s="106">
        <v>31.64</v>
      </c>
      <c r="N45" s="106">
        <v>29.73</v>
      </c>
      <c r="O45" s="106">
        <v>28.1</v>
      </c>
      <c r="P45" s="106">
        <v>26.7</v>
      </c>
      <c r="Q45" s="106">
        <v>25.48</v>
      </c>
      <c r="R45" s="106">
        <v>24.41</v>
      </c>
      <c r="S45" s="106">
        <v>23.47</v>
      </c>
      <c r="T45" s="106">
        <v>22.64</v>
      </c>
      <c r="U45" s="106">
        <v>21.89</v>
      </c>
      <c r="V45" s="106">
        <v>21.23</v>
      </c>
      <c r="W45" s="106">
        <v>20.64</v>
      </c>
      <c r="X45" s="106">
        <v>20.100000000000001</v>
      </c>
      <c r="Y45" s="106">
        <v>19.62</v>
      </c>
      <c r="Z45" s="106">
        <v>19.190000000000001</v>
      </c>
      <c r="AA45" s="106">
        <v>18.8</v>
      </c>
      <c r="AB45" s="106">
        <v>18.440000000000001</v>
      </c>
      <c r="AC45" s="106">
        <v>18.12</v>
      </c>
      <c r="AD45" s="106">
        <v>17.82</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c r="K46" s="106"/>
      <c r="L46" s="106"/>
      <c r="M46" s="106">
        <v>32.06</v>
      </c>
      <c r="N46" s="106">
        <v>30.13</v>
      </c>
      <c r="O46" s="106">
        <v>28.49</v>
      </c>
      <c r="P46" s="106">
        <v>27.07</v>
      </c>
      <c r="Q46" s="106">
        <v>25.84</v>
      </c>
      <c r="R46" s="106">
        <v>24.76</v>
      </c>
      <c r="S46" s="106">
        <v>23.81</v>
      </c>
      <c r="T46" s="106">
        <v>22.97</v>
      </c>
      <c r="U46" s="106">
        <v>22.23</v>
      </c>
      <c r="V46" s="106">
        <v>21.56</v>
      </c>
      <c r="W46" s="106">
        <v>20.96</v>
      </c>
      <c r="X46" s="106">
        <v>20.43</v>
      </c>
      <c r="Y46" s="106">
        <v>19.95</v>
      </c>
      <c r="Z46" s="106">
        <v>19.510000000000002</v>
      </c>
      <c r="AA46" s="106">
        <v>19.12</v>
      </c>
      <c r="AB46" s="106">
        <v>18.760000000000002</v>
      </c>
      <c r="AC46" s="106">
        <v>18.440000000000001</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c r="K47" s="106"/>
      <c r="L47" s="106"/>
      <c r="M47" s="106">
        <v>32.5</v>
      </c>
      <c r="N47" s="106">
        <v>30.55</v>
      </c>
      <c r="O47" s="106">
        <v>28.88</v>
      </c>
      <c r="P47" s="106">
        <v>27.45</v>
      </c>
      <c r="Q47" s="106">
        <v>26.21</v>
      </c>
      <c r="R47" s="106">
        <v>25.12</v>
      </c>
      <c r="S47" s="106">
        <v>24.17</v>
      </c>
      <c r="T47" s="106">
        <v>23.32</v>
      </c>
      <c r="U47" s="106">
        <v>22.57</v>
      </c>
      <c r="V47" s="106">
        <v>21.9</v>
      </c>
      <c r="W47" s="106">
        <v>21.3</v>
      </c>
      <c r="X47" s="106">
        <v>20.77</v>
      </c>
      <c r="Y47" s="106">
        <v>20.29</v>
      </c>
      <c r="Z47" s="106">
        <v>19.850000000000001</v>
      </c>
      <c r="AA47" s="106">
        <v>19.46</v>
      </c>
      <c r="AB47" s="106">
        <v>19.100000000000001</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c r="K48" s="106"/>
      <c r="L48" s="106"/>
      <c r="M48" s="106">
        <v>32.950000000000003</v>
      </c>
      <c r="N48" s="106">
        <v>30.97</v>
      </c>
      <c r="O48" s="106">
        <v>29.29</v>
      </c>
      <c r="P48" s="106">
        <v>27.85</v>
      </c>
      <c r="Q48" s="106">
        <v>26.59</v>
      </c>
      <c r="R48" s="106">
        <v>25.5</v>
      </c>
      <c r="S48" s="106">
        <v>24.54</v>
      </c>
      <c r="T48" s="106">
        <v>23.69</v>
      </c>
      <c r="U48" s="106">
        <v>22.93</v>
      </c>
      <c r="V48" s="106">
        <v>22.26</v>
      </c>
      <c r="W48" s="106">
        <v>21.66</v>
      </c>
      <c r="X48" s="106">
        <v>21.13</v>
      </c>
      <c r="Y48" s="106">
        <v>20.64</v>
      </c>
      <c r="Z48" s="106">
        <v>20.21</v>
      </c>
      <c r="AA48" s="106">
        <v>19.809999999999999</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c r="K49" s="106"/>
      <c r="L49" s="106"/>
      <c r="M49" s="106">
        <v>33.4</v>
      </c>
      <c r="N49" s="106">
        <v>31.41</v>
      </c>
      <c r="O49" s="106">
        <v>29.72</v>
      </c>
      <c r="P49" s="106">
        <v>28.26</v>
      </c>
      <c r="Q49" s="106">
        <v>26.99</v>
      </c>
      <c r="R49" s="106">
        <v>25.89</v>
      </c>
      <c r="S49" s="106">
        <v>24.92</v>
      </c>
      <c r="T49" s="106">
        <v>24.07</v>
      </c>
      <c r="U49" s="106">
        <v>23.31</v>
      </c>
      <c r="V49" s="106">
        <v>22.64</v>
      </c>
      <c r="W49" s="106">
        <v>22.04</v>
      </c>
      <c r="X49" s="106">
        <v>21.5</v>
      </c>
      <c r="Y49" s="106">
        <v>21.02</v>
      </c>
      <c r="Z49" s="106">
        <v>20.58</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c r="K50" s="106"/>
      <c r="L50" s="106"/>
      <c r="M50" s="106">
        <v>33.880000000000003</v>
      </c>
      <c r="N50" s="106">
        <v>31.87</v>
      </c>
      <c r="O50" s="106">
        <v>30.16</v>
      </c>
      <c r="P50" s="106">
        <v>28.69</v>
      </c>
      <c r="Q50" s="106">
        <v>27.41</v>
      </c>
      <c r="R50" s="106">
        <v>26.3</v>
      </c>
      <c r="S50" s="106">
        <v>25.33</v>
      </c>
      <c r="T50" s="106">
        <v>24.47</v>
      </c>
      <c r="U50" s="106">
        <v>23.72</v>
      </c>
      <c r="V50" s="106">
        <v>23.04</v>
      </c>
      <c r="W50" s="106">
        <v>22.44</v>
      </c>
      <c r="X50" s="106">
        <v>21.9</v>
      </c>
      <c r="Y50" s="106">
        <v>21.41</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c r="K51" s="106"/>
      <c r="L51" s="106"/>
      <c r="M51" s="106">
        <v>34.369999999999997</v>
      </c>
      <c r="N51" s="106">
        <v>32.340000000000003</v>
      </c>
      <c r="O51" s="106">
        <v>30.62</v>
      </c>
      <c r="P51" s="106">
        <v>29.14</v>
      </c>
      <c r="Q51" s="106">
        <v>27.85</v>
      </c>
      <c r="R51" s="106">
        <v>26.74</v>
      </c>
      <c r="S51" s="106">
        <v>25.76</v>
      </c>
      <c r="T51" s="106">
        <v>24.9</v>
      </c>
      <c r="U51" s="106">
        <v>24.14</v>
      </c>
      <c r="V51" s="106">
        <v>23.47</v>
      </c>
      <c r="W51" s="106">
        <v>22.86</v>
      </c>
      <c r="X51" s="106">
        <v>22.32</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c r="K52" s="106"/>
      <c r="L52" s="106"/>
      <c r="M52" s="106">
        <v>34.89</v>
      </c>
      <c r="N52" s="106">
        <v>32.840000000000003</v>
      </c>
      <c r="O52" s="106">
        <v>31.1</v>
      </c>
      <c r="P52" s="106">
        <v>29.61</v>
      </c>
      <c r="Q52" s="106">
        <v>28.32</v>
      </c>
      <c r="R52" s="106">
        <v>27.2</v>
      </c>
      <c r="S52" s="106">
        <v>26.22</v>
      </c>
      <c r="T52" s="106">
        <v>25.35</v>
      </c>
      <c r="U52" s="106">
        <v>24.59</v>
      </c>
      <c r="V52" s="106">
        <v>23.91</v>
      </c>
      <c r="W52" s="106">
        <v>23.3</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c r="K53" s="106"/>
      <c r="L53" s="106"/>
      <c r="M53" s="106">
        <v>35.42</v>
      </c>
      <c r="N53" s="106">
        <v>33.36</v>
      </c>
      <c r="O53" s="106">
        <v>31.6</v>
      </c>
      <c r="P53" s="106">
        <v>30.1</v>
      </c>
      <c r="Q53" s="106">
        <v>28.81</v>
      </c>
      <c r="R53" s="106">
        <v>27.68</v>
      </c>
      <c r="S53" s="106">
        <v>26.7</v>
      </c>
      <c r="T53" s="106">
        <v>25.83</v>
      </c>
      <c r="U53" s="106">
        <v>25.06</v>
      </c>
      <c r="V53" s="106">
        <v>24.38</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c r="K54" s="106"/>
      <c r="L54" s="106"/>
      <c r="M54" s="106">
        <v>35.99</v>
      </c>
      <c r="N54" s="106">
        <v>33.9</v>
      </c>
      <c r="O54" s="106">
        <v>32.14</v>
      </c>
      <c r="P54" s="106">
        <v>30.63</v>
      </c>
      <c r="Q54" s="106">
        <v>29.33</v>
      </c>
      <c r="R54" s="106">
        <v>28.2</v>
      </c>
      <c r="S54" s="106">
        <v>27.21</v>
      </c>
      <c r="T54" s="106">
        <v>26.33</v>
      </c>
      <c r="U54" s="106">
        <v>25.56</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c r="K55" s="106"/>
      <c r="L55" s="106"/>
      <c r="M55" s="106">
        <v>36.58</v>
      </c>
      <c r="N55" s="106">
        <v>34.479999999999997</v>
      </c>
      <c r="O55" s="106">
        <v>32.71</v>
      </c>
      <c r="P55" s="106">
        <v>31.19</v>
      </c>
      <c r="Q55" s="106">
        <v>29.88</v>
      </c>
      <c r="R55" s="106">
        <v>28.74</v>
      </c>
      <c r="S55" s="106">
        <v>27.75</v>
      </c>
      <c r="T55" s="106">
        <v>26.87</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c r="K56" s="106"/>
      <c r="L56" s="106"/>
      <c r="M56" s="106">
        <v>37.21</v>
      </c>
      <c r="N56" s="106">
        <v>35.1</v>
      </c>
      <c r="O56" s="106">
        <v>33.31</v>
      </c>
      <c r="P56" s="106">
        <v>31.78</v>
      </c>
      <c r="Q56" s="106">
        <v>30.46</v>
      </c>
      <c r="R56" s="106">
        <v>29.32</v>
      </c>
      <c r="S56" s="106">
        <v>28.31</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c r="K57" s="106"/>
      <c r="L57" s="106"/>
      <c r="M57" s="106">
        <v>37.869999999999997</v>
      </c>
      <c r="N57" s="106">
        <v>35.74</v>
      </c>
      <c r="O57" s="106">
        <v>33.94</v>
      </c>
      <c r="P57" s="106">
        <v>32.4</v>
      </c>
      <c r="Q57" s="106">
        <v>31.07</v>
      </c>
      <c r="R57" s="106">
        <v>29.91</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c r="K58" s="106"/>
      <c r="L58" s="106"/>
      <c r="M58" s="106">
        <v>38.56</v>
      </c>
      <c r="N58" s="106">
        <v>36.42</v>
      </c>
      <c r="O58" s="106">
        <v>34.6</v>
      </c>
      <c r="P58" s="106">
        <v>33.049999999999997</v>
      </c>
      <c r="Q58" s="106">
        <v>31.71</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c r="K59" s="106"/>
      <c r="L59" s="106"/>
      <c r="M59" s="106">
        <v>39.299999999999997</v>
      </c>
      <c r="N59" s="106">
        <v>37.14</v>
      </c>
      <c r="O59" s="106">
        <v>35.299999999999997</v>
      </c>
      <c r="P59" s="106">
        <v>33.729999999999997</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c r="K60" s="106"/>
      <c r="L60" s="106"/>
      <c r="M60" s="106">
        <v>40.08</v>
      </c>
      <c r="N60" s="106">
        <v>37.89</v>
      </c>
      <c r="O60" s="106">
        <v>36.04</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c r="K61" s="106"/>
      <c r="L61" s="106"/>
      <c r="M61" s="106">
        <v>40.880000000000003</v>
      </c>
      <c r="N61" s="106">
        <v>38.659999999999997</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c r="K62" s="106"/>
      <c r="L62" s="106"/>
      <c r="M62" s="106">
        <v>41.68</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qsSO5H5jtf+9zXoAsS5WA/iuTzyy94N+tsd3ifFft8lExE2xEihXxzGYH56PiQeJqwbQRZD1Umr5l7YI/0cIjA==" saltValue="l9L2Ru9cy8jcp59YgdWIew==" spinCount="100000" sheet="1" objects="1" scenarios="1"/>
  <conditionalFormatting sqref="A6:A20">
    <cfRule type="expression" dxfId="229" priority="13" stopIfTrue="1">
      <formula>MOD(ROW(),2)=0</formula>
    </cfRule>
    <cfRule type="expression" dxfId="228" priority="14" stopIfTrue="1">
      <formula>MOD(ROW(),2)&lt;&gt;0</formula>
    </cfRule>
  </conditionalFormatting>
  <conditionalFormatting sqref="B6:AW7 B9:AW17 C8:AW8 C18:AW20">
    <cfRule type="expression" dxfId="227" priority="15" stopIfTrue="1">
      <formula>MOD(ROW(),2)=0</formula>
    </cfRule>
    <cfRule type="expression" dxfId="226" priority="16" stopIfTrue="1">
      <formula>MOD(ROW(),2)&lt;&gt;0</formula>
    </cfRule>
  </conditionalFormatting>
  <conditionalFormatting sqref="B8">
    <cfRule type="expression" dxfId="225" priority="7" stopIfTrue="1">
      <formula>MOD(ROW(),2)=0</formula>
    </cfRule>
    <cfRule type="expression" dxfId="224" priority="8" stopIfTrue="1">
      <formula>MOD(ROW(),2)&lt;&gt;0</formula>
    </cfRule>
  </conditionalFormatting>
  <conditionalFormatting sqref="B18:B20">
    <cfRule type="expression" dxfId="223" priority="5" stopIfTrue="1">
      <formula>MOD(ROW(),2)=0</formula>
    </cfRule>
    <cfRule type="expression" dxfId="222" priority="6" stopIfTrue="1">
      <formula>MOD(ROW(),2)&lt;&gt;0</formula>
    </cfRule>
  </conditionalFormatting>
  <conditionalFormatting sqref="A25:A73">
    <cfRule type="expression" dxfId="221" priority="1" stopIfTrue="1">
      <formula>MOD(ROW(),2)=0</formula>
    </cfRule>
    <cfRule type="expression" dxfId="220" priority="2" stopIfTrue="1">
      <formula>MOD(ROW(),2)&lt;&gt;0</formula>
    </cfRule>
  </conditionalFormatting>
  <conditionalFormatting sqref="B25:AW73">
    <cfRule type="expression" dxfId="219" priority="3" stopIfTrue="1">
      <formula>MOD(ROW(),2)=0</formula>
    </cfRule>
    <cfRule type="expression" dxfId="218"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7">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521</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925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511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512</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513</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45" customHeight="1"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c r="K26" s="106"/>
      <c r="L26" s="106"/>
      <c r="M26" s="106">
        <v>24.24</v>
      </c>
      <c r="N26" s="106">
        <v>22.76</v>
      </c>
      <c r="O26" s="106">
        <v>21.49</v>
      </c>
      <c r="P26" s="106">
        <v>20.399999999999999</v>
      </c>
      <c r="Q26" s="106">
        <v>19.45</v>
      </c>
      <c r="R26" s="106">
        <v>18.61</v>
      </c>
      <c r="S26" s="106">
        <v>17.87</v>
      </c>
      <c r="T26" s="106">
        <v>17.21</v>
      </c>
      <c r="U26" s="106">
        <v>16.62</v>
      </c>
      <c r="V26" s="106">
        <v>16.09</v>
      </c>
      <c r="W26" s="106">
        <v>15.61</v>
      </c>
      <c r="X26" s="106">
        <v>15.17</v>
      </c>
      <c r="Y26" s="106">
        <v>14.78</v>
      </c>
      <c r="Z26" s="106">
        <v>14.41</v>
      </c>
      <c r="AA26" s="106">
        <v>14.08</v>
      </c>
      <c r="AB26" s="106">
        <v>13.77</v>
      </c>
      <c r="AC26" s="106">
        <v>13.49</v>
      </c>
      <c r="AD26" s="106">
        <v>13.23</v>
      </c>
      <c r="AE26" s="106">
        <v>12.99</v>
      </c>
      <c r="AF26" s="106">
        <v>12.76</v>
      </c>
      <c r="AG26" s="106">
        <v>12.55</v>
      </c>
      <c r="AH26" s="106">
        <v>12.36</v>
      </c>
      <c r="AI26" s="106">
        <v>12.18</v>
      </c>
      <c r="AJ26" s="106">
        <v>12.01</v>
      </c>
      <c r="AK26" s="106">
        <v>11.86</v>
      </c>
      <c r="AL26" s="106">
        <v>11.71</v>
      </c>
      <c r="AM26" s="106">
        <v>11.57</v>
      </c>
      <c r="AN26" s="106">
        <v>11.45</v>
      </c>
      <c r="AO26" s="106">
        <v>11.33</v>
      </c>
      <c r="AP26" s="106">
        <v>11.22</v>
      </c>
      <c r="AQ26" s="106">
        <v>11.11</v>
      </c>
      <c r="AR26" s="106">
        <v>11.02</v>
      </c>
      <c r="AS26" s="106">
        <v>10.93</v>
      </c>
      <c r="AT26" s="106">
        <v>10.85</v>
      </c>
      <c r="AU26" s="106">
        <v>10.77</v>
      </c>
      <c r="AV26" s="106">
        <v>10.7</v>
      </c>
      <c r="AW26" s="106">
        <v>10.63</v>
      </c>
    </row>
    <row r="27" spans="1:49" x14ac:dyDescent="0.25">
      <c r="A27" s="105">
        <v>17</v>
      </c>
      <c r="B27" s="106"/>
      <c r="C27" s="106"/>
      <c r="D27" s="106"/>
      <c r="E27" s="106"/>
      <c r="F27" s="106"/>
      <c r="G27" s="106"/>
      <c r="H27" s="106"/>
      <c r="I27" s="106"/>
      <c r="J27" s="106"/>
      <c r="K27" s="106"/>
      <c r="L27" s="106"/>
      <c r="M27" s="106">
        <v>24.62</v>
      </c>
      <c r="N27" s="106">
        <v>23.12</v>
      </c>
      <c r="O27" s="106">
        <v>21.83</v>
      </c>
      <c r="P27" s="106">
        <v>20.72</v>
      </c>
      <c r="Q27" s="106">
        <v>19.760000000000002</v>
      </c>
      <c r="R27" s="106">
        <v>18.91</v>
      </c>
      <c r="S27" s="106">
        <v>18.16</v>
      </c>
      <c r="T27" s="106">
        <v>17.489999999999998</v>
      </c>
      <c r="U27" s="106">
        <v>16.89</v>
      </c>
      <c r="V27" s="106">
        <v>16.350000000000001</v>
      </c>
      <c r="W27" s="106">
        <v>15.86</v>
      </c>
      <c r="X27" s="106">
        <v>15.42</v>
      </c>
      <c r="Y27" s="106">
        <v>15.01</v>
      </c>
      <c r="Z27" s="106">
        <v>14.64</v>
      </c>
      <c r="AA27" s="106">
        <v>14.31</v>
      </c>
      <c r="AB27" s="106">
        <v>13.99</v>
      </c>
      <c r="AC27" s="106">
        <v>13.71</v>
      </c>
      <c r="AD27" s="106">
        <v>13.44</v>
      </c>
      <c r="AE27" s="106">
        <v>13.2</v>
      </c>
      <c r="AF27" s="106">
        <v>12.97</v>
      </c>
      <c r="AG27" s="106">
        <v>12.76</v>
      </c>
      <c r="AH27" s="106">
        <v>12.56</v>
      </c>
      <c r="AI27" s="106">
        <v>12.38</v>
      </c>
      <c r="AJ27" s="106">
        <v>12.21</v>
      </c>
      <c r="AK27" s="106">
        <v>12.05</v>
      </c>
      <c r="AL27" s="106">
        <v>11.9</v>
      </c>
      <c r="AM27" s="106">
        <v>11.77</v>
      </c>
      <c r="AN27" s="106">
        <v>11.64</v>
      </c>
      <c r="AO27" s="106">
        <v>11.52</v>
      </c>
      <c r="AP27" s="106">
        <v>11.41</v>
      </c>
      <c r="AQ27" s="106">
        <v>11.31</v>
      </c>
      <c r="AR27" s="106">
        <v>11.21</v>
      </c>
      <c r="AS27" s="106">
        <v>11.12</v>
      </c>
      <c r="AT27" s="106">
        <v>11.04</v>
      </c>
      <c r="AU27" s="106">
        <v>10.96</v>
      </c>
      <c r="AV27" s="106">
        <v>10.89</v>
      </c>
      <c r="AW27" s="106"/>
    </row>
    <row r="28" spans="1:49" x14ac:dyDescent="0.25">
      <c r="A28" s="105">
        <v>18</v>
      </c>
      <c r="B28" s="106"/>
      <c r="C28" s="106"/>
      <c r="D28" s="106"/>
      <c r="E28" s="106"/>
      <c r="F28" s="106"/>
      <c r="G28" s="106"/>
      <c r="H28" s="106"/>
      <c r="I28" s="106"/>
      <c r="J28" s="106"/>
      <c r="K28" s="106"/>
      <c r="L28" s="106"/>
      <c r="M28" s="106">
        <v>25.05</v>
      </c>
      <c r="N28" s="106">
        <v>23.53</v>
      </c>
      <c r="O28" s="106">
        <v>22.22</v>
      </c>
      <c r="P28" s="106">
        <v>21.09</v>
      </c>
      <c r="Q28" s="106">
        <v>20.11</v>
      </c>
      <c r="R28" s="106">
        <v>19.25</v>
      </c>
      <c r="S28" s="106">
        <v>18.48</v>
      </c>
      <c r="T28" s="106">
        <v>17.8</v>
      </c>
      <c r="U28" s="106">
        <v>17.190000000000001</v>
      </c>
      <c r="V28" s="106">
        <v>16.64</v>
      </c>
      <c r="W28" s="106">
        <v>16.149999999999999</v>
      </c>
      <c r="X28" s="106">
        <v>15.69</v>
      </c>
      <c r="Y28" s="106">
        <v>15.28</v>
      </c>
      <c r="Z28" s="106">
        <v>14.91</v>
      </c>
      <c r="AA28" s="106">
        <v>14.56</v>
      </c>
      <c r="AB28" s="106">
        <v>14.25</v>
      </c>
      <c r="AC28" s="106">
        <v>13.96</v>
      </c>
      <c r="AD28" s="106">
        <v>13.69</v>
      </c>
      <c r="AE28" s="106">
        <v>13.44</v>
      </c>
      <c r="AF28" s="106">
        <v>13.21</v>
      </c>
      <c r="AG28" s="106">
        <v>12.99</v>
      </c>
      <c r="AH28" s="106">
        <v>12.79</v>
      </c>
      <c r="AI28" s="106">
        <v>12.61</v>
      </c>
      <c r="AJ28" s="106">
        <v>12.44</v>
      </c>
      <c r="AK28" s="106">
        <v>12.28</v>
      </c>
      <c r="AL28" s="106">
        <v>12.13</v>
      </c>
      <c r="AM28" s="106">
        <v>11.99</v>
      </c>
      <c r="AN28" s="106">
        <v>11.86</v>
      </c>
      <c r="AO28" s="106">
        <v>11.74</v>
      </c>
      <c r="AP28" s="106">
        <v>11.63</v>
      </c>
      <c r="AQ28" s="106">
        <v>11.53</v>
      </c>
      <c r="AR28" s="106">
        <v>11.43</v>
      </c>
      <c r="AS28" s="106">
        <v>11.34</v>
      </c>
      <c r="AT28" s="106">
        <v>11.26</v>
      </c>
      <c r="AU28" s="106">
        <v>11.18</v>
      </c>
      <c r="AV28" s="106"/>
      <c r="AW28" s="106"/>
    </row>
    <row r="29" spans="1:49" x14ac:dyDescent="0.25">
      <c r="A29" s="105">
        <v>19</v>
      </c>
      <c r="B29" s="106"/>
      <c r="C29" s="106"/>
      <c r="D29" s="106"/>
      <c r="E29" s="106"/>
      <c r="F29" s="106"/>
      <c r="G29" s="106"/>
      <c r="H29" s="106"/>
      <c r="I29" s="106"/>
      <c r="J29" s="106"/>
      <c r="K29" s="106"/>
      <c r="L29" s="106"/>
      <c r="M29" s="106">
        <v>25.48</v>
      </c>
      <c r="N29" s="106">
        <v>23.92</v>
      </c>
      <c r="O29" s="106">
        <v>22.6</v>
      </c>
      <c r="P29" s="106">
        <v>21.45</v>
      </c>
      <c r="Q29" s="106">
        <v>20.45</v>
      </c>
      <c r="R29" s="106">
        <v>19.57</v>
      </c>
      <c r="S29" s="106">
        <v>18.8</v>
      </c>
      <c r="T29" s="106">
        <v>18.100000000000001</v>
      </c>
      <c r="U29" s="106">
        <v>17.48</v>
      </c>
      <c r="V29" s="106">
        <v>16.93</v>
      </c>
      <c r="W29" s="106">
        <v>16.420000000000002</v>
      </c>
      <c r="X29" s="106">
        <v>15.96</v>
      </c>
      <c r="Y29" s="106">
        <v>15.55</v>
      </c>
      <c r="Z29" s="106">
        <v>15.17</v>
      </c>
      <c r="AA29" s="106">
        <v>14.82</v>
      </c>
      <c r="AB29" s="106">
        <v>14.49</v>
      </c>
      <c r="AC29" s="106">
        <v>14.2</v>
      </c>
      <c r="AD29" s="106">
        <v>13.93</v>
      </c>
      <c r="AE29" s="106">
        <v>13.67</v>
      </c>
      <c r="AF29" s="106">
        <v>13.44</v>
      </c>
      <c r="AG29" s="106">
        <v>13.22</v>
      </c>
      <c r="AH29" s="106">
        <v>13.02</v>
      </c>
      <c r="AI29" s="106">
        <v>12.83</v>
      </c>
      <c r="AJ29" s="106">
        <v>12.66</v>
      </c>
      <c r="AK29" s="106">
        <v>12.5</v>
      </c>
      <c r="AL29" s="106">
        <v>12.35</v>
      </c>
      <c r="AM29" s="106">
        <v>12.21</v>
      </c>
      <c r="AN29" s="106">
        <v>12.08</v>
      </c>
      <c r="AO29" s="106">
        <v>11.96</v>
      </c>
      <c r="AP29" s="106">
        <v>11.85</v>
      </c>
      <c r="AQ29" s="106">
        <v>11.75</v>
      </c>
      <c r="AR29" s="106">
        <v>11.65</v>
      </c>
      <c r="AS29" s="106">
        <v>11.56</v>
      </c>
      <c r="AT29" s="106">
        <v>11.48</v>
      </c>
      <c r="AU29" s="106"/>
      <c r="AV29" s="106"/>
      <c r="AW29" s="106"/>
    </row>
    <row r="30" spans="1:49" x14ac:dyDescent="0.25">
      <c r="A30" s="105">
        <v>20</v>
      </c>
      <c r="B30" s="106"/>
      <c r="C30" s="106"/>
      <c r="D30" s="106"/>
      <c r="E30" s="106"/>
      <c r="F30" s="106"/>
      <c r="G30" s="106"/>
      <c r="H30" s="106"/>
      <c r="I30" s="106"/>
      <c r="J30" s="106"/>
      <c r="K30" s="106"/>
      <c r="L30" s="106"/>
      <c r="M30" s="106">
        <v>25.83</v>
      </c>
      <c r="N30" s="106">
        <v>24.26</v>
      </c>
      <c r="O30" s="106">
        <v>22.91</v>
      </c>
      <c r="P30" s="106">
        <v>21.75</v>
      </c>
      <c r="Q30" s="106">
        <v>20.74</v>
      </c>
      <c r="R30" s="106">
        <v>19.850000000000001</v>
      </c>
      <c r="S30" s="106">
        <v>19.059999999999999</v>
      </c>
      <c r="T30" s="106">
        <v>18.36</v>
      </c>
      <c r="U30" s="106">
        <v>17.73</v>
      </c>
      <c r="V30" s="106">
        <v>17.170000000000002</v>
      </c>
      <c r="W30" s="106">
        <v>16.66</v>
      </c>
      <c r="X30" s="106">
        <v>16.190000000000001</v>
      </c>
      <c r="Y30" s="106">
        <v>15.77</v>
      </c>
      <c r="Z30" s="106">
        <v>15.38</v>
      </c>
      <c r="AA30" s="106">
        <v>15.03</v>
      </c>
      <c r="AB30" s="106">
        <v>14.7</v>
      </c>
      <c r="AC30" s="106">
        <v>14.4</v>
      </c>
      <c r="AD30" s="106">
        <v>14.13</v>
      </c>
      <c r="AE30" s="106">
        <v>13.87</v>
      </c>
      <c r="AF30" s="106">
        <v>13.64</v>
      </c>
      <c r="AG30" s="106">
        <v>13.42</v>
      </c>
      <c r="AH30" s="106">
        <v>13.21</v>
      </c>
      <c r="AI30" s="106">
        <v>13.03</v>
      </c>
      <c r="AJ30" s="106">
        <v>12.85</v>
      </c>
      <c r="AK30" s="106">
        <v>12.69</v>
      </c>
      <c r="AL30" s="106">
        <v>12.54</v>
      </c>
      <c r="AM30" s="106">
        <v>12.4</v>
      </c>
      <c r="AN30" s="106">
        <v>12.27</v>
      </c>
      <c r="AO30" s="106">
        <v>12.15</v>
      </c>
      <c r="AP30" s="106">
        <v>12.04</v>
      </c>
      <c r="AQ30" s="106">
        <v>11.94</v>
      </c>
      <c r="AR30" s="106">
        <v>11.84</v>
      </c>
      <c r="AS30" s="106">
        <v>11.75</v>
      </c>
      <c r="AT30" s="106"/>
      <c r="AU30" s="106"/>
      <c r="AV30" s="106"/>
      <c r="AW30" s="106"/>
    </row>
    <row r="31" spans="1:49" x14ac:dyDescent="0.25">
      <c r="A31" s="105">
        <v>21</v>
      </c>
      <c r="B31" s="106"/>
      <c r="C31" s="106"/>
      <c r="D31" s="106"/>
      <c r="E31" s="106"/>
      <c r="F31" s="106"/>
      <c r="G31" s="106"/>
      <c r="H31" s="106"/>
      <c r="I31" s="106"/>
      <c r="J31" s="106"/>
      <c r="K31" s="106"/>
      <c r="L31" s="106"/>
      <c r="M31" s="106">
        <v>26.19</v>
      </c>
      <c r="N31" s="106">
        <v>24.6</v>
      </c>
      <c r="O31" s="106">
        <v>23.24</v>
      </c>
      <c r="P31" s="106">
        <v>22.06</v>
      </c>
      <c r="Q31" s="106">
        <v>21.03</v>
      </c>
      <c r="R31" s="106">
        <v>20.13</v>
      </c>
      <c r="S31" s="106">
        <v>19.329999999999998</v>
      </c>
      <c r="T31" s="106">
        <v>18.62</v>
      </c>
      <c r="U31" s="106">
        <v>17.98</v>
      </c>
      <c r="V31" s="106">
        <v>17.41</v>
      </c>
      <c r="W31" s="106">
        <v>16.89</v>
      </c>
      <c r="X31" s="106">
        <v>16.420000000000002</v>
      </c>
      <c r="Y31" s="106">
        <v>16</v>
      </c>
      <c r="Z31" s="106">
        <v>15.6</v>
      </c>
      <c r="AA31" s="106">
        <v>15.25</v>
      </c>
      <c r="AB31" s="106">
        <v>14.92</v>
      </c>
      <c r="AC31" s="106">
        <v>14.61</v>
      </c>
      <c r="AD31" s="106">
        <v>14.34</v>
      </c>
      <c r="AE31" s="106">
        <v>14.08</v>
      </c>
      <c r="AF31" s="106">
        <v>13.84</v>
      </c>
      <c r="AG31" s="106">
        <v>13.62</v>
      </c>
      <c r="AH31" s="106">
        <v>13.41</v>
      </c>
      <c r="AI31" s="106">
        <v>13.22</v>
      </c>
      <c r="AJ31" s="106">
        <v>13.05</v>
      </c>
      <c r="AK31" s="106">
        <v>12.89</v>
      </c>
      <c r="AL31" s="106">
        <v>12.73</v>
      </c>
      <c r="AM31" s="106">
        <v>12.6</v>
      </c>
      <c r="AN31" s="106">
        <v>12.47</v>
      </c>
      <c r="AO31" s="106">
        <v>12.35</v>
      </c>
      <c r="AP31" s="106">
        <v>12.24</v>
      </c>
      <c r="AQ31" s="106">
        <v>12.13</v>
      </c>
      <c r="AR31" s="106">
        <v>12.04</v>
      </c>
      <c r="AS31" s="106"/>
      <c r="AT31" s="106"/>
      <c r="AU31" s="106"/>
      <c r="AV31" s="106"/>
      <c r="AW31" s="106"/>
    </row>
    <row r="32" spans="1:49" x14ac:dyDescent="0.25">
      <c r="A32" s="105">
        <v>22</v>
      </c>
      <c r="B32" s="106"/>
      <c r="C32" s="106"/>
      <c r="D32" s="106"/>
      <c r="E32" s="106"/>
      <c r="F32" s="106"/>
      <c r="G32" s="106"/>
      <c r="H32" s="106"/>
      <c r="I32" s="106"/>
      <c r="J32" s="106"/>
      <c r="K32" s="106"/>
      <c r="L32" s="106"/>
      <c r="M32" s="106">
        <v>26.56</v>
      </c>
      <c r="N32" s="106">
        <v>24.94</v>
      </c>
      <c r="O32" s="106">
        <v>23.56</v>
      </c>
      <c r="P32" s="106">
        <v>22.37</v>
      </c>
      <c r="Q32" s="106">
        <v>21.33</v>
      </c>
      <c r="R32" s="106">
        <v>20.41</v>
      </c>
      <c r="S32" s="106">
        <v>19.600000000000001</v>
      </c>
      <c r="T32" s="106">
        <v>18.88</v>
      </c>
      <c r="U32" s="106">
        <v>18.239999999999998</v>
      </c>
      <c r="V32" s="106">
        <v>17.66</v>
      </c>
      <c r="W32" s="106">
        <v>17.13</v>
      </c>
      <c r="X32" s="106">
        <v>16.66</v>
      </c>
      <c r="Y32" s="106">
        <v>16.22</v>
      </c>
      <c r="Z32" s="106">
        <v>15.83</v>
      </c>
      <c r="AA32" s="106">
        <v>15.47</v>
      </c>
      <c r="AB32" s="106">
        <v>15.13</v>
      </c>
      <c r="AC32" s="106">
        <v>14.83</v>
      </c>
      <c r="AD32" s="106">
        <v>14.54</v>
      </c>
      <c r="AE32" s="106">
        <v>14.28</v>
      </c>
      <c r="AF32" s="106">
        <v>14.04</v>
      </c>
      <c r="AG32" s="106">
        <v>13.82</v>
      </c>
      <c r="AH32" s="106">
        <v>13.62</v>
      </c>
      <c r="AI32" s="106">
        <v>13.42</v>
      </c>
      <c r="AJ32" s="106">
        <v>13.25</v>
      </c>
      <c r="AK32" s="106">
        <v>13.09</v>
      </c>
      <c r="AL32" s="106">
        <v>12.94</v>
      </c>
      <c r="AM32" s="106">
        <v>12.8</v>
      </c>
      <c r="AN32" s="106">
        <v>12.67</v>
      </c>
      <c r="AO32" s="106">
        <v>12.55</v>
      </c>
      <c r="AP32" s="106">
        <v>12.44</v>
      </c>
      <c r="AQ32" s="106">
        <v>12.34</v>
      </c>
      <c r="AR32" s="106"/>
      <c r="AS32" s="106"/>
      <c r="AT32" s="106"/>
      <c r="AU32" s="106"/>
      <c r="AV32" s="106"/>
      <c r="AW32" s="106"/>
    </row>
    <row r="33" spans="1:49" x14ac:dyDescent="0.25">
      <c r="A33" s="105">
        <v>23</v>
      </c>
      <c r="B33" s="106"/>
      <c r="C33" s="106"/>
      <c r="D33" s="106"/>
      <c r="E33" s="106"/>
      <c r="F33" s="106"/>
      <c r="G33" s="106"/>
      <c r="H33" s="106"/>
      <c r="I33" s="106"/>
      <c r="J33" s="106"/>
      <c r="K33" s="106"/>
      <c r="L33" s="106"/>
      <c r="M33" s="106">
        <v>26.92</v>
      </c>
      <c r="N33" s="106">
        <v>25.29</v>
      </c>
      <c r="O33" s="106">
        <v>23.89</v>
      </c>
      <c r="P33" s="106">
        <v>22.68</v>
      </c>
      <c r="Q33" s="106">
        <v>21.62</v>
      </c>
      <c r="R33" s="106">
        <v>20.7</v>
      </c>
      <c r="S33" s="106">
        <v>19.88</v>
      </c>
      <c r="T33" s="106">
        <v>19.149999999999999</v>
      </c>
      <c r="U33" s="106">
        <v>18.489999999999998</v>
      </c>
      <c r="V33" s="106">
        <v>17.91</v>
      </c>
      <c r="W33" s="106">
        <v>17.38</v>
      </c>
      <c r="X33" s="106">
        <v>16.89</v>
      </c>
      <c r="Y33" s="106">
        <v>16.45</v>
      </c>
      <c r="Z33" s="106">
        <v>16.05</v>
      </c>
      <c r="AA33" s="106">
        <v>15.69</v>
      </c>
      <c r="AB33" s="106">
        <v>15.35</v>
      </c>
      <c r="AC33" s="106">
        <v>15.04</v>
      </c>
      <c r="AD33" s="106">
        <v>14.76</v>
      </c>
      <c r="AE33" s="106">
        <v>14.49</v>
      </c>
      <c r="AF33" s="106">
        <v>14.25</v>
      </c>
      <c r="AG33" s="106">
        <v>14.03</v>
      </c>
      <c r="AH33" s="106">
        <v>13.82</v>
      </c>
      <c r="AI33" s="106">
        <v>13.63</v>
      </c>
      <c r="AJ33" s="106">
        <v>13.45</v>
      </c>
      <c r="AK33" s="106">
        <v>13.29</v>
      </c>
      <c r="AL33" s="106">
        <v>13.14</v>
      </c>
      <c r="AM33" s="106">
        <v>13</v>
      </c>
      <c r="AN33" s="106">
        <v>12.87</v>
      </c>
      <c r="AO33" s="106">
        <v>12.75</v>
      </c>
      <c r="AP33" s="106">
        <v>12.64</v>
      </c>
      <c r="AQ33" s="106"/>
      <c r="AR33" s="106"/>
      <c r="AS33" s="106"/>
      <c r="AT33" s="106"/>
      <c r="AU33" s="106"/>
      <c r="AV33" s="106"/>
      <c r="AW33" s="106"/>
    </row>
    <row r="34" spans="1:49" x14ac:dyDescent="0.25">
      <c r="A34" s="105">
        <v>24</v>
      </c>
      <c r="B34" s="106"/>
      <c r="C34" s="106"/>
      <c r="D34" s="106"/>
      <c r="E34" s="106"/>
      <c r="F34" s="106"/>
      <c r="G34" s="106"/>
      <c r="H34" s="106"/>
      <c r="I34" s="106"/>
      <c r="J34" s="106"/>
      <c r="K34" s="106"/>
      <c r="L34" s="106"/>
      <c r="M34" s="106">
        <v>27.29</v>
      </c>
      <c r="N34" s="106">
        <v>25.63</v>
      </c>
      <c r="O34" s="106">
        <v>24.21</v>
      </c>
      <c r="P34" s="106">
        <v>22.99</v>
      </c>
      <c r="Q34" s="106">
        <v>21.92</v>
      </c>
      <c r="R34" s="106">
        <v>20.98</v>
      </c>
      <c r="S34" s="106">
        <v>20.149999999999999</v>
      </c>
      <c r="T34" s="106">
        <v>19.41</v>
      </c>
      <c r="U34" s="106">
        <v>18.75</v>
      </c>
      <c r="V34" s="106">
        <v>18.16</v>
      </c>
      <c r="W34" s="106">
        <v>17.62</v>
      </c>
      <c r="X34" s="106">
        <v>17.13</v>
      </c>
      <c r="Y34" s="106">
        <v>16.690000000000001</v>
      </c>
      <c r="Z34" s="106">
        <v>16.28</v>
      </c>
      <c r="AA34" s="106">
        <v>15.91</v>
      </c>
      <c r="AB34" s="106">
        <v>15.57</v>
      </c>
      <c r="AC34" s="106">
        <v>15.26</v>
      </c>
      <c r="AD34" s="106">
        <v>14.97</v>
      </c>
      <c r="AE34" s="106">
        <v>14.71</v>
      </c>
      <c r="AF34" s="106">
        <v>14.46</v>
      </c>
      <c r="AG34" s="106">
        <v>14.24</v>
      </c>
      <c r="AH34" s="106">
        <v>14.03</v>
      </c>
      <c r="AI34" s="106">
        <v>13.84</v>
      </c>
      <c r="AJ34" s="106">
        <v>13.66</v>
      </c>
      <c r="AK34" s="106">
        <v>13.5</v>
      </c>
      <c r="AL34" s="106">
        <v>13.35</v>
      </c>
      <c r="AM34" s="106">
        <v>13.21</v>
      </c>
      <c r="AN34" s="106">
        <v>13.08</v>
      </c>
      <c r="AO34" s="106">
        <v>12.97</v>
      </c>
      <c r="AP34" s="106"/>
      <c r="AQ34" s="106"/>
      <c r="AR34" s="106"/>
      <c r="AS34" s="106"/>
      <c r="AT34" s="106"/>
      <c r="AU34" s="106"/>
      <c r="AV34" s="106"/>
      <c r="AW34" s="106"/>
    </row>
    <row r="35" spans="1:49" x14ac:dyDescent="0.25">
      <c r="A35" s="105">
        <v>25</v>
      </c>
      <c r="B35" s="106"/>
      <c r="C35" s="106"/>
      <c r="D35" s="106"/>
      <c r="E35" s="106"/>
      <c r="F35" s="106"/>
      <c r="G35" s="106"/>
      <c r="H35" s="106"/>
      <c r="I35" s="106"/>
      <c r="J35" s="106"/>
      <c r="K35" s="106"/>
      <c r="L35" s="106"/>
      <c r="M35" s="106">
        <v>27.66</v>
      </c>
      <c r="N35" s="106">
        <v>25.98</v>
      </c>
      <c r="O35" s="106">
        <v>24.55</v>
      </c>
      <c r="P35" s="106">
        <v>23.3</v>
      </c>
      <c r="Q35" s="106">
        <v>22.22</v>
      </c>
      <c r="R35" s="106">
        <v>21.27</v>
      </c>
      <c r="S35" s="106">
        <v>20.43</v>
      </c>
      <c r="T35" s="106">
        <v>19.68</v>
      </c>
      <c r="U35" s="106">
        <v>19.010000000000002</v>
      </c>
      <c r="V35" s="106">
        <v>18.41</v>
      </c>
      <c r="W35" s="106">
        <v>17.87</v>
      </c>
      <c r="X35" s="106">
        <v>17.37</v>
      </c>
      <c r="Y35" s="106">
        <v>16.920000000000002</v>
      </c>
      <c r="Z35" s="106">
        <v>16.510000000000002</v>
      </c>
      <c r="AA35" s="106">
        <v>16.14</v>
      </c>
      <c r="AB35" s="106">
        <v>15.8</v>
      </c>
      <c r="AC35" s="106">
        <v>15.48</v>
      </c>
      <c r="AD35" s="106">
        <v>15.19</v>
      </c>
      <c r="AE35" s="106">
        <v>14.93</v>
      </c>
      <c r="AF35" s="106">
        <v>14.68</v>
      </c>
      <c r="AG35" s="106">
        <v>14.46</v>
      </c>
      <c r="AH35" s="106">
        <v>14.25</v>
      </c>
      <c r="AI35" s="106">
        <v>14.06</v>
      </c>
      <c r="AJ35" s="106">
        <v>13.88</v>
      </c>
      <c r="AK35" s="106">
        <v>13.72</v>
      </c>
      <c r="AL35" s="106">
        <v>13.57</v>
      </c>
      <c r="AM35" s="106">
        <v>13.43</v>
      </c>
      <c r="AN35" s="106">
        <v>13.3</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c r="K36" s="106"/>
      <c r="L36" s="106"/>
      <c r="M36" s="106">
        <v>28.04</v>
      </c>
      <c r="N36" s="106">
        <v>26.34</v>
      </c>
      <c r="O36" s="106">
        <v>24.88</v>
      </c>
      <c r="P36" s="106">
        <v>23.62</v>
      </c>
      <c r="Q36" s="106">
        <v>22.53</v>
      </c>
      <c r="R36" s="106">
        <v>21.57</v>
      </c>
      <c r="S36" s="106">
        <v>20.72</v>
      </c>
      <c r="T36" s="106">
        <v>19.96</v>
      </c>
      <c r="U36" s="106">
        <v>19.28</v>
      </c>
      <c r="V36" s="106">
        <v>18.670000000000002</v>
      </c>
      <c r="W36" s="106">
        <v>18.12</v>
      </c>
      <c r="X36" s="106">
        <v>17.62</v>
      </c>
      <c r="Y36" s="106">
        <v>17.170000000000002</v>
      </c>
      <c r="Z36" s="106">
        <v>16.75</v>
      </c>
      <c r="AA36" s="106">
        <v>16.37</v>
      </c>
      <c r="AB36" s="106">
        <v>16.03</v>
      </c>
      <c r="AC36" s="106">
        <v>15.71</v>
      </c>
      <c r="AD36" s="106">
        <v>15.42</v>
      </c>
      <c r="AE36" s="106">
        <v>15.15</v>
      </c>
      <c r="AF36" s="106">
        <v>14.91</v>
      </c>
      <c r="AG36" s="106">
        <v>14.68</v>
      </c>
      <c r="AH36" s="106">
        <v>14.47</v>
      </c>
      <c r="AI36" s="106">
        <v>14.28</v>
      </c>
      <c r="AJ36" s="106">
        <v>14.11</v>
      </c>
      <c r="AK36" s="106">
        <v>13.94</v>
      </c>
      <c r="AL36" s="106">
        <v>13.79</v>
      </c>
      <c r="AM36" s="106">
        <v>13.66</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c r="K37" s="106"/>
      <c r="L37" s="106"/>
      <c r="M37" s="106">
        <v>28.42</v>
      </c>
      <c r="N37" s="106">
        <v>26.7</v>
      </c>
      <c r="O37" s="106">
        <v>25.22</v>
      </c>
      <c r="P37" s="106">
        <v>23.95</v>
      </c>
      <c r="Q37" s="106">
        <v>22.84</v>
      </c>
      <c r="R37" s="106">
        <v>21.86</v>
      </c>
      <c r="S37" s="106">
        <v>21</v>
      </c>
      <c r="T37" s="106">
        <v>20.23</v>
      </c>
      <c r="U37" s="106">
        <v>19.55</v>
      </c>
      <c r="V37" s="106">
        <v>18.93</v>
      </c>
      <c r="W37" s="106">
        <v>18.37</v>
      </c>
      <c r="X37" s="106">
        <v>17.87</v>
      </c>
      <c r="Y37" s="106">
        <v>17.41</v>
      </c>
      <c r="Z37" s="106">
        <v>16.989999999999998</v>
      </c>
      <c r="AA37" s="106">
        <v>16.61</v>
      </c>
      <c r="AB37" s="106">
        <v>16.260000000000002</v>
      </c>
      <c r="AC37" s="106">
        <v>15.94</v>
      </c>
      <c r="AD37" s="106">
        <v>15.65</v>
      </c>
      <c r="AE37" s="106">
        <v>15.38</v>
      </c>
      <c r="AF37" s="106">
        <v>15.14</v>
      </c>
      <c r="AG37" s="106">
        <v>14.91</v>
      </c>
      <c r="AH37" s="106">
        <v>14.7</v>
      </c>
      <c r="AI37" s="106">
        <v>14.51</v>
      </c>
      <c r="AJ37" s="106">
        <v>14.34</v>
      </c>
      <c r="AK37" s="106">
        <v>14.17</v>
      </c>
      <c r="AL37" s="106">
        <v>14.03</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c r="K38" s="106"/>
      <c r="L38" s="106"/>
      <c r="M38" s="106">
        <v>28.81</v>
      </c>
      <c r="N38" s="106">
        <v>27.06</v>
      </c>
      <c r="O38" s="106">
        <v>25.57</v>
      </c>
      <c r="P38" s="106">
        <v>24.28</v>
      </c>
      <c r="Q38" s="106">
        <v>23.15</v>
      </c>
      <c r="R38" s="106">
        <v>22.16</v>
      </c>
      <c r="S38" s="106">
        <v>21.29</v>
      </c>
      <c r="T38" s="106">
        <v>20.52</v>
      </c>
      <c r="U38" s="106">
        <v>19.82</v>
      </c>
      <c r="V38" s="106">
        <v>19.2</v>
      </c>
      <c r="W38" s="106">
        <v>18.63</v>
      </c>
      <c r="X38" s="106">
        <v>18.12</v>
      </c>
      <c r="Y38" s="106">
        <v>17.66</v>
      </c>
      <c r="Z38" s="106">
        <v>17.239999999999998</v>
      </c>
      <c r="AA38" s="106">
        <v>16.86</v>
      </c>
      <c r="AB38" s="106">
        <v>16.5</v>
      </c>
      <c r="AC38" s="106">
        <v>16.18</v>
      </c>
      <c r="AD38" s="106">
        <v>15.89</v>
      </c>
      <c r="AE38" s="106">
        <v>15.62</v>
      </c>
      <c r="AF38" s="106">
        <v>15.37</v>
      </c>
      <c r="AG38" s="106">
        <v>15.15</v>
      </c>
      <c r="AH38" s="106">
        <v>14.94</v>
      </c>
      <c r="AI38" s="106">
        <v>14.75</v>
      </c>
      <c r="AJ38" s="106">
        <v>14.58</v>
      </c>
      <c r="AK38" s="106">
        <v>14.41</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c r="K39" s="106"/>
      <c r="L39" s="106"/>
      <c r="M39" s="106">
        <v>29.2</v>
      </c>
      <c r="N39" s="106">
        <v>27.43</v>
      </c>
      <c r="O39" s="106">
        <v>25.92</v>
      </c>
      <c r="P39" s="106">
        <v>24.61</v>
      </c>
      <c r="Q39" s="106">
        <v>23.47</v>
      </c>
      <c r="R39" s="106">
        <v>22.47</v>
      </c>
      <c r="S39" s="106">
        <v>21.59</v>
      </c>
      <c r="T39" s="106">
        <v>20.8</v>
      </c>
      <c r="U39" s="106">
        <v>20.100000000000001</v>
      </c>
      <c r="V39" s="106">
        <v>19.47</v>
      </c>
      <c r="W39" s="106">
        <v>18.899999999999999</v>
      </c>
      <c r="X39" s="106">
        <v>18.38</v>
      </c>
      <c r="Y39" s="106">
        <v>17.920000000000002</v>
      </c>
      <c r="Z39" s="106">
        <v>17.489999999999998</v>
      </c>
      <c r="AA39" s="106">
        <v>17.11</v>
      </c>
      <c r="AB39" s="106">
        <v>16.75</v>
      </c>
      <c r="AC39" s="106">
        <v>16.43</v>
      </c>
      <c r="AD39" s="106">
        <v>16.14</v>
      </c>
      <c r="AE39" s="106">
        <v>15.87</v>
      </c>
      <c r="AF39" s="106">
        <v>15.62</v>
      </c>
      <c r="AG39" s="106">
        <v>15.4</v>
      </c>
      <c r="AH39" s="106">
        <v>15.19</v>
      </c>
      <c r="AI39" s="106">
        <v>15</v>
      </c>
      <c r="AJ39" s="106">
        <v>14.82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c r="K40" s="106"/>
      <c r="L40" s="106"/>
      <c r="M40" s="106">
        <v>29.6</v>
      </c>
      <c r="N40" s="106">
        <v>27.8</v>
      </c>
      <c r="O40" s="106">
        <v>26.27</v>
      </c>
      <c r="P40" s="106">
        <v>24.95</v>
      </c>
      <c r="Q40" s="106">
        <v>23.79</v>
      </c>
      <c r="R40" s="106">
        <v>22.78</v>
      </c>
      <c r="S40" s="106">
        <v>21.89</v>
      </c>
      <c r="T40" s="106">
        <v>21.09</v>
      </c>
      <c r="U40" s="106">
        <v>20.38</v>
      </c>
      <c r="V40" s="106">
        <v>19.75</v>
      </c>
      <c r="W40" s="106">
        <v>19.170000000000002</v>
      </c>
      <c r="X40" s="106">
        <v>18.649999999999999</v>
      </c>
      <c r="Y40" s="106">
        <v>18.18</v>
      </c>
      <c r="Z40" s="106">
        <v>17.75</v>
      </c>
      <c r="AA40" s="106">
        <v>17.37</v>
      </c>
      <c r="AB40" s="106">
        <v>17.010000000000002</v>
      </c>
      <c r="AC40" s="106">
        <v>16.690000000000001</v>
      </c>
      <c r="AD40" s="106">
        <v>16.39</v>
      </c>
      <c r="AE40" s="106">
        <v>16.12</v>
      </c>
      <c r="AF40" s="106">
        <v>15.88</v>
      </c>
      <c r="AG40" s="106">
        <v>15.65</v>
      </c>
      <c r="AH40" s="106">
        <v>15.45</v>
      </c>
      <c r="AI40" s="106">
        <v>15.26</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c r="K41" s="106"/>
      <c r="L41" s="106"/>
      <c r="M41" s="106">
        <v>30</v>
      </c>
      <c r="N41" s="106">
        <v>28.18</v>
      </c>
      <c r="O41" s="106">
        <v>26.63</v>
      </c>
      <c r="P41" s="106">
        <v>25.29</v>
      </c>
      <c r="Q41" s="106">
        <v>24.12</v>
      </c>
      <c r="R41" s="106">
        <v>23.1</v>
      </c>
      <c r="S41" s="106">
        <v>22.19</v>
      </c>
      <c r="T41" s="106">
        <v>21.39</v>
      </c>
      <c r="U41" s="106">
        <v>20.67</v>
      </c>
      <c r="V41" s="106">
        <v>20.03</v>
      </c>
      <c r="W41" s="106">
        <v>19.45</v>
      </c>
      <c r="X41" s="106">
        <v>18.93</v>
      </c>
      <c r="Y41" s="106">
        <v>18.45</v>
      </c>
      <c r="Z41" s="106">
        <v>18.02</v>
      </c>
      <c r="AA41" s="106">
        <v>17.63</v>
      </c>
      <c r="AB41" s="106">
        <v>17.28</v>
      </c>
      <c r="AC41" s="106">
        <v>16.95</v>
      </c>
      <c r="AD41" s="106">
        <v>16.66</v>
      </c>
      <c r="AE41" s="106">
        <v>16.39</v>
      </c>
      <c r="AF41" s="106">
        <v>16.14</v>
      </c>
      <c r="AG41" s="106">
        <v>15.92</v>
      </c>
      <c r="AH41" s="106">
        <v>15.71</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c r="K42" s="106"/>
      <c r="L42" s="106"/>
      <c r="M42" s="106">
        <v>30.4</v>
      </c>
      <c r="N42" s="106">
        <v>28.56</v>
      </c>
      <c r="O42" s="106">
        <v>26.99</v>
      </c>
      <c r="P42" s="106">
        <v>25.63</v>
      </c>
      <c r="Q42" s="106">
        <v>24.45</v>
      </c>
      <c r="R42" s="106">
        <v>23.42</v>
      </c>
      <c r="S42" s="106">
        <v>22.5</v>
      </c>
      <c r="T42" s="106">
        <v>21.69</v>
      </c>
      <c r="U42" s="106">
        <v>20.97</v>
      </c>
      <c r="V42" s="106">
        <v>20.32</v>
      </c>
      <c r="W42" s="106">
        <v>19.73</v>
      </c>
      <c r="X42" s="106">
        <v>19.21</v>
      </c>
      <c r="Y42" s="106">
        <v>18.73</v>
      </c>
      <c r="Z42" s="106">
        <v>18.3</v>
      </c>
      <c r="AA42" s="106">
        <v>17.91</v>
      </c>
      <c r="AB42" s="106">
        <v>17.55</v>
      </c>
      <c r="AC42" s="106">
        <v>17.23</v>
      </c>
      <c r="AD42" s="106">
        <v>16.93</v>
      </c>
      <c r="AE42" s="106">
        <v>16.670000000000002</v>
      </c>
      <c r="AF42" s="106">
        <v>16.420000000000002</v>
      </c>
      <c r="AG42" s="106">
        <v>16.190000000000001</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c r="K43" s="106"/>
      <c r="L43" s="106"/>
      <c r="M43" s="106">
        <v>30.81</v>
      </c>
      <c r="N43" s="106">
        <v>28.94</v>
      </c>
      <c r="O43" s="106">
        <v>27.35</v>
      </c>
      <c r="P43" s="106">
        <v>25.98</v>
      </c>
      <c r="Q43" s="106">
        <v>24.79</v>
      </c>
      <c r="R43" s="106">
        <v>23.74</v>
      </c>
      <c r="S43" s="106">
        <v>22.82</v>
      </c>
      <c r="T43" s="106">
        <v>22</v>
      </c>
      <c r="U43" s="106">
        <v>21.27</v>
      </c>
      <c r="V43" s="106">
        <v>20.61</v>
      </c>
      <c r="W43" s="106">
        <v>20.02</v>
      </c>
      <c r="X43" s="106">
        <v>19.489999999999998</v>
      </c>
      <c r="Y43" s="106">
        <v>19.02</v>
      </c>
      <c r="Z43" s="106">
        <v>18.579999999999998</v>
      </c>
      <c r="AA43" s="106">
        <v>18.190000000000001</v>
      </c>
      <c r="AB43" s="106">
        <v>17.84</v>
      </c>
      <c r="AC43" s="106">
        <v>17.510000000000002</v>
      </c>
      <c r="AD43" s="106">
        <v>17.22</v>
      </c>
      <c r="AE43" s="106">
        <v>16.95</v>
      </c>
      <c r="AF43" s="106">
        <v>16.7</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c r="K44" s="106"/>
      <c r="L44" s="106"/>
      <c r="M44" s="106">
        <v>31.22</v>
      </c>
      <c r="N44" s="106">
        <v>29.33</v>
      </c>
      <c r="O44" s="106">
        <v>27.72</v>
      </c>
      <c r="P44" s="106">
        <v>26.34</v>
      </c>
      <c r="Q44" s="106">
        <v>25.13</v>
      </c>
      <c r="R44" s="106">
        <v>24.07</v>
      </c>
      <c r="S44" s="106">
        <v>23.14</v>
      </c>
      <c r="T44" s="106">
        <v>22.31</v>
      </c>
      <c r="U44" s="106">
        <v>21.58</v>
      </c>
      <c r="V44" s="106">
        <v>20.92</v>
      </c>
      <c r="W44" s="106">
        <v>20.32</v>
      </c>
      <c r="X44" s="106">
        <v>19.79</v>
      </c>
      <c r="Y44" s="106">
        <v>19.309999999999999</v>
      </c>
      <c r="Z44" s="106">
        <v>18.88</v>
      </c>
      <c r="AA44" s="106">
        <v>18.489999999999998</v>
      </c>
      <c r="AB44" s="106">
        <v>18.13</v>
      </c>
      <c r="AC44" s="106">
        <v>17.809999999999999</v>
      </c>
      <c r="AD44" s="106">
        <v>17.510000000000002</v>
      </c>
      <c r="AE44" s="106">
        <v>17.25</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c r="K45" s="106"/>
      <c r="L45" s="106"/>
      <c r="M45" s="106">
        <v>31.64</v>
      </c>
      <c r="N45" s="106">
        <v>29.73</v>
      </c>
      <c r="O45" s="106">
        <v>28.1</v>
      </c>
      <c r="P45" s="106">
        <v>26.7</v>
      </c>
      <c r="Q45" s="106">
        <v>25.48</v>
      </c>
      <c r="R45" s="106">
        <v>24.41</v>
      </c>
      <c r="S45" s="106">
        <v>23.47</v>
      </c>
      <c r="T45" s="106">
        <v>22.64</v>
      </c>
      <c r="U45" s="106">
        <v>21.89</v>
      </c>
      <c r="V45" s="106">
        <v>21.23</v>
      </c>
      <c r="W45" s="106">
        <v>20.64</v>
      </c>
      <c r="X45" s="106">
        <v>20.100000000000001</v>
      </c>
      <c r="Y45" s="106">
        <v>19.62</v>
      </c>
      <c r="Z45" s="106">
        <v>19.190000000000001</v>
      </c>
      <c r="AA45" s="106">
        <v>18.8</v>
      </c>
      <c r="AB45" s="106">
        <v>18.440000000000001</v>
      </c>
      <c r="AC45" s="106">
        <v>18.12</v>
      </c>
      <c r="AD45" s="106">
        <v>17.82</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c r="K46" s="106"/>
      <c r="L46" s="106"/>
      <c r="M46" s="106">
        <v>32.06</v>
      </c>
      <c r="N46" s="106">
        <v>30.13</v>
      </c>
      <c r="O46" s="106">
        <v>28.49</v>
      </c>
      <c r="P46" s="106">
        <v>27.07</v>
      </c>
      <c r="Q46" s="106">
        <v>25.84</v>
      </c>
      <c r="R46" s="106">
        <v>24.76</v>
      </c>
      <c r="S46" s="106">
        <v>23.81</v>
      </c>
      <c r="T46" s="106">
        <v>22.97</v>
      </c>
      <c r="U46" s="106">
        <v>22.23</v>
      </c>
      <c r="V46" s="106">
        <v>21.56</v>
      </c>
      <c r="W46" s="106">
        <v>20.96</v>
      </c>
      <c r="X46" s="106">
        <v>20.43</v>
      </c>
      <c r="Y46" s="106">
        <v>19.95</v>
      </c>
      <c r="Z46" s="106">
        <v>19.510000000000002</v>
      </c>
      <c r="AA46" s="106">
        <v>19.12</v>
      </c>
      <c r="AB46" s="106">
        <v>18.760000000000002</v>
      </c>
      <c r="AC46" s="106">
        <v>18.440000000000001</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c r="K47" s="106"/>
      <c r="L47" s="106"/>
      <c r="M47" s="106">
        <v>32.5</v>
      </c>
      <c r="N47" s="106">
        <v>30.55</v>
      </c>
      <c r="O47" s="106">
        <v>28.88</v>
      </c>
      <c r="P47" s="106">
        <v>27.45</v>
      </c>
      <c r="Q47" s="106">
        <v>26.21</v>
      </c>
      <c r="R47" s="106">
        <v>25.12</v>
      </c>
      <c r="S47" s="106">
        <v>24.17</v>
      </c>
      <c r="T47" s="106">
        <v>23.32</v>
      </c>
      <c r="U47" s="106">
        <v>22.57</v>
      </c>
      <c r="V47" s="106">
        <v>21.9</v>
      </c>
      <c r="W47" s="106">
        <v>21.3</v>
      </c>
      <c r="X47" s="106">
        <v>20.77</v>
      </c>
      <c r="Y47" s="106">
        <v>20.29</v>
      </c>
      <c r="Z47" s="106">
        <v>19.850000000000001</v>
      </c>
      <c r="AA47" s="106">
        <v>19.46</v>
      </c>
      <c r="AB47" s="106">
        <v>19.100000000000001</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c r="K48" s="106"/>
      <c r="L48" s="106"/>
      <c r="M48" s="106">
        <v>32.950000000000003</v>
      </c>
      <c r="N48" s="106">
        <v>30.97</v>
      </c>
      <c r="O48" s="106">
        <v>29.29</v>
      </c>
      <c r="P48" s="106">
        <v>27.85</v>
      </c>
      <c r="Q48" s="106">
        <v>26.59</v>
      </c>
      <c r="R48" s="106">
        <v>25.5</v>
      </c>
      <c r="S48" s="106">
        <v>24.54</v>
      </c>
      <c r="T48" s="106">
        <v>23.69</v>
      </c>
      <c r="U48" s="106">
        <v>22.93</v>
      </c>
      <c r="V48" s="106">
        <v>22.26</v>
      </c>
      <c r="W48" s="106">
        <v>21.66</v>
      </c>
      <c r="X48" s="106">
        <v>21.13</v>
      </c>
      <c r="Y48" s="106">
        <v>20.64</v>
      </c>
      <c r="Z48" s="106">
        <v>20.21</v>
      </c>
      <c r="AA48" s="106">
        <v>19.809999999999999</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c r="K49" s="106"/>
      <c r="L49" s="106"/>
      <c r="M49" s="106">
        <v>33.4</v>
      </c>
      <c r="N49" s="106">
        <v>31.41</v>
      </c>
      <c r="O49" s="106">
        <v>29.72</v>
      </c>
      <c r="P49" s="106">
        <v>28.26</v>
      </c>
      <c r="Q49" s="106">
        <v>26.99</v>
      </c>
      <c r="R49" s="106">
        <v>25.89</v>
      </c>
      <c r="S49" s="106">
        <v>24.92</v>
      </c>
      <c r="T49" s="106">
        <v>24.07</v>
      </c>
      <c r="U49" s="106">
        <v>23.31</v>
      </c>
      <c r="V49" s="106">
        <v>22.64</v>
      </c>
      <c r="W49" s="106">
        <v>22.04</v>
      </c>
      <c r="X49" s="106">
        <v>21.5</v>
      </c>
      <c r="Y49" s="106">
        <v>21.02</v>
      </c>
      <c r="Z49" s="106">
        <v>20.58</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c r="K50" s="106"/>
      <c r="L50" s="106"/>
      <c r="M50" s="106">
        <v>33.880000000000003</v>
      </c>
      <c r="N50" s="106">
        <v>31.87</v>
      </c>
      <c r="O50" s="106">
        <v>30.16</v>
      </c>
      <c r="P50" s="106">
        <v>28.69</v>
      </c>
      <c r="Q50" s="106">
        <v>27.41</v>
      </c>
      <c r="R50" s="106">
        <v>26.3</v>
      </c>
      <c r="S50" s="106">
        <v>25.33</v>
      </c>
      <c r="T50" s="106">
        <v>24.47</v>
      </c>
      <c r="U50" s="106">
        <v>23.72</v>
      </c>
      <c r="V50" s="106">
        <v>23.04</v>
      </c>
      <c r="W50" s="106">
        <v>22.44</v>
      </c>
      <c r="X50" s="106">
        <v>21.9</v>
      </c>
      <c r="Y50" s="106">
        <v>21.41</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c r="K51" s="106"/>
      <c r="L51" s="106"/>
      <c r="M51" s="106">
        <v>34.369999999999997</v>
      </c>
      <c r="N51" s="106">
        <v>32.340000000000003</v>
      </c>
      <c r="O51" s="106">
        <v>30.62</v>
      </c>
      <c r="P51" s="106">
        <v>29.14</v>
      </c>
      <c r="Q51" s="106">
        <v>27.85</v>
      </c>
      <c r="R51" s="106">
        <v>26.74</v>
      </c>
      <c r="S51" s="106">
        <v>25.76</v>
      </c>
      <c r="T51" s="106">
        <v>24.9</v>
      </c>
      <c r="U51" s="106">
        <v>24.14</v>
      </c>
      <c r="V51" s="106">
        <v>23.47</v>
      </c>
      <c r="W51" s="106">
        <v>22.86</v>
      </c>
      <c r="X51" s="106">
        <v>22.32</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c r="K52" s="106"/>
      <c r="L52" s="106"/>
      <c r="M52" s="106">
        <v>34.89</v>
      </c>
      <c r="N52" s="106">
        <v>32.840000000000003</v>
      </c>
      <c r="O52" s="106">
        <v>31.1</v>
      </c>
      <c r="P52" s="106">
        <v>29.61</v>
      </c>
      <c r="Q52" s="106">
        <v>28.32</v>
      </c>
      <c r="R52" s="106">
        <v>27.2</v>
      </c>
      <c r="S52" s="106">
        <v>26.22</v>
      </c>
      <c r="T52" s="106">
        <v>25.35</v>
      </c>
      <c r="U52" s="106">
        <v>24.59</v>
      </c>
      <c r="V52" s="106">
        <v>23.91</v>
      </c>
      <c r="W52" s="106">
        <v>23.3</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c r="K53" s="106"/>
      <c r="L53" s="106"/>
      <c r="M53" s="106">
        <v>35.42</v>
      </c>
      <c r="N53" s="106">
        <v>33.36</v>
      </c>
      <c r="O53" s="106">
        <v>31.6</v>
      </c>
      <c r="P53" s="106">
        <v>30.1</v>
      </c>
      <c r="Q53" s="106">
        <v>28.81</v>
      </c>
      <c r="R53" s="106">
        <v>27.68</v>
      </c>
      <c r="S53" s="106">
        <v>26.7</v>
      </c>
      <c r="T53" s="106">
        <v>25.83</v>
      </c>
      <c r="U53" s="106">
        <v>25.06</v>
      </c>
      <c r="V53" s="106">
        <v>24.38</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c r="K54" s="106"/>
      <c r="L54" s="106"/>
      <c r="M54" s="106">
        <v>35.99</v>
      </c>
      <c r="N54" s="106">
        <v>33.9</v>
      </c>
      <c r="O54" s="106">
        <v>32.14</v>
      </c>
      <c r="P54" s="106">
        <v>30.63</v>
      </c>
      <c r="Q54" s="106">
        <v>29.33</v>
      </c>
      <c r="R54" s="106">
        <v>28.2</v>
      </c>
      <c r="S54" s="106">
        <v>27.21</v>
      </c>
      <c r="T54" s="106">
        <v>26.33</v>
      </c>
      <c r="U54" s="106">
        <v>25.56</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c r="K55" s="106"/>
      <c r="L55" s="106"/>
      <c r="M55" s="106">
        <v>36.58</v>
      </c>
      <c r="N55" s="106">
        <v>34.479999999999997</v>
      </c>
      <c r="O55" s="106">
        <v>32.71</v>
      </c>
      <c r="P55" s="106">
        <v>31.19</v>
      </c>
      <c r="Q55" s="106">
        <v>29.88</v>
      </c>
      <c r="R55" s="106">
        <v>28.74</v>
      </c>
      <c r="S55" s="106">
        <v>27.75</v>
      </c>
      <c r="T55" s="106">
        <v>26.87</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c r="K56" s="106"/>
      <c r="L56" s="106"/>
      <c r="M56" s="106">
        <v>37.21</v>
      </c>
      <c r="N56" s="106">
        <v>35.1</v>
      </c>
      <c r="O56" s="106">
        <v>33.31</v>
      </c>
      <c r="P56" s="106">
        <v>31.78</v>
      </c>
      <c r="Q56" s="106">
        <v>30.46</v>
      </c>
      <c r="R56" s="106">
        <v>29.32</v>
      </c>
      <c r="S56" s="106">
        <v>28.31</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c r="K57" s="106"/>
      <c r="L57" s="106"/>
      <c r="M57" s="106">
        <v>37.869999999999997</v>
      </c>
      <c r="N57" s="106">
        <v>35.74</v>
      </c>
      <c r="O57" s="106">
        <v>33.94</v>
      </c>
      <c r="P57" s="106">
        <v>32.4</v>
      </c>
      <c r="Q57" s="106">
        <v>31.07</v>
      </c>
      <c r="R57" s="106">
        <v>29.91</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c r="K58" s="106"/>
      <c r="L58" s="106"/>
      <c r="M58" s="106">
        <v>38.56</v>
      </c>
      <c r="N58" s="106">
        <v>36.42</v>
      </c>
      <c r="O58" s="106">
        <v>34.6</v>
      </c>
      <c r="P58" s="106">
        <v>33.049999999999997</v>
      </c>
      <c r="Q58" s="106">
        <v>31.71</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c r="K59" s="106"/>
      <c r="L59" s="106"/>
      <c r="M59" s="106">
        <v>39.299999999999997</v>
      </c>
      <c r="N59" s="106">
        <v>37.14</v>
      </c>
      <c r="O59" s="106">
        <v>35.299999999999997</v>
      </c>
      <c r="P59" s="106">
        <v>33.729999999999997</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c r="K60" s="106"/>
      <c r="L60" s="106"/>
      <c r="M60" s="106">
        <v>40.08</v>
      </c>
      <c r="N60" s="106">
        <v>37.89</v>
      </c>
      <c r="O60" s="106">
        <v>36.04</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c r="K61" s="106"/>
      <c r="L61" s="106"/>
      <c r="M61" s="106">
        <v>40.880000000000003</v>
      </c>
      <c r="N61" s="106">
        <v>38.659999999999997</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c r="K62" s="106"/>
      <c r="L62" s="106"/>
      <c r="M62" s="106">
        <v>41.68</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SE0m6ruFiviL8RDR4kzOCoM3eG1CTq0a//8MBbpsCBP98dDRWUlxsqNpnD+twMk7G9Bl2D/QGWsc94tA1sGgig==" saltValue="pi6G7g+7CJlNWbSxxqzAkA==" spinCount="100000" sheet="1" objects="1" scenarios="1"/>
  <conditionalFormatting sqref="A6:A20">
    <cfRule type="expression" dxfId="217" priority="13" stopIfTrue="1">
      <formula>MOD(ROW(),2)=0</formula>
    </cfRule>
    <cfRule type="expression" dxfId="216" priority="14" stopIfTrue="1">
      <formula>MOD(ROW(),2)&lt;&gt;0</formula>
    </cfRule>
  </conditionalFormatting>
  <conditionalFormatting sqref="B6:AW7 B9:AW17 C8:AW8 C18:AW20">
    <cfRule type="expression" dxfId="215" priority="15" stopIfTrue="1">
      <formula>MOD(ROW(),2)=0</formula>
    </cfRule>
    <cfRule type="expression" dxfId="214" priority="16" stopIfTrue="1">
      <formula>MOD(ROW(),2)&lt;&gt;0</formula>
    </cfRule>
  </conditionalFormatting>
  <conditionalFormatting sqref="B8">
    <cfRule type="expression" dxfId="213" priority="7" stopIfTrue="1">
      <formula>MOD(ROW(),2)=0</formula>
    </cfRule>
    <cfRule type="expression" dxfId="212" priority="8" stopIfTrue="1">
      <formula>MOD(ROW(),2)&lt;&gt;0</formula>
    </cfRule>
  </conditionalFormatting>
  <conditionalFormatting sqref="B18:B20">
    <cfRule type="expression" dxfId="211" priority="5" stopIfTrue="1">
      <formula>MOD(ROW(),2)=0</formula>
    </cfRule>
    <cfRule type="expression" dxfId="210" priority="6" stopIfTrue="1">
      <formula>MOD(ROW(),2)&lt;&gt;0</formula>
    </cfRule>
  </conditionalFormatting>
  <conditionalFormatting sqref="A25:A73">
    <cfRule type="expression" dxfId="209" priority="1" stopIfTrue="1">
      <formula>MOD(ROW(),2)=0</formula>
    </cfRule>
    <cfRule type="expression" dxfId="208" priority="2" stopIfTrue="1">
      <formula>MOD(ROW(),2)&lt;&gt;0</formula>
    </cfRule>
  </conditionalFormatting>
  <conditionalFormatting sqref="B25:AW73">
    <cfRule type="expression" dxfId="207" priority="3" stopIfTrue="1">
      <formula>MOD(ROW(),2)=0</formula>
    </cfRule>
    <cfRule type="expression" dxfId="20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8">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522</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634</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650</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705</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514</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510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637</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39.6"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v>25.22</v>
      </c>
      <c r="K26" s="106">
        <v>23.09</v>
      </c>
      <c r="L26" s="106">
        <v>21.36</v>
      </c>
      <c r="M26" s="106">
        <v>19.920000000000002</v>
      </c>
      <c r="N26" s="106">
        <v>18.7</v>
      </c>
      <c r="O26" s="106">
        <v>17.670000000000002</v>
      </c>
      <c r="P26" s="106">
        <v>16.77</v>
      </c>
      <c r="Q26" s="106">
        <v>15.99</v>
      </c>
      <c r="R26" s="106">
        <v>15.3</v>
      </c>
      <c r="S26" s="106">
        <v>14.69</v>
      </c>
      <c r="T26" s="106">
        <v>14.15</v>
      </c>
      <c r="U26" s="106">
        <v>13.66</v>
      </c>
      <c r="V26" s="106">
        <v>13.23</v>
      </c>
      <c r="W26" s="106">
        <v>12.83</v>
      </c>
      <c r="X26" s="106">
        <v>12.47</v>
      </c>
      <c r="Y26" s="106">
        <v>12.14</v>
      </c>
      <c r="Z26" s="106">
        <v>11.85</v>
      </c>
      <c r="AA26" s="106">
        <v>11.57</v>
      </c>
      <c r="AB26" s="106">
        <v>11.32</v>
      </c>
      <c r="AC26" s="106">
        <v>11.09</v>
      </c>
      <c r="AD26" s="106">
        <v>10.87</v>
      </c>
      <c r="AE26" s="106">
        <v>10.67</v>
      </c>
      <c r="AF26" s="106">
        <v>10.49</v>
      </c>
      <c r="AG26" s="106">
        <v>10.32</v>
      </c>
      <c r="AH26" s="106">
        <v>10.16</v>
      </c>
      <c r="AI26" s="106">
        <v>10.01</v>
      </c>
      <c r="AJ26" s="106">
        <v>9.8699999999999992</v>
      </c>
      <c r="AK26" s="106">
        <v>9.74</v>
      </c>
      <c r="AL26" s="106">
        <v>9.6199999999999992</v>
      </c>
      <c r="AM26" s="106">
        <v>9.51</v>
      </c>
      <c r="AN26" s="106">
        <v>9.41</v>
      </c>
      <c r="AO26" s="106">
        <v>9.31</v>
      </c>
      <c r="AP26" s="106">
        <v>9.2200000000000006</v>
      </c>
      <c r="AQ26" s="106">
        <v>9.1300000000000008</v>
      </c>
      <c r="AR26" s="106">
        <v>9.06</v>
      </c>
      <c r="AS26" s="106">
        <v>8.98</v>
      </c>
      <c r="AT26" s="106">
        <v>8.92</v>
      </c>
      <c r="AU26" s="106">
        <v>8.85</v>
      </c>
      <c r="AV26" s="106">
        <v>8.7899999999999991</v>
      </c>
      <c r="AW26" s="106">
        <v>8.74</v>
      </c>
    </row>
    <row r="27" spans="1:49" x14ac:dyDescent="0.25">
      <c r="A27" s="105">
        <v>17</v>
      </c>
      <c r="B27" s="106"/>
      <c r="C27" s="106"/>
      <c r="D27" s="106"/>
      <c r="E27" s="106"/>
      <c r="F27" s="106"/>
      <c r="G27" s="106"/>
      <c r="H27" s="106"/>
      <c r="I27" s="106"/>
      <c r="J27" s="106">
        <v>25.59</v>
      </c>
      <c r="K27" s="106">
        <v>23.44</v>
      </c>
      <c r="L27" s="106">
        <v>21.68</v>
      </c>
      <c r="M27" s="106">
        <v>20.21</v>
      </c>
      <c r="N27" s="106">
        <v>18.98</v>
      </c>
      <c r="O27" s="106">
        <v>17.93</v>
      </c>
      <c r="P27" s="106">
        <v>17.02</v>
      </c>
      <c r="Q27" s="106">
        <v>16.22</v>
      </c>
      <c r="R27" s="106">
        <v>15.53</v>
      </c>
      <c r="S27" s="106">
        <v>14.91</v>
      </c>
      <c r="T27" s="106">
        <v>14.36</v>
      </c>
      <c r="U27" s="106">
        <v>13.87</v>
      </c>
      <c r="V27" s="106">
        <v>13.42</v>
      </c>
      <c r="W27" s="106">
        <v>13.02</v>
      </c>
      <c r="X27" s="106">
        <v>12.66</v>
      </c>
      <c r="Y27" s="106">
        <v>12.33</v>
      </c>
      <c r="Z27" s="106">
        <v>12.02</v>
      </c>
      <c r="AA27" s="106">
        <v>11.75</v>
      </c>
      <c r="AB27" s="106">
        <v>11.49</v>
      </c>
      <c r="AC27" s="106">
        <v>11.26</v>
      </c>
      <c r="AD27" s="106">
        <v>11.04</v>
      </c>
      <c r="AE27" s="106">
        <v>10.84</v>
      </c>
      <c r="AF27" s="106">
        <v>10.65</v>
      </c>
      <c r="AG27" s="106">
        <v>10.48</v>
      </c>
      <c r="AH27" s="106">
        <v>10.32</v>
      </c>
      <c r="AI27" s="106">
        <v>10.17</v>
      </c>
      <c r="AJ27" s="106">
        <v>10.029999999999999</v>
      </c>
      <c r="AK27" s="106">
        <v>9.9</v>
      </c>
      <c r="AL27" s="106">
        <v>9.7799999999999994</v>
      </c>
      <c r="AM27" s="106">
        <v>9.66</v>
      </c>
      <c r="AN27" s="106">
        <v>9.56</v>
      </c>
      <c r="AO27" s="106">
        <v>9.4600000000000009</v>
      </c>
      <c r="AP27" s="106">
        <v>9.3699999999999992</v>
      </c>
      <c r="AQ27" s="106">
        <v>9.2799999999999994</v>
      </c>
      <c r="AR27" s="106">
        <v>9.2100000000000009</v>
      </c>
      <c r="AS27" s="106">
        <v>9.1300000000000008</v>
      </c>
      <c r="AT27" s="106">
        <v>9.07</v>
      </c>
      <c r="AU27" s="106">
        <v>9</v>
      </c>
      <c r="AV27" s="106">
        <v>8.94</v>
      </c>
      <c r="AW27" s="106"/>
    </row>
    <row r="28" spans="1:49" x14ac:dyDescent="0.25">
      <c r="A28" s="105">
        <v>18</v>
      </c>
      <c r="B28" s="106"/>
      <c r="C28" s="106"/>
      <c r="D28" s="106"/>
      <c r="E28" s="106"/>
      <c r="F28" s="106"/>
      <c r="G28" s="106"/>
      <c r="H28" s="106"/>
      <c r="I28" s="106"/>
      <c r="J28" s="106">
        <v>25.97</v>
      </c>
      <c r="K28" s="106">
        <v>23.78</v>
      </c>
      <c r="L28" s="106">
        <v>22</v>
      </c>
      <c r="M28" s="106">
        <v>20.51</v>
      </c>
      <c r="N28" s="106">
        <v>19.260000000000002</v>
      </c>
      <c r="O28" s="106">
        <v>18.190000000000001</v>
      </c>
      <c r="P28" s="106">
        <v>17.27</v>
      </c>
      <c r="Q28" s="106">
        <v>16.46</v>
      </c>
      <c r="R28" s="106">
        <v>15.76</v>
      </c>
      <c r="S28" s="106">
        <v>15.13</v>
      </c>
      <c r="T28" s="106">
        <v>14.57</v>
      </c>
      <c r="U28" s="106">
        <v>14.07</v>
      </c>
      <c r="V28" s="106">
        <v>13.63</v>
      </c>
      <c r="W28" s="106">
        <v>13.22</v>
      </c>
      <c r="X28" s="106">
        <v>12.85</v>
      </c>
      <c r="Y28" s="106">
        <v>12.51</v>
      </c>
      <c r="Z28" s="106">
        <v>12.21</v>
      </c>
      <c r="AA28" s="106">
        <v>11.92</v>
      </c>
      <c r="AB28" s="106">
        <v>11.67</v>
      </c>
      <c r="AC28" s="106">
        <v>11.43</v>
      </c>
      <c r="AD28" s="106">
        <v>11.21</v>
      </c>
      <c r="AE28" s="106">
        <v>11</v>
      </c>
      <c r="AF28" s="106">
        <v>10.81</v>
      </c>
      <c r="AG28" s="106">
        <v>10.64</v>
      </c>
      <c r="AH28" s="106">
        <v>10.48</v>
      </c>
      <c r="AI28" s="106">
        <v>10.32</v>
      </c>
      <c r="AJ28" s="106">
        <v>10.18</v>
      </c>
      <c r="AK28" s="106">
        <v>10.050000000000001</v>
      </c>
      <c r="AL28" s="106">
        <v>9.93</v>
      </c>
      <c r="AM28" s="106">
        <v>9.82</v>
      </c>
      <c r="AN28" s="106">
        <v>9.7100000000000009</v>
      </c>
      <c r="AO28" s="106">
        <v>9.61</v>
      </c>
      <c r="AP28" s="106">
        <v>9.52</v>
      </c>
      <c r="AQ28" s="106">
        <v>9.44</v>
      </c>
      <c r="AR28" s="106">
        <v>9.36</v>
      </c>
      <c r="AS28" s="106">
        <v>9.2899999999999991</v>
      </c>
      <c r="AT28" s="106">
        <v>9.2200000000000006</v>
      </c>
      <c r="AU28" s="106">
        <v>9.16</v>
      </c>
      <c r="AV28" s="106"/>
      <c r="AW28" s="106"/>
    </row>
    <row r="29" spans="1:49" x14ac:dyDescent="0.25">
      <c r="A29" s="105">
        <v>19</v>
      </c>
      <c r="B29" s="106"/>
      <c r="C29" s="106"/>
      <c r="D29" s="106"/>
      <c r="E29" s="106"/>
      <c r="F29" s="106"/>
      <c r="G29" s="106"/>
      <c r="H29" s="106"/>
      <c r="I29" s="106"/>
      <c r="J29" s="106">
        <v>26.35</v>
      </c>
      <c r="K29" s="106">
        <v>24.13</v>
      </c>
      <c r="L29" s="106">
        <v>22.32</v>
      </c>
      <c r="M29" s="106">
        <v>20.82</v>
      </c>
      <c r="N29" s="106">
        <v>19.55</v>
      </c>
      <c r="O29" s="106">
        <v>18.46</v>
      </c>
      <c r="P29" s="106">
        <v>17.53</v>
      </c>
      <c r="Q29" s="106">
        <v>16.71</v>
      </c>
      <c r="R29" s="106">
        <v>15.99</v>
      </c>
      <c r="S29" s="106">
        <v>15.36</v>
      </c>
      <c r="T29" s="106">
        <v>14.79</v>
      </c>
      <c r="U29" s="106">
        <v>14.29</v>
      </c>
      <c r="V29" s="106">
        <v>13.83</v>
      </c>
      <c r="W29" s="106">
        <v>13.42</v>
      </c>
      <c r="X29" s="106">
        <v>13.04</v>
      </c>
      <c r="Y29" s="106">
        <v>12.7</v>
      </c>
      <c r="Z29" s="106">
        <v>12.39</v>
      </c>
      <c r="AA29" s="106">
        <v>12.11</v>
      </c>
      <c r="AB29" s="106">
        <v>11.84</v>
      </c>
      <c r="AC29" s="106">
        <v>11.6</v>
      </c>
      <c r="AD29" s="106">
        <v>11.38</v>
      </c>
      <c r="AE29" s="106">
        <v>11.17</v>
      </c>
      <c r="AF29" s="106">
        <v>10.98</v>
      </c>
      <c r="AG29" s="106">
        <v>10.8</v>
      </c>
      <c r="AH29" s="106">
        <v>10.64</v>
      </c>
      <c r="AI29" s="106">
        <v>10.49</v>
      </c>
      <c r="AJ29" s="106">
        <v>10.34</v>
      </c>
      <c r="AK29" s="106">
        <v>10.210000000000001</v>
      </c>
      <c r="AL29" s="106">
        <v>10.09</v>
      </c>
      <c r="AM29" s="106">
        <v>9.98</v>
      </c>
      <c r="AN29" s="106">
        <v>9.8699999999999992</v>
      </c>
      <c r="AO29" s="106">
        <v>9.77</v>
      </c>
      <c r="AP29" s="106">
        <v>9.68</v>
      </c>
      <c r="AQ29" s="106">
        <v>9.6</v>
      </c>
      <c r="AR29" s="106">
        <v>9.52</v>
      </c>
      <c r="AS29" s="106">
        <v>9.4499999999999993</v>
      </c>
      <c r="AT29" s="106">
        <v>9.3800000000000008</v>
      </c>
      <c r="AU29" s="106"/>
      <c r="AV29" s="106"/>
      <c r="AW29" s="106"/>
    </row>
    <row r="30" spans="1:49" x14ac:dyDescent="0.25">
      <c r="A30" s="105">
        <v>20</v>
      </c>
      <c r="B30" s="106"/>
      <c r="C30" s="106"/>
      <c r="D30" s="106"/>
      <c r="E30" s="106"/>
      <c r="F30" s="106"/>
      <c r="G30" s="106"/>
      <c r="H30" s="106"/>
      <c r="I30" s="106"/>
      <c r="J30" s="106">
        <v>26.74</v>
      </c>
      <c r="K30" s="106">
        <v>24.49</v>
      </c>
      <c r="L30" s="106">
        <v>22.65</v>
      </c>
      <c r="M30" s="106">
        <v>21.13</v>
      </c>
      <c r="N30" s="106">
        <v>19.84</v>
      </c>
      <c r="O30" s="106">
        <v>18.739999999999998</v>
      </c>
      <c r="P30" s="106">
        <v>17.79</v>
      </c>
      <c r="Q30" s="106">
        <v>16.96</v>
      </c>
      <c r="R30" s="106">
        <v>16.23</v>
      </c>
      <c r="S30" s="106">
        <v>15.59</v>
      </c>
      <c r="T30" s="106">
        <v>15.02</v>
      </c>
      <c r="U30" s="106">
        <v>14.5</v>
      </c>
      <c r="V30" s="106">
        <v>14.04</v>
      </c>
      <c r="W30" s="106">
        <v>13.62</v>
      </c>
      <c r="X30" s="106">
        <v>13.24</v>
      </c>
      <c r="Y30" s="106">
        <v>12.9</v>
      </c>
      <c r="Z30" s="106">
        <v>12.58</v>
      </c>
      <c r="AA30" s="106">
        <v>12.29</v>
      </c>
      <c r="AB30" s="106">
        <v>12.03</v>
      </c>
      <c r="AC30" s="106">
        <v>11.78</v>
      </c>
      <c r="AD30" s="106">
        <v>11.55</v>
      </c>
      <c r="AE30" s="106">
        <v>11.35</v>
      </c>
      <c r="AF30" s="106">
        <v>11.15</v>
      </c>
      <c r="AG30" s="106">
        <v>10.97</v>
      </c>
      <c r="AH30" s="106">
        <v>10.81</v>
      </c>
      <c r="AI30" s="106">
        <v>10.65</v>
      </c>
      <c r="AJ30" s="106">
        <v>10.51</v>
      </c>
      <c r="AK30" s="106">
        <v>10.38</v>
      </c>
      <c r="AL30" s="106">
        <v>10.25</v>
      </c>
      <c r="AM30" s="106">
        <v>10.14</v>
      </c>
      <c r="AN30" s="106">
        <v>10.029999999999999</v>
      </c>
      <c r="AO30" s="106">
        <v>9.94</v>
      </c>
      <c r="AP30" s="106">
        <v>9.85</v>
      </c>
      <c r="AQ30" s="106">
        <v>9.76</v>
      </c>
      <c r="AR30" s="106">
        <v>9.68</v>
      </c>
      <c r="AS30" s="106">
        <v>9.61</v>
      </c>
      <c r="AT30" s="106"/>
      <c r="AU30" s="106"/>
      <c r="AV30" s="106"/>
      <c r="AW30" s="106"/>
    </row>
    <row r="31" spans="1:49" x14ac:dyDescent="0.25">
      <c r="A31" s="105">
        <v>21</v>
      </c>
      <c r="B31" s="106"/>
      <c r="C31" s="106"/>
      <c r="D31" s="106"/>
      <c r="E31" s="106"/>
      <c r="F31" s="106"/>
      <c r="G31" s="106"/>
      <c r="H31" s="106"/>
      <c r="I31" s="106"/>
      <c r="J31" s="106">
        <v>27.14</v>
      </c>
      <c r="K31" s="106">
        <v>24.85</v>
      </c>
      <c r="L31" s="106">
        <v>22.99</v>
      </c>
      <c r="M31" s="106">
        <v>21.44</v>
      </c>
      <c r="N31" s="106">
        <v>20.14</v>
      </c>
      <c r="O31" s="106">
        <v>19.02</v>
      </c>
      <c r="P31" s="106">
        <v>18.059999999999999</v>
      </c>
      <c r="Q31" s="106">
        <v>17.22</v>
      </c>
      <c r="R31" s="106">
        <v>16.48</v>
      </c>
      <c r="S31" s="106">
        <v>15.82</v>
      </c>
      <c r="T31" s="106">
        <v>15.24</v>
      </c>
      <c r="U31" s="106">
        <v>14.72</v>
      </c>
      <c r="V31" s="106">
        <v>14.25</v>
      </c>
      <c r="W31" s="106">
        <v>13.83</v>
      </c>
      <c r="X31" s="106">
        <v>13.44</v>
      </c>
      <c r="Y31" s="106">
        <v>13.09</v>
      </c>
      <c r="Z31" s="106">
        <v>12.77</v>
      </c>
      <c r="AA31" s="106">
        <v>12.48</v>
      </c>
      <c r="AB31" s="106">
        <v>12.21</v>
      </c>
      <c r="AC31" s="106">
        <v>11.96</v>
      </c>
      <c r="AD31" s="106">
        <v>11.73</v>
      </c>
      <c r="AE31" s="106">
        <v>11.52</v>
      </c>
      <c r="AF31" s="106">
        <v>11.33</v>
      </c>
      <c r="AG31" s="106">
        <v>11.15</v>
      </c>
      <c r="AH31" s="106">
        <v>10.98</v>
      </c>
      <c r="AI31" s="106">
        <v>10.82</v>
      </c>
      <c r="AJ31" s="106">
        <v>10.68</v>
      </c>
      <c r="AK31" s="106">
        <v>10.55</v>
      </c>
      <c r="AL31" s="106">
        <v>10.42</v>
      </c>
      <c r="AM31" s="106">
        <v>10.31</v>
      </c>
      <c r="AN31" s="106">
        <v>10.199999999999999</v>
      </c>
      <c r="AO31" s="106">
        <v>10.11</v>
      </c>
      <c r="AP31" s="106">
        <v>10.02</v>
      </c>
      <c r="AQ31" s="106">
        <v>9.93</v>
      </c>
      <c r="AR31" s="106">
        <v>9.85</v>
      </c>
      <c r="AS31" s="106"/>
      <c r="AT31" s="106"/>
      <c r="AU31" s="106"/>
      <c r="AV31" s="106"/>
      <c r="AW31" s="106"/>
    </row>
    <row r="32" spans="1:49" x14ac:dyDescent="0.25">
      <c r="A32" s="105">
        <v>22</v>
      </c>
      <c r="B32" s="106"/>
      <c r="C32" s="106"/>
      <c r="D32" s="106"/>
      <c r="E32" s="106"/>
      <c r="F32" s="106"/>
      <c r="G32" s="106"/>
      <c r="H32" s="106"/>
      <c r="I32" s="106"/>
      <c r="J32" s="106">
        <v>27.54</v>
      </c>
      <c r="K32" s="106">
        <v>25.22</v>
      </c>
      <c r="L32" s="106">
        <v>23.33</v>
      </c>
      <c r="M32" s="106">
        <v>21.76</v>
      </c>
      <c r="N32" s="106">
        <v>20.43</v>
      </c>
      <c r="O32" s="106">
        <v>19.3</v>
      </c>
      <c r="P32" s="106">
        <v>18.32</v>
      </c>
      <c r="Q32" s="106">
        <v>17.47</v>
      </c>
      <c r="R32" s="106">
        <v>16.72</v>
      </c>
      <c r="S32" s="106">
        <v>16.059999999999999</v>
      </c>
      <c r="T32" s="106">
        <v>15.47</v>
      </c>
      <c r="U32" s="106">
        <v>14.94</v>
      </c>
      <c r="V32" s="106">
        <v>14.47</v>
      </c>
      <c r="W32" s="106">
        <v>14.04</v>
      </c>
      <c r="X32" s="106">
        <v>13.65</v>
      </c>
      <c r="Y32" s="106">
        <v>13.29</v>
      </c>
      <c r="Z32" s="106">
        <v>12.97</v>
      </c>
      <c r="AA32" s="106">
        <v>12.67</v>
      </c>
      <c r="AB32" s="106">
        <v>12.4</v>
      </c>
      <c r="AC32" s="106">
        <v>12.15</v>
      </c>
      <c r="AD32" s="106">
        <v>11.92</v>
      </c>
      <c r="AE32" s="106">
        <v>11.7</v>
      </c>
      <c r="AF32" s="106">
        <v>11.51</v>
      </c>
      <c r="AG32" s="106">
        <v>11.32</v>
      </c>
      <c r="AH32" s="106">
        <v>11.15</v>
      </c>
      <c r="AI32" s="106">
        <v>11</v>
      </c>
      <c r="AJ32" s="106">
        <v>10.85</v>
      </c>
      <c r="AK32" s="106">
        <v>10.72</v>
      </c>
      <c r="AL32" s="106">
        <v>10.6</v>
      </c>
      <c r="AM32" s="106">
        <v>10.48</v>
      </c>
      <c r="AN32" s="106">
        <v>10.38</v>
      </c>
      <c r="AO32" s="106">
        <v>10.28</v>
      </c>
      <c r="AP32" s="106">
        <v>10.19</v>
      </c>
      <c r="AQ32" s="106">
        <v>10.11</v>
      </c>
      <c r="AR32" s="106"/>
      <c r="AS32" s="106"/>
      <c r="AT32" s="106"/>
      <c r="AU32" s="106"/>
      <c r="AV32" s="106"/>
      <c r="AW32" s="106"/>
    </row>
    <row r="33" spans="1:49" x14ac:dyDescent="0.25">
      <c r="A33" s="105">
        <v>23</v>
      </c>
      <c r="B33" s="106"/>
      <c r="C33" s="106"/>
      <c r="D33" s="106"/>
      <c r="E33" s="106"/>
      <c r="F33" s="106"/>
      <c r="G33" s="106"/>
      <c r="H33" s="106"/>
      <c r="I33" s="106"/>
      <c r="J33" s="106">
        <v>27.94</v>
      </c>
      <c r="K33" s="106">
        <v>25.59</v>
      </c>
      <c r="L33" s="106">
        <v>23.67</v>
      </c>
      <c r="M33" s="106">
        <v>22.08</v>
      </c>
      <c r="N33" s="106">
        <v>20.73</v>
      </c>
      <c r="O33" s="106">
        <v>19.59</v>
      </c>
      <c r="P33" s="106">
        <v>18.600000000000001</v>
      </c>
      <c r="Q33" s="106">
        <v>17.73</v>
      </c>
      <c r="R33" s="106">
        <v>16.97</v>
      </c>
      <c r="S33" s="106">
        <v>16.3</v>
      </c>
      <c r="T33" s="106">
        <v>15.7</v>
      </c>
      <c r="U33" s="106">
        <v>15.17</v>
      </c>
      <c r="V33" s="106">
        <v>14.68</v>
      </c>
      <c r="W33" s="106">
        <v>14.25</v>
      </c>
      <c r="X33" s="106">
        <v>13.85</v>
      </c>
      <c r="Y33" s="106">
        <v>13.49</v>
      </c>
      <c r="Z33" s="106">
        <v>13.16</v>
      </c>
      <c r="AA33" s="106">
        <v>12.86</v>
      </c>
      <c r="AB33" s="106">
        <v>12.59</v>
      </c>
      <c r="AC33" s="106">
        <v>12.33</v>
      </c>
      <c r="AD33" s="106">
        <v>12.1</v>
      </c>
      <c r="AE33" s="106">
        <v>11.89</v>
      </c>
      <c r="AF33" s="106">
        <v>11.69</v>
      </c>
      <c r="AG33" s="106">
        <v>11.5</v>
      </c>
      <c r="AH33" s="106">
        <v>11.33</v>
      </c>
      <c r="AI33" s="106">
        <v>11.18</v>
      </c>
      <c r="AJ33" s="106">
        <v>11.03</v>
      </c>
      <c r="AK33" s="106">
        <v>10.9</v>
      </c>
      <c r="AL33" s="106">
        <v>10.78</v>
      </c>
      <c r="AM33" s="106">
        <v>10.66</v>
      </c>
      <c r="AN33" s="106">
        <v>10.56</v>
      </c>
      <c r="AO33" s="106">
        <v>10.46</v>
      </c>
      <c r="AP33" s="106">
        <v>10.37</v>
      </c>
      <c r="AQ33" s="106"/>
      <c r="AR33" s="106"/>
      <c r="AS33" s="106"/>
      <c r="AT33" s="106"/>
      <c r="AU33" s="106"/>
      <c r="AV33" s="106"/>
      <c r="AW33" s="106"/>
    </row>
    <row r="34" spans="1:49" x14ac:dyDescent="0.25">
      <c r="A34" s="105">
        <v>24</v>
      </c>
      <c r="B34" s="106"/>
      <c r="C34" s="106"/>
      <c r="D34" s="106"/>
      <c r="E34" s="106"/>
      <c r="F34" s="106"/>
      <c r="G34" s="106"/>
      <c r="H34" s="106"/>
      <c r="I34" s="106"/>
      <c r="J34" s="106">
        <v>28.34</v>
      </c>
      <c r="K34" s="106">
        <v>25.96</v>
      </c>
      <c r="L34" s="106">
        <v>24.02</v>
      </c>
      <c r="M34" s="106">
        <v>22.4</v>
      </c>
      <c r="N34" s="106">
        <v>21.04</v>
      </c>
      <c r="O34" s="106">
        <v>19.87</v>
      </c>
      <c r="P34" s="106">
        <v>18.87</v>
      </c>
      <c r="Q34" s="106">
        <v>17.989999999999998</v>
      </c>
      <c r="R34" s="106">
        <v>17.22</v>
      </c>
      <c r="S34" s="106">
        <v>16.54</v>
      </c>
      <c r="T34" s="106">
        <v>15.93</v>
      </c>
      <c r="U34" s="106">
        <v>15.39</v>
      </c>
      <c r="V34" s="106">
        <v>14.9</v>
      </c>
      <c r="W34" s="106">
        <v>14.46</v>
      </c>
      <c r="X34" s="106">
        <v>14.06</v>
      </c>
      <c r="Y34" s="106">
        <v>13.7</v>
      </c>
      <c r="Z34" s="106">
        <v>13.36</v>
      </c>
      <c r="AA34" s="106">
        <v>13.06</v>
      </c>
      <c r="AB34" s="106">
        <v>12.78</v>
      </c>
      <c r="AC34" s="106">
        <v>12.52</v>
      </c>
      <c r="AD34" s="106">
        <v>12.29</v>
      </c>
      <c r="AE34" s="106">
        <v>12.07</v>
      </c>
      <c r="AF34" s="106">
        <v>11.87</v>
      </c>
      <c r="AG34" s="106">
        <v>11.69</v>
      </c>
      <c r="AH34" s="106">
        <v>11.52</v>
      </c>
      <c r="AI34" s="106">
        <v>11.36</v>
      </c>
      <c r="AJ34" s="106">
        <v>11.22</v>
      </c>
      <c r="AK34" s="106">
        <v>11.08</v>
      </c>
      <c r="AL34" s="106">
        <v>10.96</v>
      </c>
      <c r="AM34" s="106">
        <v>10.84</v>
      </c>
      <c r="AN34" s="106">
        <v>10.74</v>
      </c>
      <c r="AO34" s="106">
        <v>10.64</v>
      </c>
      <c r="AP34" s="106"/>
      <c r="AQ34" s="106"/>
      <c r="AR34" s="106"/>
      <c r="AS34" s="106"/>
      <c r="AT34" s="106"/>
      <c r="AU34" s="106"/>
      <c r="AV34" s="106"/>
      <c r="AW34" s="106"/>
    </row>
    <row r="35" spans="1:49" x14ac:dyDescent="0.25">
      <c r="A35" s="105">
        <v>25</v>
      </c>
      <c r="B35" s="106"/>
      <c r="C35" s="106"/>
      <c r="D35" s="106"/>
      <c r="E35" s="106"/>
      <c r="F35" s="106"/>
      <c r="G35" s="106"/>
      <c r="H35" s="106"/>
      <c r="I35" s="106"/>
      <c r="J35" s="106">
        <v>28.75</v>
      </c>
      <c r="K35" s="106">
        <v>26.34</v>
      </c>
      <c r="L35" s="106">
        <v>24.37</v>
      </c>
      <c r="M35" s="106">
        <v>22.73</v>
      </c>
      <c r="N35" s="106">
        <v>21.35</v>
      </c>
      <c r="O35" s="106">
        <v>20.16</v>
      </c>
      <c r="P35" s="106">
        <v>19.149999999999999</v>
      </c>
      <c r="Q35" s="106">
        <v>18.260000000000002</v>
      </c>
      <c r="R35" s="106">
        <v>17.48</v>
      </c>
      <c r="S35" s="106">
        <v>16.79</v>
      </c>
      <c r="T35" s="106">
        <v>16.170000000000002</v>
      </c>
      <c r="U35" s="106">
        <v>15.62</v>
      </c>
      <c r="V35" s="106">
        <v>15.13</v>
      </c>
      <c r="W35" s="106">
        <v>14.68</v>
      </c>
      <c r="X35" s="106">
        <v>14.27</v>
      </c>
      <c r="Y35" s="106">
        <v>13.9</v>
      </c>
      <c r="Z35" s="106">
        <v>13.57</v>
      </c>
      <c r="AA35" s="106">
        <v>13.26</v>
      </c>
      <c r="AB35" s="106">
        <v>12.98</v>
      </c>
      <c r="AC35" s="106">
        <v>12.72</v>
      </c>
      <c r="AD35" s="106">
        <v>12.48</v>
      </c>
      <c r="AE35" s="106">
        <v>12.26</v>
      </c>
      <c r="AF35" s="106">
        <v>12.06</v>
      </c>
      <c r="AG35" s="106">
        <v>11.88</v>
      </c>
      <c r="AH35" s="106">
        <v>11.71</v>
      </c>
      <c r="AI35" s="106">
        <v>11.55</v>
      </c>
      <c r="AJ35" s="106">
        <v>11.4</v>
      </c>
      <c r="AK35" s="106">
        <v>11.27</v>
      </c>
      <c r="AL35" s="106">
        <v>11.15</v>
      </c>
      <c r="AM35" s="106">
        <v>11.03</v>
      </c>
      <c r="AN35" s="106">
        <v>10.93</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v>29.17</v>
      </c>
      <c r="K36" s="106">
        <v>26.72</v>
      </c>
      <c r="L36" s="106">
        <v>24.72</v>
      </c>
      <c r="M36" s="106">
        <v>23.06</v>
      </c>
      <c r="N36" s="106">
        <v>21.66</v>
      </c>
      <c r="O36" s="106">
        <v>20.46</v>
      </c>
      <c r="P36" s="106">
        <v>19.43</v>
      </c>
      <c r="Q36" s="106">
        <v>18.53</v>
      </c>
      <c r="R36" s="106">
        <v>17.73</v>
      </c>
      <c r="S36" s="106">
        <v>17.03</v>
      </c>
      <c r="T36" s="106">
        <v>16.41</v>
      </c>
      <c r="U36" s="106">
        <v>15.85</v>
      </c>
      <c r="V36" s="106">
        <v>15.35</v>
      </c>
      <c r="W36" s="106">
        <v>14.9</v>
      </c>
      <c r="X36" s="106">
        <v>14.49</v>
      </c>
      <c r="Y36" s="106">
        <v>14.12</v>
      </c>
      <c r="Z36" s="106">
        <v>13.78</v>
      </c>
      <c r="AA36" s="106">
        <v>13.46</v>
      </c>
      <c r="AB36" s="106">
        <v>13.18</v>
      </c>
      <c r="AC36" s="106">
        <v>12.92</v>
      </c>
      <c r="AD36" s="106">
        <v>12.68</v>
      </c>
      <c r="AE36" s="106">
        <v>12.46</v>
      </c>
      <c r="AF36" s="106">
        <v>12.26</v>
      </c>
      <c r="AG36" s="106">
        <v>12.07</v>
      </c>
      <c r="AH36" s="106">
        <v>11.9</v>
      </c>
      <c r="AI36" s="106">
        <v>11.74</v>
      </c>
      <c r="AJ36" s="106">
        <v>11.6</v>
      </c>
      <c r="AK36" s="106">
        <v>11.47</v>
      </c>
      <c r="AL36" s="106">
        <v>11.34</v>
      </c>
      <c r="AM36" s="106">
        <v>11.23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v>29.59</v>
      </c>
      <c r="K37" s="106">
        <v>27.11</v>
      </c>
      <c r="L37" s="106">
        <v>25.08</v>
      </c>
      <c r="M37" s="106">
        <v>23.39</v>
      </c>
      <c r="N37" s="106">
        <v>21.97</v>
      </c>
      <c r="O37" s="106">
        <v>20.76</v>
      </c>
      <c r="P37" s="106">
        <v>19.71</v>
      </c>
      <c r="Q37" s="106">
        <v>18.8</v>
      </c>
      <c r="R37" s="106">
        <v>18</v>
      </c>
      <c r="S37" s="106">
        <v>17.29</v>
      </c>
      <c r="T37" s="106">
        <v>16.649999999999999</v>
      </c>
      <c r="U37" s="106">
        <v>16.09</v>
      </c>
      <c r="V37" s="106">
        <v>15.58</v>
      </c>
      <c r="W37" s="106">
        <v>15.12</v>
      </c>
      <c r="X37" s="106">
        <v>14.71</v>
      </c>
      <c r="Y37" s="106">
        <v>14.33</v>
      </c>
      <c r="Z37" s="106">
        <v>13.99</v>
      </c>
      <c r="AA37" s="106">
        <v>13.67</v>
      </c>
      <c r="AB37" s="106">
        <v>13.39</v>
      </c>
      <c r="AC37" s="106">
        <v>13.12</v>
      </c>
      <c r="AD37" s="106">
        <v>12.88</v>
      </c>
      <c r="AE37" s="106">
        <v>12.66</v>
      </c>
      <c r="AF37" s="106">
        <v>12.46</v>
      </c>
      <c r="AG37" s="106">
        <v>12.27</v>
      </c>
      <c r="AH37" s="106">
        <v>12.1</v>
      </c>
      <c r="AI37" s="106">
        <v>11.94</v>
      </c>
      <c r="AJ37" s="106">
        <v>11.8</v>
      </c>
      <c r="AK37" s="106">
        <v>11.67</v>
      </c>
      <c r="AL37" s="106">
        <v>11.54</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v>30.02</v>
      </c>
      <c r="K38" s="106">
        <v>27.5</v>
      </c>
      <c r="L38" s="106">
        <v>25.44</v>
      </c>
      <c r="M38" s="106">
        <v>23.73</v>
      </c>
      <c r="N38" s="106">
        <v>22.29</v>
      </c>
      <c r="O38" s="106">
        <v>21.06</v>
      </c>
      <c r="P38" s="106">
        <v>20</v>
      </c>
      <c r="Q38" s="106">
        <v>19.07</v>
      </c>
      <c r="R38" s="106">
        <v>18.260000000000002</v>
      </c>
      <c r="S38" s="106">
        <v>17.54</v>
      </c>
      <c r="T38" s="106">
        <v>16.899999999999999</v>
      </c>
      <c r="U38" s="106">
        <v>16.329999999999998</v>
      </c>
      <c r="V38" s="106">
        <v>15.82</v>
      </c>
      <c r="W38" s="106">
        <v>15.35</v>
      </c>
      <c r="X38" s="106">
        <v>14.93</v>
      </c>
      <c r="Y38" s="106">
        <v>14.55</v>
      </c>
      <c r="Z38" s="106">
        <v>14.2</v>
      </c>
      <c r="AA38" s="106">
        <v>13.89</v>
      </c>
      <c r="AB38" s="106">
        <v>13.6</v>
      </c>
      <c r="AC38" s="106">
        <v>13.33</v>
      </c>
      <c r="AD38" s="106">
        <v>13.09</v>
      </c>
      <c r="AE38" s="106">
        <v>12.87</v>
      </c>
      <c r="AF38" s="106">
        <v>12.67</v>
      </c>
      <c r="AG38" s="106">
        <v>12.48</v>
      </c>
      <c r="AH38" s="106">
        <v>12.31</v>
      </c>
      <c r="AI38" s="106">
        <v>12.15</v>
      </c>
      <c r="AJ38" s="106">
        <v>12.01</v>
      </c>
      <c r="AK38" s="106">
        <v>11.88</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v>30.45</v>
      </c>
      <c r="K39" s="106">
        <v>27.9</v>
      </c>
      <c r="L39" s="106">
        <v>25.81</v>
      </c>
      <c r="M39" s="106">
        <v>24.08</v>
      </c>
      <c r="N39" s="106">
        <v>22.62</v>
      </c>
      <c r="O39" s="106">
        <v>21.37</v>
      </c>
      <c r="P39" s="106">
        <v>20.29</v>
      </c>
      <c r="Q39" s="106">
        <v>19.36</v>
      </c>
      <c r="R39" s="106">
        <v>18.53</v>
      </c>
      <c r="S39" s="106">
        <v>17.8</v>
      </c>
      <c r="T39" s="106">
        <v>17.16</v>
      </c>
      <c r="U39" s="106">
        <v>16.579999999999998</v>
      </c>
      <c r="V39" s="106">
        <v>16.059999999999999</v>
      </c>
      <c r="W39" s="106">
        <v>15.59</v>
      </c>
      <c r="X39" s="106">
        <v>15.16</v>
      </c>
      <c r="Y39" s="106">
        <v>14.78</v>
      </c>
      <c r="Z39" s="106">
        <v>14.43</v>
      </c>
      <c r="AA39" s="106">
        <v>14.11</v>
      </c>
      <c r="AB39" s="106">
        <v>13.82</v>
      </c>
      <c r="AC39" s="106">
        <v>13.55</v>
      </c>
      <c r="AD39" s="106">
        <v>13.31</v>
      </c>
      <c r="AE39" s="106">
        <v>13.09</v>
      </c>
      <c r="AF39" s="106">
        <v>12.88</v>
      </c>
      <c r="AG39" s="106">
        <v>12.7</v>
      </c>
      <c r="AH39" s="106">
        <v>12.53</v>
      </c>
      <c r="AI39" s="106">
        <v>12.37</v>
      </c>
      <c r="AJ39" s="106">
        <v>12.22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v>30.89</v>
      </c>
      <c r="K40" s="106">
        <v>28.3</v>
      </c>
      <c r="L40" s="106">
        <v>26.19</v>
      </c>
      <c r="M40" s="106">
        <v>24.43</v>
      </c>
      <c r="N40" s="106">
        <v>22.95</v>
      </c>
      <c r="O40" s="106">
        <v>21.68</v>
      </c>
      <c r="P40" s="106">
        <v>20.59</v>
      </c>
      <c r="Q40" s="106">
        <v>19.64</v>
      </c>
      <c r="R40" s="106">
        <v>18.809999999999999</v>
      </c>
      <c r="S40" s="106">
        <v>18.07</v>
      </c>
      <c r="T40" s="106">
        <v>17.41</v>
      </c>
      <c r="U40" s="106">
        <v>16.829999999999998</v>
      </c>
      <c r="V40" s="106">
        <v>16.3</v>
      </c>
      <c r="W40" s="106">
        <v>15.83</v>
      </c>
      <c r="X40" s="106">
        <v>15.4</v>
      </c>
      <c r="Y40" s="106">
        <v>15.01</v>
      </c>
      <c r="Z40" s="106">
        <v>14.66</v>
      </c>
      <c r="AA40" s="106">
        <v>14.33</v>
      </c>
      <c r="AB40" s="106">
        <v>14.04</v>
      </c>
      <c r="AC40" s="106">
        <v>13.78</v>
      </c>
      <c r="AD40" s="106">
        <v>13.53</v>
      </c>
      <c r="AE40" s="106">
        <v>13.31</v>
      </c>
      <c r="AF40" s="106">
        <v>13.11</v>
      </c>
      <c r="AG40" s="106">
        <v>12.92</v>
      </c>
      <c r="AH40" s="106">
        <v>12.75</v>
      </c>
      <c r="AI40" s="106">
        <v>12.59</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v>31.34</v>
      </c>
      <c r="K41" s="106">
        <v>28.71</v>
      </c>
      <c r="L41" s="106">
        <v>26.57</v>
      </c>
      <c r="M41" s="106">
        <v>24.79</v>
      </c>
      <c r="N41" s="106">
        <v>23.28</v>
      </c>
      <c r="O41" s="106">
        <v>22</v>
      </c>
      <c r="P41" s="106">
        <v>20.9</v>
      </c>
      <c r="Q41" s="106">
        <v>19.93</v>
      </c>
      <c r="R41" s="106">
        <v>19.09</v>
      </c>
      <c r="S41" s="106">
        <v>18.34</v>
      </c>
      <c r="T41" s="106">
        <v>17.670000000000002</v>
      </c>
      <c r="U41" s="106">
        <v>17.079999999999998</v>
      </c>
      <c r="V41" s="106">
        <v>16.55</v>
      </c>
      <c r="W41" s="106">
        <v>16.07</v>
      </c>
      <c r="X41" s="106">
        <v>15.64</v>
      </c>
      <c r="Y41" s="106">
        <v>15.25</v>
      </c>
      <c r="Z41" s="106">
        <v>14.89</v>
      </c>
      <c r="AA41" s="106">
        <v>14.57</v>
      </c>
      <c r="AB41" s="106">
        <v>14.28</v>
      </c>
      <c r="AC41" s="106">
        <v>14.01</v>
      </c>
      <c r="AD41" s="106">
        <v>13.77</v>
      </c>
      <c r="AE41" s="106">
        <v>13.54</v>
      </c>
      <c r="AF41" s="106">
        <v>13.34</v>
      </c>
      <c r="AG41" s="106">
        <v>13.15</v>
      </c>
      <c r="AH41" s="106">
        <v>12.98</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v>31.79</v>
      </c>
      <c r="K42" s="106">
        <v>29.12</v>
      </c>
      <c r="L42" s="106">
        <v>26.95</v>
      </c>
      <c r="M42" s="106">
        <v>25.15</v>
      </c>
      <c r="N42" s="106">
        <v>23.62</v>
      </c>
      <c r="O42" s="106">
        <v>22.32</v>
      </c>
      <c r="P42" s="106">
        <v>21.2</v>
      </c>
      <c r="Q42" s="106">
        <v>20.23</v>
      </c>
      <c r="R42" s="106">
        <v>19.37</v>
      </c>
      <c r="S42" s="106">
        <v>18.61</v>
      </c>
      <c r="T42" s="106">
        <v>17.940000000000001</v>
      </c>
      <c r="U42" s="106">
        <v>17.34</v>
      </c>
      <c r="V42" s="106">
        <v>16.809999999999999</v>
      </c>
      <c r="W42" s="106">
        <v>16.32</v>
      </c>
      <c r="X42" s="106">
        <v>15.89</v>
      </c>
      <c r="Y42" s="106">
        <v>15.49</v>
      </c>
      <c r="Z42" s="106">
        <v>15.14</v>
      </c>
      <c r="AA42" s="106">
        <v>14.81</v>
      </c>
      <c r="AB42" s="106">
        <v>14.52</v>
      </c>
      <c r="AC42" s="106">
        <v>14.25</v>
      </c>
      <c r="AD42" s="106">
        <v>14.01</v>
      </c>
      <c r="AE42" s="106">
        <v>13.78</v>
      </c>
      <c r="AF42" s="106">
        <v>13.58</v>
      </c>
      <c r="AG42" s="106">
        <v>13.39</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v>32.24</v>
      </c>
      <c r="K43" s="106">
        <v>29.54</v>
      </c>
      <c r="L43" s="106">
        <v>27.34</v>
      </c>
      <c r="M43" s="106">
        <v>25.51</v>
      </c>
      <c r="N43" s="106">
        <v>23.97</v>
      </c>
      <c r="O43" s="106">
        <v>22.65</v>
      </c>
      <c r="P43" s="106">
        <v>21.51</v>
      </c>
      <c r="Q43" s="106">
        <v>20.53</v>
      </c>
      <c r="R43" s="106">
        <v>19.66</v>
      </c>
      <c r="S43" s="106">
        <v>18.89</v>
      </c>
      <c r="T43" s="106">
        <v>18.21</v>
      </c>
      <c r="U43" s="106">
        <v>17.61</v>
      </c>
      <c r="V43" s="106">
        <v>17.07</v>
      </c>
      <c r="W43" s="106">
        <v>16.579999999999998</v>
      </c>
      <c r="X43" s="106">
        <v>16.14</v>
      </c>
      <c r="Y43" s="106">
        <v>15.75</v>
      </c>
      <c r="Z43" s="106">
        <v>15.39</v>
      </c>
      <c r="AA43" s="106">
        <v>15.06</v>
      </c>
      <c r="AB43" s="106">
        <v>14.77</v>
      </c>
      <c r="AC43" s="106">
        <v>14.5</v>
      </c>
      <c r="AD43" s="106">
        <v>14.26</v>
      </c>
      <c r="AE43" s="106">
        <v>14.03</v>
      </c>
      <c r="AF43" s="106">
        <v>13.83</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v>32.700000000000003</v>
      </c>
      <c r="K44" s="106">
        <v>29.96</v>
      </c>
      <c r="L44" s="106">
        <v>27.73</v>
      </c>
      <c r="M44" s="106">
        <v>25.88</v>
      </c>
      <c r="N44" s="106">
        <v>24.31</v>
      </c>
      <c r="O44" s="106">
        <v>22.98</v>
      </c>
      <c r="P44" s="106">
        <v>21.83</v>
      </c>
      <c r="Q44" s="106">
        <v>20.83</v>
      </c>
      <c r="R44" s="106">
        <v>19.95</v>
      </c>
      <c r="S44" s="106">
        <v>19.18</v>
      </c>
      <c r="T44" s="106">
        <v>18.489999999999998</v>
      </c>
      <c r="U44" s="106">
        <v>17.88</v>
      </c>
      <c r="V44" s="106">
        <v>17.34</v>
      </c>
      <c r="W44" s="106">
        <v>16.850000000000001</v>
      </c>
      <c r="X44" s="106">
        <v>16.41</v>
      </c>
      <c r="Y44" s="106">
        <v>16.010000000000002</v>
      </c>
      <c r="Z44" s="106">
        <v>15.65</v>
      </c>
      <c r="AA44" s="106">
        <v>15.32</v>
      </c>
      <c r="AB44" s="106">
        <v>15.03</v>
      </c>
      <c r="AC44" s="106">
        <v>14.76</v>
      </c>
      <c r="AD44" s="106">
        <v>14.52</v>
      </c>
      <c r="AE44" s="106">
        <v>14.29</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v>33.17</v>
      </c>
      <c r="K45" s="106">
        <v>30.39</v>
      </c>
      <c r="L45" s="106">
        <v>28.13</v>
      </c>
      <c r="M45" s="106">
        <v>26.25</v>
      </c>
      <c r="N45" s="106">
        <v>24.67</v>
      </c>
      <c r="O45" s="106">
        <v>23.32</v>
      </c>
      <c r="P45" s="106">
        <v>22.15</v>
      </c>
      <c r="Q45" s="106">
        <v>21.14</v>
      </c>
      <c r="R45" s="106">
        <v>20.260000000000002</v>
      </c>
      <c r="S45" s="106">
        <v>19.48</v>
      </c>
      <c r="T45" s="106">
        <v>18.78</v>
      </c>
      <c r="U45" s="106">
        <v>18.170000000000002</v>
      </c>
      <c r="V45" s="106">
        <v>17.62</v>
      </c>
      <c r="W45" s="106">
        <v>17.12</v>
      </c>
      <c r="X45" s="106">
        <v>16.68</v>
      </c>
      <c r="Y45" s="106">
        <v>16.28</v>
      </c>
      <c r="Z45" s="106">
        <v>15.92</v>
      </c>
      <c r="AA45" s="106">
        <v>15.6</v>
      </c>
      <c r="AB45" s="106">
        <v>15.3</v>
      </c>
      <c r="AC45" s="106">
        <v>15.03</v>
      </c>
      <c r="AD45" s="106">
        <v>14.79</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v>33.64</v>
      </c>
      <c r="K46" s="106">
        <v>30.83</v>
      </c>
      <c r="L46" s="106">
        <v>28.54</v>
      </c>
      <c r="M46" s="106">
        <v>26.63</v>
      </c>
      <c r="N46" s="106">
        <v>25.03</v>
      </c>
      <c r="O46" s="106">
        <v>23.66</v>
      </c>
      <c r="P46" s="106">
        <v>22.49</v>
      </c>
      <c r="Q46" s="106">
        <v>21.46</v>
      </c>
      <c r="R46" s="106">
        <v>20.57</v>
      </c>
      <c r="S46" s="106">
        <v>19.78</v>
      </c>
      <c r="T46" s="106">
        <v>19.079999999999998</v>
      </c>
      <c r="U46" s="106">
        <v>18.46</v>
      </c>
      <c r="V46" s="106">
        <v>17.91</v>
      </c>
      <c r="W46" s="106">
        <v>17.41</v>
      </c>
      <c r="X46" s="106">
        <v>16.97</v>
      </c>
      <c r="Y46" s="106">
        <v>16.57</v>
      </c>
      <c r="Z46" s="106">
        <v>16.21</v>
      </c>
      <c r="AA46" s="106">
        <v>15.88</v>
      </c>
      <c r="AB46" s="106">
        <v>15.59</v>
      </c>
      <c r="AC46" s="106">
        <v>15.32</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v>34.119999999999997</v>
      </c>
      <c r="K47" s="106">
        <v>31.27</v>
      </c>
      <c r="L47" s="106">
        <v>28.95</v>
      </c>
      <c r="M47" s="106">
        <v>27.03</v>
      </c>
      <c r="N47" s="106">
        <v>25.4</v>
      </c>
      <c r="O47" s="106">
        <v>24.02</v>
      </c>
      <c r="P47" s="106">
        <v>22.83</v>
      </c>
      <c r="Q47" s="106">
        <v>21.8</v>
      </c>
      <c r="R47" s="106">
        <v>20.89</v>
      </c>
      <c r="S47" s="106">
        <v>20.100000000000001</v>
      </c>
      <c r="T47" s="106">
        <v>19.39</v>
      </c>
      <c r="U47" s="106">
        <v>18.77</v>
      </c>
      <c r="V47" s="106">
        <v>18.21</v>
      </c>
      <c r="W47" s="106">
        <v>17.72</v>
      </c>
      <c r="X47" s="106">
        <v>17.27</v>
      </c>
      <c r="Y47" s="106">
        <v>16.87</v>
      </c>
      <c r="Z47" s="106">
        <v>16.510000000000002</v>
      </c>
      <c r="AA47" s="106">
        <v>16.18</v>
      </c>
      <c r="AB47" s="106">
        <v>15.89</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v>34.619999999999997</v>
      </c>
      <c r="K48" s="106">
        <v>31.73</v>
      </c>
      <c r="L48" s="106">
        <v>29.38</v>
      </c>
      <c r="M48" s="106">
        <v>27.43</v>
      </c>
      <c r="N48" s="106">
        <v>25.79</v>
      </c>
      <c r="O48" s="106">
        <v>24.39</v>
      </c>
      <c r="P48" s="106">
        <v>23.18</v>
      </c>
      <c r="Q48" s="106">
        <v>22.14</v>
      </c>
      <c r="R48" s="106">
        <v>21.23</v>
      </c>
      <c r="S48" s="106">
        <v>20.43</v>
      </c>
      <c r="T48" s="106">
        <v>19.72</v>
      </c>
      <c r="U48" s="106">
        <v>19.09</v>
      </c>
      <c r="V48" s="106">
        <v>18.53</v>
      </c>
      <c r="W48" s="106">
        <v>18.04</v>
      </c>
      <c r="X48" s="106">
        <v>17.59</v>
      </c>
      <c r="Y48" s="106">
        <v>17.190000000000001</v>
      </c>
      <c r="Z48" s="106">
        <v>16.82</v>
      </c>
      <c r="AA48" s="106">
        <v>16.5</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v>35.119999999999997</v>
      </c>
      <c r="K49" s="106">
        <v>32.200000000000003</v>
      </c>
      <c r="L49" s="106">
        <v>29.82</v>
      </c>
      <c r="M49" s="106">
        <v>27.84</v>
      </c>
      <c r="N49" s="106">
        <v>26.18</v>
      </c>
      <c r="O49" s="106">
        <v>24.77</v>
      </c>
      <c r="P49" s="106">
        <v>23.55</v>
      </c>
      <c r="Q49" s="106">
        <v>22.5</v>
      </c>
      <c r="R49" s="106">
        <v>21.58</v>
      </c>
      <c r="S49" s="106">
        <v>20.77</v>
      </c>
      <c r="T49" s="106">
        <v>20.059999999999999</v>
      </c>
      <c r="U49" s="106">
        <v>19.43</v>
      </c>
      <c r="V49" s="106">
        <v>18.87</v>
      </c>
      <c r="W49" s="106">
        <v>18.37</v>
      </c>
      <c r="X49" s="106">
        <v>17.920000000000002</v>
      </c>
      <c r="Y49" s="106">
        <v>17.52</v>
      </c>
      <c r="Z49" s="106">
        <v>17.16</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v>35.64</v>
      </c>
      <c r="K50" s="106">
        <v>32.68</v>
      </c>
      <c r="L50" s="106">
        <v>30.27</v>
      </c>
      <c r="M50" s="106">
        <v>28.27</v>
      </c>
      <c r="N50" s="106">
        <v>26.59</v>
      </c>
      <c r="O50" s="106">
        <v>25.16</v>
      </c>
      <c r="P50" s="106">
        <v>23.94</v>
      </c>
      <c r="Q50" s="106">
        <v>22.88</v>
      </c>
      <c r="R50" s="106">
        <v>21.95</v>
      </c>
      <c r="S50" s="106">
        <v>21.14</v>
      </c>
      <c r="T50" s="106">
        <v>20.420000000000002</v>
      </c>
      <c r="U50" s="106">
        <v>19.79</v>
      </c>
      <c r="V50" s="106">
        <v>19.23</v>
      </c>
      <c r="W50" s="106">
        <v>18.73</v>
      </c>
      <c r="X50" s="106">
        <v>18.28</v>
      </c>
      <c r="Y50" s="106">
        <v>17.87</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v>36.18</v>
      </c>
      <c r="K51" s="106">
        <v>33.18</v>
      </c>
      <c r="L51" s="106">
        <v>30.74</v>
      </c>
      <c r="M51" s="106">
        <v>28.72</v>
      </c>
      <c r="N51" s="106">
        <v>27.02</v>
      </c>
      <c r="O51" s="106">
        <v>25.58</v>
      </c>
      <c r="P51" s="106">
        <v>24.34</v>
      </c>
      <c r="Q51" s="106">
        <v>23.27</v>
      </c>
      <c r="R51" s="106">
        <v>22.34</v>
      </c>
      <c r="S51" s="106">
        <v>21.52</v>
      </c>
      <c r="T51" s="106">
        <v>20.81</v>
      </c>
      <c r="U51" s="106">
        <v>20.170000000000002</v>
      </c>
      <c r="V51" s="106">
        <v>19.61</v>
      </c>
      <c r="W51" s="106">
        <v>19.100000000000001</v>
      </c>
      <c r="X51" s="106">
        <v>18.649999999999999</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v>36.729999999999997</v>
      </c>
      <c r="K52" s="106">
        <v>33.69</v>
      </c>
      <c r="L52" s="106">
        <v>31.23</v>
      </c>
      <c r="M52" s="106">
        <v>29.19</v>
      </c>
      <c r="N52" s="106">
        <v>27.47</v>
      </c>
      <c r="O52" s="106">
        <v>26.02</v>
      </c>
      <c r="P52" s="106">
        <v>24.77</v>
      </c>
      <c r="Q52" s="106">
        <v>23.69</v>
      </c>
      <c r="R52" s="106">
        <v>22.75</v>
      </c>
      <c r="S52" s="106">
        <v>21.93</v>
      </c>
      <c r="T52" s="106">
        <v>21.21</v>
      </c>
      <c r="U52" s="106">
        <v>20.57</v>
      </c>
      <c r="V52" s="106">
        <v>20</v>
      </c>
      <c r="W52" s="106">
        <v>19.489999999999998</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v>37.299999999999997</v>
      </c>
      <c r="K53" s="106">
        <v>34.229999999999997</v>
      </c>
      <c r="L53" s="106">
        <v>31.73</v>
      </c>
      <c r="M53" s="106">
        <v>29.67</v>
      </c>
      <c r="N53" s="106">
        <v>27.94</v>
      </c>
      <c r="O53" s="106">
        <v>26.47</v>
      </c>
      <c r="P53" s="106">
        <v>25.22</v>
      </c>
      <c r="Q53" s="106">
        <v>24.13</v>
      </c>
      <c r="R53" s="106">
        <v>23.19</v>
      </c>
      <c r="S53" s="106">
        <v>22.36</v>
      </c>
      <c r="T53" s="106">
        <v>21.64</v>
      </c>
      <c r="U53" s="106">
        <v>20.99</v>
      </c>
      <c r="V53" s="106">
        <v>20.420000000000002</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v>37.89</v>
      </c>
      <c r="K54" s="106">
        <v>34.79</v>
      </c>
      <c r="L54" s="106">
        <v>32.26</v>
      </c>
      <c r="M54" s="106">
        <v>30.18</v>
      </c>
      <c r="N54" s="106">
        <v>28.43</v>
      </c>
      <c r="O54" s="106">
        <v>26.95</v>
      </c>
      <c r="P54" s="106">
        <v>25.69</v>
      </c>
      <c r="Q54" s="106">
        <v>24.6</v>
      </c>
      <c r="R54" s="106">
        <v>23.65</v>
      </c>
      <c r="S54" s="106">
        <v>22.82</v>
      </c>
      <c r="T54" s="106">
        <v>22.09</v>
      </c>
      <c r="U54" s="106">
        <v>21.44</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v>38.51</v>
      </c>
      <c r="K55" s="106">
        <v>35.369999999999997</v>
      </c>
      <c r="L55" s="106">
        <v>32.83</v>
      </c>
      <c r="M55" s="106">
        <v>30.72</v>
      </c>
      <c r="N55" s="106">
        <v>28.96</v>
      </c>
      <c r="O55" s="106">
        <v>27.47</v>
      </c>
      <c r="P55" s="106">
        <v>26.19</v>
      </c>
      <c r="Q55" s="106">
        <v>25.09</v>
      </c>
      <c r="R55" s="106">
        <v>24.14</v>
      </c>
      <c r="S55" s="106">
        <v>23.3</v>
      </c>
      <c r="T55" s="106">
        <v>22.56</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v>39.159999999999997</v>
      </c>
      <c r="K56" s="106">
        <v>35.99</v>
      </c>
      <c r="L56" s="106">
        <v>33.409999999999997</v>
      </c>
      <c r="M56" s="106">
        <v>31.29</v>
      </c>
      <c r="N56" s="106">
        <v>29.51</v>
      </c>
      <c r="O56" s="106">
        <v>28.01</v>
      </c>
      <c r="P56" s="106">
        <v>26.73</v>
      </c>
      <c r="Q56" s="106">
        <v>25.62</v>
      </c>
      <c r="R56" s="106">
        <v>24.65</v>
      </c>
      <c r="S56" s="106">
        <v>23.81</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v>39.83</v>
      </c>
      <c r="K57" s="106">
        <v>36.630000000000003</v>
      </c>
      <c r="L57" s="106">
        <v>34.03</v>
      </c>
      <c r="M57" s="106">
        <v>31.89</v>
      </c>
      <c r="N57" s="106">
        <v>30.1</v>
      </c>
      <c r="O57" s="106">
        <v>28.58</v>
      </c>
      <c r="P57" s="106">
        <v>27.28</v>
      </c>
      <c r="Q57" s="106">
        <v>26.16</v>
      </c>
      <c r="R57" s="106">
        <v>25.19</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v>40.54</v>
      </c>
      <c r="K58" s="106">
        <v>37.299999999999997</v>
      </c>
      <c r="L58" s="106">
        <v>34.68</v>
      </c>
      <c r="M58" s="106">
        <v>32.520000000000003</v>
      </c>
      <c r="N58" s="106">
        <v>30.71</v>
      </c>
      <c r="O58" s="106">
        <v>29.18</v>
      </c>
      <c r="P58" s="106">
        <v>27.87</v>
      </c>
      <c r="Q58" s="106">
        <v>26.74</v>
      </c>
      <c r="R58" s="106">
        <v>0</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v>41.29</v>
      </c>
      <c r="K59" s="106">
        <v>38.020000000000003</v>
      </c>
      <c r="L59" s="106">
        <v>35.369999999999997</v>
      </c>
      <c r="M59" s="106">
        <v>33.19</v>
      </c>
      <c r="N59" s="106">
        <v>31.36</v>
      </c>
      <c r="O59" s="106">
        <v>29.81</v>
      </c>
      <c r="P59" s="106">
        <v>28.49</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v>42.09</v>
      </c>
      <c r="K60" s="106">
        <v>38.78</v>
      </c>
      <c r="L60" s="106">
        <v>36.11</v>
      </c>
      <c r="M60" s="106">
        <v>33.9</v>
      </c>
      <c r="N60" s="106">
        <v>32.049999999999997</v>
      </c>
      <c r="O60" s="106">
        <v>30.48</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v>42.91</v>
      </c>
      <c r="K61" s="106">
        <v>39.57</v>
      </c>
      <c r="L61" s="106">
        <v>36.86</v>
      </c>
      <c r="M61" s="106">
        <v>34.619999999999997</v>
      </c>
      <c r="N61" s="106">
        <v>32.75</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v>43.76</v>
      </c>
      <c r="K62" s="106">
        <v>40.369999999999997</v>
      </c>
      <c r="L62" s="106">
        <v>37.619999999999997</v>
      </c>
      <c r="M62" s="106">
        <v>35.35</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v>44.62</v>
      </c>
      <c r="K63" s="106">
        <v>41.19</v>
      </c>
      <c r="L63" s="106">
        <v>38.4</v>
      </c>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v>45.5</v>
      </c>
      <c r="K64" s="106">
        <v>42.02</v>
      </c>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v>46.4</v>
      </c>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gCotYP7IALielccbCu7bDk9jeocQCAtSItgv+DOLTGdXzdMaURDW1nxDA/XzkJ9MICiDqKYsxWF03jDUvVBA8Q==" saltValue="QyyBffTchmLdKtrqyjcoSw==" spinCount="100000" sheet="1" objects="1" scenarios="1"/>
  <conditionalFormatting sqref="A6:A20">
    <cfRule type="expression" dxfId="205" priority="11" stopIfTrue="1">
      <formula>MOD(ROW(),2)=0</formula>
    </cfRule>
    <cfRule type="expression" dxfId="204" priority="12" stopIfTrue="1">
      <formula>MOD(ROW(),2)&lt;&gt;0</formula>
    </cfRule>
  </conditionalFormatting>
  <conditionalFormatting sqref="B6:AW17 C18:AW20">
    <cfRule type="expression" dxfId="203" priority="13" stopIfTrue="1">
      <formula>MOD(ROW(),2)=0</formula>
    </cfRule>
    <cfRule type="expression" dxfId="202" priority="14" stopIfTrue="1">
      <formula>MOD(ROW(),2)&lt;&gt;0</formula>
    </cfRule>
  </conditionalFormatting>
  <conditionalFormatting sqref="B18:B20">
    <cfRule type="expression" dxfId="201" priority="5" stopIfTrue="1">
      <formula>MOD(ROW(),2)=0</formula>
    </cfRule>
    <cfRule type="expression" dxfId="200" priority="6" stopIfTrue="1">
      <formula>MOD(ROW(),2)&lt;&gt;0</formula>
    </cfRule>
  </conditionalFormatting>
  <conditionalFormatting sqref="A25:A73">
    <cfRule type="expression" dxfId="199" priority="1" stopIfTrue="1">
      <formula>MOD(ROW(),2)=0</formula>
    </cfRule>
    <cfRule type="expression" dxfId="198" priority="2" stopIfTrue="1">
      <formula>MOD(ROW(),2)&lt;&gt;0</formula>
    </cfRule>
  </conditionalFormatting>
  <conditionalFormatting sqref="B25:AW73">
    <cfRule type="expression" dxfId="197" priority="3" stopIfTrue="1">
      <formula>MOD(ROW(),2)=0</formula>
    </cfRule>
    <cfRule type="expression" dxfId="19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9">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523</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634</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651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706</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515</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513</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637</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47.4" customHeight="1"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v>25.22</v>
      </c>
      <c r="K26" s="106">
        <v>23.09</v>
      </c>
      <c r="L26" s="106">
        <v>21.36</v>
      </c>
      <c r="M26" s="106">
        <v>19.920000000000002</v>
      </c>
      <c r="N26" s="106">
        <v>18.7</v>
      </c>
      <c r="O26" s="106">
        <v>17.670000000000002</v>
      </c>
      <c r="P26" s="106">
        <v>16.77</v>
      </c>
      <c r="Q26" s="106">
        <v>15.99</v>
      </c>
      <c r="R26" s="106">
        <v>15.3</v>
      </c>
      <c r="S26" s="106">
        <v>14.69</v>
      </c>
      <c r="T26" s="106">
        <v>14.15</v>
      </c>
      <c r="U26" s="106">
        <v>13.66</v>
      </c>
      <c r="V26" s="106">
        <v>13.23</v>
      </c>
      <c r="W26" s="106">
        <v>12.83</v>
      </c>
      <c r="X26" s="106">
        <v>12.47</v>
      </c>
      <c r="Y26" s="106">
        <v>12.14</v>
      </c>
      <c r="Z26" s="106">
        <v>11.85</v>
      </c>
      <c r="AA26" s="106">
        <v>11.57</v>
      </c>
      <c r="AB26" s="106">
        <v>11.32</v>
      </c>
      <c r="AC26" s="106">
        <v>11.09</v>
      </c>
      <c r="AD26" s="106">
        <v>10.87</v>
      </c>
      <c r="AE26" s="106">
        <v>10.67</v>
      </c>
      <c r="AF26" s="106">
        <v>10.49</v>
      </c>
      <c r="AG26" s="106">
        <v>10.32</v>
      </c>
      <c r="AH26" s="106">
        <v>10.16</v>
      </c>
      <c r="AI26" s="106">
        <v>10.01</v>
      </c>
      <c r="AJ26" s="106">
        <v>9.8699999999999992</v>
      </c>
      <c r="AK26" s="106">
        <v>9.74</v>
      </c>
      <c r="AL26" s="106">
        <v>9.6199999999999992</v>
      </c>
      <c r="AM26" s="106">
        <v>9.51</v>
      </c>
      <c r="AN26" s="106">
        <v>9.41</v>
      </c>
      <c r="AO26" s="106">
        <v>9.31</v>
      </c>
      <c r="AP26" s="106">
        <v>9.2200000000000006</v>
      </c>
      <c r="AQ26" s="106">
        <v>9.1300000000000008</v>
      </c>
      <c r="AR26" s="106">
        <v>9.06</v>
      </c>
      <c r="AS26" s="106">
        <v>8.98</v>
      </c>
      <c r="AT26" s="106">
        <v>8.92</v>
      </c>
      <c r="AU26" s="106">
        <v>8.85</v>
      </c>
      <c r="AV26" s="106">
        <v>8.7899999999999991</v>
      </c>
      <c r="AW26" s="106">
        <v>8.74</v>
      </c>
    </row>
    <row r="27" spans="1:49" x14ac:dyDescent="0.25">
      <c r="A27" s="105">
        <v>17</v>
      </c>
      <c r="B27" s="106"/>
      <c r="C27" s="106"/>
      <c r="D27" s="106"/>
      <c r="E27" s="106"/>
      <c r="F27" s="106"/>
      <c r="G27" s="106"/>
      <c r="H27" s="106"/>
      <c r="I27" s="106"/>
      <c r="J27" s="106">
        <v>25.59</v>
      </c>
      <c r="K27" s="106">
        <v>23.44</v>
      </c>
      <c r="L27" s="106">
        <v>21.68</v>
      </c>
      <c r="M27" s="106">
        <v>20.21</v>
      </c>
      <c r="N27" s="106">
        <v>18.98</v>
      </c>
      <c r="O27" s="106">
        <v>17.93</v>
      </c>
      <c r="P27" s="106">
        <v>17.02</v>
      </c>
      <c r="Q27" s="106">
        <v>16.22</v>
      </c>
      <c r="R27" s="106">
        <v>15.53</v>
      </c>
      <c r="S27" s="106">
        <v>14.91</v>
      </c>
      <c r="T27" s="106">
        <v>14.36</v>
      </c>
      <c r="U27" s="106">
        <v>13.87</v>
      </c>
      <c r="V27" s="106">
        <v>13.42</v>
      </c>
      <c r="W27" s="106">
        <v>13.02</v>
      </c>
      <c r="X27" s="106">
        <v>12.66</v>
      </c>
      <c r="Y27" s="106">
        <v>12.33</v>
      </c>
      <c r="Z27" s="106">
        <v>12.02</v>
      </c>
      <c r="AA27" s="106">
        <v>11.75</v>
      </c>
      <c r="AB27" s="106">
        <v>11.49</v>
      </c>
      <c r="AC27" s="106">
        <v>11.26</v>
      </c>
      <c r="AD27" s="106">
        <v>11.04</v>
      </c>
      <c r="AE27" s="106">
        <v>10.84</v>
      </c>
      <c r="AF27" s="106">
        <v>10.65</v>
      </c>
      <c r="AG27" s="106">
        <v>10.48</v>
      </c>
      <c r="AH27" s="106">
        <v>10.32</v>
      </c>
      <c r="AI27" s="106">
        <v>10.17</v>
      </c>
      <c r="AJ27" s="106">
        <v>10.029999999999999</v>
      </c>
      <c r="AK27" s="106">
        <v>9.9</v>
      </c>
      <c r="AL27" s="106">
        <v>9.7799999999999994</v>
      </c>
      <c r="AM27" s="106">
        <v>9.66</v>
      </c>
      <c r="AN27" s="106">
        <v>9.56</v>
      </c>
      <c r="AO27" s="106">
        <v>9.4600000000000009</v>
      </c>
      <c r="AP27" s="106">
        <v>9.3699999999999992</v>
      </c>
      <c r="AQ27" s="106">
        <v>9.2799999999999994</v>
      </c>
      <c r="AR27" s="106">
        <v>9.2100000000000009</v>
      </c>
      <c r="AS27" s="106">
        <v>9.1300000000000008</v>
      </c>
      <c r="AT27" s="106">
        <v>9.07</v>
      </c>
      <c r="AU27" s="106">
        <v>9</v>
      </c>
      <c r="AV27" s="106">
        <v>8.94</v>
      </c>
      <c r="AW27" s="106"/>
    </row>
    <row r="28" spans="1:49" x14ac:dyDescent="0.25">
      <c r="A28" s="105">
        <v>18</v>
      </c>
      <c r="B28" s="106"/>
      <c r="C28" s="106"/>
      <c r="D28" s="106"/>
      <c r="E28" s="106"/>
      <c r="F28" s="106"/>
      <c r="G28" s="106"/>
      <c r="H28" s="106"/>
      <c r="I28" s="106"/>
      <c r="J28" s="106">
        <v>25.97</v>
      </c>
      <c r="K28" s="106">
        <v>23.78</v>
      </c>
      <c r="L28" s="106">
        <v>22</v>
      </c>
      <c r="M28" s="106">
        <v>20.51</v>
      </c>
      <c r="N28" s="106">
        <v>19.260000000000002</v>
      </c>
      <c r="O28" s="106">
        <v>18.190000000000001</v>
      </c>
      <c r="P28" s="106">
        <v>17.27</v>
      </c>
      <c r="Q28" s="106">
        <v>16.46</v>
      </c>
      <c r="R28" s="106">
        <v>15.76</v>
      </c>
      <c r="S28" s="106">
        <v>15.13</v>
      </c>
      <c r="T28" s="106">
        <v>14.57</v>
      </c>
      <c r="U28" s="106">
        <v>14.07</v>
      </c>
      <c r="V28" s="106">
        <v>13.63</v>
      </c>
      <c r="W28" s="106">
        <v>13.22</v>
      </c>
      <c r="X28" s="106">
        <v>12.85</v>
      </c>
      <c r="Y28" s="106">
        <v>12.51</v>
      </c>
      <c r="Z28" s="106">
        <v>12.21</v>
      </c>
      <c r="AA28" s="106">
        <v>11.92</v>
      </c>
      <c r="AB28" s="106">
        <v>11.67</v>
      </c>
      <c r="AC28" s="106">
        <v>11.43</v>
      </c>
      <c r="AD28" s="106">
        <v>11.21</v>
      </c>
      <c r="AE28" s="106">
        <v>11</v>
      </c>
      <c r="AF28" s="106">
        <v>10.81</v>
      </c>
      <c r="AG28" s="106">
        <v>10.64</v>
      </c>
      <c r="AH28" s="106">
        <v>10.48</v>
      </c>
      <c r="AI28" s="106">
        <v>10.32</v>
      </c>
      <c r="AJ28" s="106">
        <v>10.18</v>
      </c>
      <c r="AK28" s="106">
        <v>10.050000000000001</v>
      </c>
      <c r="AL28" s="106">
        <v>9.93</v>
      </c>
      <c r="AM28" s="106">
        <v>9.82</v>
      </c>
      <c r="AN28" s="106">
        <v>9.7100000000000009</v>
      </c>
      <c r="AO28" s="106">
        <v>9.61</v>
      </c>
      <c r="AP28" s="106">
        <v>9.52</v>
      </c>
      <c r="AQ28" s="106">
        <v>9.44</v>
      </c>
      <c r="AR28" s="106">
        <v>9.36</v>
      </c>
      <c r="AS28" s="106">
        <v>9.2899999999999991</v>
      </c>
      <c r="AT28" s="106">
        <v>9.2200000000000006</v>
      </c>
      <c r="AU28" s="106">
        <v>9.16</v>
      </c>
      <c r="AV28" s="106"/>
      <c r="AW28" s="106"/>
    </row>
    <row r="29" spans="1:49" x14ac:dyDescent="0.25">
      <c r="A29" s="105">
        <v>19</v>
      </c>
      <c r="B29" s="106"/>
      <c r="C29" s="106"/>
      <c r="D29" s="106"/>
      <c r="E29" s="106"/>
      <c r="F29" s="106"/>
      <c r="G29" s="106"/>
      <c r="H29" s="106"/>
      <c r="I29" s="106"/>
      <c r="J29" s="106">
        <v>26.35</v>
      </c>
      <c r="K29" s="106">
        <v>24.13</v>
      </c>
      <c r="L29" s="106">
        <v>22.32</v>
      </c>
      <c r="M29" s="106">
        <v>20.82</v>
      </c>
      <c r="N29" s="106">
        <v>19.55</v>
      </c>
      <c r="O29" s="106">
        <v>18.46</v>
      </c>
      <c r="P29" s="106">
        <v>17.53</v>
      </c>
      <c r="Q29" s="106">
        <v>16.71</v>
      </c>
      <c r="R29" s="106">
        <v>15.99</v>
      </c>
      <c r="S29" s="106">
        <v>15.36</v>
      </c>
      <c r="T29" s="106">
        <v>14.79</v>
      </c>
      <c r="U29" s="106">
        <v>14.29</v>
      </c>
      <c r="V29" s="106">
        <v>13.83</v>
      </c>
      <c r="W29" s="106">
        <v>13.42</v>
      </c>
      <c r="X29" s="106">
        <v>13.04</v>
      </c>
      <c r="Y29" s="106">
        <v>12.7</v>
      </c>
      <c r="Z29" s="106">
        <v>12.39</v>
      </c>
      <c r="AA29" s="106">
        <v>12.11</v>
      </c>
      <c r="AB29" s="106">
        <v>11.84</v>
      </c>
      <c r="AC29" s="106">
        <v>11.6</v>
      </c>
      <c r="AD29" s="106">
        <v>11.38</v>
      </c>
      <c r="AE29" s="106">
        <v>11.17</v>
      </c>
      <c r="AF29" s="106">
        <v>10.98</v>
      </c>
      <c r="AG29" s="106">
        <v>10.8</v>
      </c>
      <c r="AH29" s="106">
        <v>10.64</v>
      </c>
      <c r="AI29" s="106">
        <v>10.49</v>
      </c>
      <c r="AJ29" s="106">
        <v>10.34</v>
      </c>
      <c r="AK29" s="106">
        <v>10.210000000000001</v>
      </c>
      <c r="AL29" s="106">
        <v>10.09</v>
      </c>
      <c r="AM29" s="106">
        <v>9.98</v>
      </c>
      <c r="AN29" s="106">
        <v>9.8699999999999992</v>
      </c>
      <c r="AO29" s="106">
        <v>9.77</v>
      </c>
      <c r="AP29" s="106">
        <v>9.68</v>
      </c>
      <c r="AQ29" s="106">
        <v>9.6</v>
      </c>
      <c r="AR29" s="106">
        <v>9.52</v>
      </c>
      <c r="AS29" s="106">
        <v>9.4499999999999993</v>
      </c>
      <c r="AT29" s="106">
        <v>9.3800000000000008</v>
      </c>
      <c r="AU29" s="106"/>
      <c r="AV29" s="106"/>
      <c r="AW29" s="106"/>
    </row>
    <row r="30" spans="1:49" x14ac:dyDescent="0.25">
      <c r="A30" s="105">
        <v>20</v>
      </c>
      <c r="B30" s="106"/>
      <c r="C30" s="106"/>
      <c r="D30" s="106"/>
      <c r="E30" s="106"/>
      <c r="F30" s="106"/>
      <c r="G30" s="106"/>
      <c r="H30" s="106"/>
      <c r="I30" s="106"/>
      <c r="J30" s="106">
        <v>26.74</v>
      </c>
      <c r="K30" s="106">
        <v>24.49</v>
      </c>
      <c r="L30" s="106">
        <v>22.65</v>
      </c>
      <c r="M30" s="106">
        <v>21.13</v>
      </c>
      <c r="N30" s="106">
        <v>19.84</v>
      </c>
      <c r="O30" s="106">
        <v>18.739999999999998</v>
      </c>
      <c r="P30" s="106">
        <v>17.79</v>
      </c>
      <c r="Q30" s="106">
        <v>16.96</v>
      </c>
      <c r="R30" s="106">
        <v>16.23</v>
      </c>
      <c r="S30" s="106">
        <v>15.59</v>
      </c>
      <c r="T30" s="106">
        <v>15.02</v>
      </c>
      <c r="U30" s="106">
        <v>14.5</v>
      </c>
      <c r="V30" s="106">
        <v>14.04</v>
      </c>
      <c r="W30" s="106">
        <v>13.62</v>
      </c>
      <c r="X30" s="106">
        <v>13.24</v>
      </c>
      <c r="Y30" s="106">
        <v>12.9</v>
      </c>
      <c r="Z30" s="106">
        <v>12.58</v>
      </c>
      <c r="AA30" s="106">
        <v>12.29</v>
      </c>
      <c r="AB30" s="106">
        <v>12.03</v>
      </c>
      <c r="AC30" s="106">
        <v>11.78</v>
      </c>
      <c r="AD30" s="106">
        <v>11.55</v>
      </c>
      <c r="AE30" s="106">
        <v>11.35</v>
      </c>
      <c r="AF30" s="106">
        <v>11.15</v>
      </c>
      <c r="AG30" s="106">
        <v>10.97</v>
      </c>
      <c r="AH30" s="106">
        <v>10.81</v>
      </c>
      <c r="AI30" s="106">
        <v>10.65</v>
      </c>
      <c r="AJ30" s="106">
        <v>10.51</v>
      </c>
      <c r="AK30" s="106">
        <v>10.38</v>
      </c>
      <c r="AL30" s="106">
        <v>10.25</v>
      </c>
      <c r="AM30" s="106">
        <v>10.14</v>
      </c>
      <c r="AN30" s="106">
        <v>10.029999999999999</v>
      </c>
      <c r="AO30" s="106">
        <v>9.94</v>
      </c>
      <c r="AP30" s="106">
        <v>9.85</v>
      </c>
      <c r="AQ30" s="106">
        <v>9.76</v>
      </c>
      <c r="AR30" s="106">
        <v>9.68</v>
      </c>
      <c r="AS30" s="106">
        <v>9.61</v>
      </c>
      <c r="AT30" s="106"/>
      <c r="AU30" s="106"/>
      <c r="AV30" s="106"/>
      <c r="AW30" s="106"/>
    </row>
    <row r="31" spans="1:49" x14ac:dyDescent="0.25">
      <c r="A31" s="105">
        <v>21</v>
      </c>
      <c r="B31" s="106"/>
      <c r="C31" s="106"/>
      <c r="D31" s="106"/>
      <c r="E31" s="106"/>
      <c r="F31" s="106"/>
      <c r="G31" s="106"/>
      <c r="H31" s="106"/>
      <c r="I31" s="106"/>
      <c r="J31" s="106">
        <v>27.14</v>
      </c>
      <c r="K31" s="106">
        <v>24.85</v>
      </c>
      <c r="L31" s="106">
        <v>22.99</v>
      </c>
      <c r="M31" s="106">
        <v>21.44</v>
      </c>
      <c r="N31" s="106">
        <v>20.14</v>
      </c>
      <c r="O31" s="106">
        <v>19.02</v>
      </c>
      <c r="P31" s="106">
        <v>18.059999999999999</v>
      </c>
      <c r="Q31" s="106">
        <v>17.22</v>
      </c>
      <c r="R31" s="106">
        <v>16.48</v>
      </c>
      <c r="S31" s="106">
        <v>15.82</v>
      </c>
      <c r="T31" s="106">
        <v>15.24</v>
      </c>
      <c r="U31" s="106">
        <v>14.72</v>
      </c>
      <c r="V31" s="106">
        <v>14.25</v>
      </c>
      <c r="W31" s="106">
        <v>13.83</v>
      </c>
      <c r="X31" s="106">
        <v>13.44</v>
      </c>
      <c r="Y31" s="106">
        <v>13.09</v>
      </c>
      <c r="Z31" s="106">
        <v>12.77</v>
      </c>
      <c r="AA31" s="106">
        <v>12.48</v>
      </c>
      <c r="AB31" s="106">
        <v>12.21</v>
      </c>
      <c r="AC31" s="106">
        <v>11.96</v>
      </c>
      <c r="AD31" s="106">
        <v>11.73</v>
      </c>
      <c r="AE31" s="106">
        <v>11.52</v>
      </c>
      <c r="AF31" s="106">
        <v>11.33</v>
      </c>
      <c r="AG31" s="106">
        <v>11.15</v>
      </c>
      <c r="AH31" s="106">
        <v>10.98</v>
      </c>
      <c r="AI31" s="106">
        <v>10.82</v>
      </c>
      <c r="AJ31" s="106">
        <v>10.68</v>
      </c>
      <c r="AK31" s="106">
        <v>10.55</v>
      </c>
      <c r="AL31" s="106">
        <v>10.42</v>
      </c>
      <c r="AM31" s="106">
        <v>10.31</v>
      </c>
      <c r="AN31" s="106">
        <v>10.199999999999999</v>
      </c>
      <c r="AO31" s="106">
        <v>10.11</v>
      </c>
      <c r="AP31" s="106">
        <v>10.02</v>
      </c>
      <c r="AQ31" s="106">
        <v>9.93</v>
      </c>
      <c r="AR31" s="106">
        <v>9.85</v>
      </c>
      <c r="AS31" s="106"/>
      <c r="AT31" s="106"/>
      <c r="AU31" s="106"/>
      <c r="AV31" s="106"/>
      <c r="AW31" s="106"/>
    </row>
    <row r="32" spans="1:49" x14ac:dyDescent="0.25">
      <c r="A32" s="105">
        <v>22</v>
      </c>
      <c r="B32" s="106"/>
      <c r="C32" s="106"/>
      <c r="D32" s="106"/>
      <c r="E32" s="106"/>
      <c r="F32" s="106"/>
      <c r="G32" s="106"/>
      <c r="H32" s="106"/>
      <c r="I32" s="106"/>
      <c r="J32" s="106">
        <v>27.54</v>
      </c>
      <c r="K32" s="106">
        <v>25.22</v>
      </c>
      <c r="L32" s="106">
        <v>23.33</v>
      </c>
      <c r="M32" s="106">
        <v>21.76</v>
      </c>
      <c r="N32" s="106">
        <v>20.43</v>
      </c>
      <c r="O32" s="106">
        <v>19.3</v>
      </c>
      <c r="P32" s="106">
        <v>18.32</v>
      </c>
      <c r="Q32" s="106">
        <v>17.47</v>
      </c>
      <c r="R32" s="106">
        <v>16.72</v>
      </c>
      <c r="S32" s="106">
        <v>16.059999999999999</v>
      </c>
      <c r="T32" s="106">
        <v>15.47</v>
      </c>
      <c r="U32" s="106">
        <v>14.94</v>
      </c>
      <c r="V32" s="106">
        <v>14.47</v>
      </c>
      <c r="W32" s="106">
        <v>14.04</v>
      </c>
      <c r="X32" s="106">
        <v>13.65</v>
      </c>
      <c r="Y32" s="106">
        <v>13.29</v>
      </c>
      <c r="Z32" s="106">
        <v>12.97</v>
      </c>
      <c r="AA32" s="106">
        <v>12.67</v>
      </c>
      <c r="AB32" s="106">
        <v>12.4</v>
      </c>
      <c r="AC32" s="106">
        <v>12.15</v>
      </c>
      <c r="AD32" s="106">
        <v>11.92</v>
      </c>
      <c r="AE32" s="106">
        <v>11.7</v>
      </c>
      <c r="AF32" s="106">
        <v>11.51</v>
      </c>
      <c r="AG32" s="106">
        <v>11.32</v>
      </c>
      <c r="AH32" s="106">
        <v>11.15</v>
      </c>
      <c r="AI32" s="106">
        <v>11</v>
      </c>
      <c r="AJ32" s="106">
        <v>10.85</v>
      </c>
      <c r="AK32" s="106">
        <v>10.72</v>
      </c>
      <c r="AL32" s="106">
        <v>10.6</v>
      </c>
      <c r="AM32" s="106">
        <v>10.48</v>
      </c>
      <c r="AN32" s="106">
        <v>10.38</v>
      </c>
      <c r="AO32" s="106">
        <v>10.28</v>
      </c>
      <c r="AP32" s="106">
        <v>10.19</v>
      </c>
      <c r="AQ32" s="106">
        <v>10.11</v>
      </c>
      <c r="AR32" s="106"/>
      <c r="AS32" s="106"/>
      <c r="AT32" s="106"/>
      <c r="AU32" s="106"/>
      <c r="AV32" s="106"/>
      <c r="AW32" s="106"/>
    </row>
    <row r="33" spans="1:49" x14ac:dyDescent="0.25">
      <c r="A33" s="105">
        <v>23</v>
      </c>
      <c r="B33" s="106"/>
      <c r="C33" s="106"/>
      <c r="D33" s="106"/>
      <c r="E33" s="106"/>
      <c r="F33" s="106"/>
      <c r="G33" s="106"/>
      <c r="H33" s="106"/>
      <c r="I33" s="106"/>
      <c r="J33" s="106">
        <v>27.94</v>
      </c>
      <c r="K33" s="106">
        <v>25.59</v>
      </c>
      <c r="L33" s="106">
        <v>23.67</v>
      </c>
      <c r="M33" s="106">
        <v>22.08</v>
      </c>
      <c r="N33" s="106">
        <v>20.73</v>
      </c>
      <c r="O33" s="106">
        <v>19.59</v>
      </c>
      <c r="P33" s="106">
        <v>18.600000000000001</v>
      </c>
      <c r="Q33" s="106">
        <v>17.73</v>
      </c>
      <c r="R33" s="106">
        <v>16.97</v>
      </c>
      <c r="S33" s="106">
        <v>16.3</v>
      </c>
      <c r="T33" s="106">
        <v>15.7</v>
      </c>
      <c r="U33" s="106">
        <v>15.17</v>
      </c>
      <c r="V33" s="106">
        <v>14.68</v>
      </c>
      <c r="W33" s="106">
        <v>14.25</v>
      </c>
      <c r="X33" s="106">
        <v>13.85</v>
      </c>
      <c r="Y33" s="106">
        <v>13.49</v>
      </c>
      <c r="Z33" s="106">
        <v>13.16</v>
      </c>
      <c r="AA33" s="106">
        <v>12.86</v>
      </c>
      <c r="AB33" s="106">
        <v>12.59</v>
      </c>
      <c r="AC33" s="106">
        <v>12.33</v>
      </c>
      <c r="AD33" s="106">
        <v>12.1</v>
      </c>
      <c r="AE33" s="106">
        <v>11.89</v>
      </c>
      <c r="AF33" s="106">
        <v>11.69</v>
      </c>
      <c r="AG33" s="106">
        <v>11.5</v>
      </c>
      <c r="AH33" s="106">
        <v>11.33</v>
      </c>
      <c r="AI33" s="106">
        <v>11.18</v>
      </c>
      <c r="AJ33" s="106">
        <v>11.03</v>
      </c>
      <c r="AK33" s="106">
        <v>10.9</v>
      </c>
      <c r="AL33" s="106">
        <v>10.78</v>
      </c>
      <c r="AM33" s="106">
        <v>10.66</v>
      </c>
      <c r="AN33" s="106">
        <v>10.56</v>
      </c>
      <c r="AO33" s="106">
        <v>10.46</v>
      </c>
      <c r="AP33" s="106">
        <v>10.37</v>
      </c>
      <c r="AQ33" s="106"/>
      <c r="AR33" s="106"/>
      <c r="AS33" s="106"/>
      <c r="AT33" s="106"/>
      <c r="AU33" s="106"/>
      <c r="AV33" s="106"/>
      <c r="AW33" s="106"/>
    </row>
    <row r="34" spans="1:49" x14ac:dyDescent="0.25">
      <c r="A34" s="105">
        <v>24</v>
      </c>
      <c r="B34" s="106"/>
      <c r="C34" s="106"/>
      <c r="D34" s="106"/>
      <c r="E34" s="106"/>
      <c r="F34" s="106"/>
      <c r="G34" s="106"/>
      <c r="H34" s="106"/>
      <c r="I34" s="106"/>
      <c r="J34" s="106">
        <v>28.34</v>
      </c>
      <c r="K34" s="106">
        <v>25.96</v>
      </c>
      <c r="L34" s="106">
        <v>24.02</v>
      </c>
      <c r="M34" s="106">
        <v>22.4</v>
      </c>
      <c r="N34" s="106">
        <v>21.04</v>
      </c>
      <c r="O34" s="106">
        <v>19.87</v>
      </c>
      <c r="P34" s="106">
        <v>18.87</v>
      </c>
      <c r="Q34" s="106">
        <v>17.989999999999998</v>
      </c>
      <c r="R34" s="106">
        <v>17.22</v>
      </c>
      <c r="S34" s="106">
        <v>16.54</v>
      </c>
      <c r="T34" s="106">
        <v>15.93</v>
      </c>
      <c r="U34" s="106">
        <v>15.39</v>
      </c>
      <c r="V34" s="106">
        <v>14.9</v>
      </c>
      <c r="W34" s="106">
        <v>14.46</v>
      </c>
      <c r="X34" s="106">
        <v>14.06</v>
      </c>
      <c r="Y34" s="106">
        <v>13.7</v>
      </c>
      <c r="Z34" s="106">
        <v>13.36</v>
      </c>
      <c r="AA34" s="106">
        <v>13.06</v>
      </c>
      <c r="AB34" s="106">
        <v>12.78</v>
      </c>
      <c r="AC34" s="106">
        <v>12.52</v>
      </c>
      <c r="AD34" s="106">
        <v>12.29</v>
      </c>
      <c r="AE34" s="106">
        <v>12.07</v>
      </c>
      <c r="AF34" s="106">
        <v>11.87</v>
      </c>
      <c r="AG34" s="106">
        <v>11.69</v>
      </c>
      <c r="AH34" s="106">
        <v>11.52</v>
      </c>
      <c r="AI34" s="106">
        <v>11.36</v>
      </c>
      <c r="AJ34" s="106">
        <v>11.22</v>
      </c>
      <c r="AK34" s="106">
        <v>11.08</v>
      </c>
      <c r="AL34" s="106">
        <v>10.96</v>
      </c>
      <c r="AM34" s="106">
        <v>10.84</v>
      </c>
      <c r="AN34" s="106">
        <v>10.74</v>
      </c>
      <c r="AO34" s="106">
        <v>10.64</v>
      </c>
      <c r="AP34" s="106"/>
      <c r="AQ34" s="106"/>
      <c r="AR34" s="106"/>
      <c r="AS34" s="106"/>
      <c r="AT34" s="106"/>
      <c r="AU34" s="106"/>
      <c r="AV34" s="106"/>
      <c r="AW34" s="106"/>
    </row>
    <row r="35" spans="1:49" x14ac:dyDescent="0.25">
      <c r="A35" s="105">
        <v>25</v>
      </c>
      <c r="B35" s="106"/>
      <c r="C35" s="106"/>
      <c r="D35" s="106"/>
      <c r="E35" s="106"/>
      <c r="F35" s="106"/>
      <c r="G35" s="106"/>
      <c r="H35" s="106"/>
      <c r="I35" s="106"/>
      <c r="J35" s="106">
        <v>28.75</v>
      </c>
      <c r="K35" s="106">
        <v>26.34</v>
      </c>
      <c r="L35" s="106">
        <v>24.37</v>
      </c>
      <c r="M35" s="106">
        <v>22.73</v>
      </c>
      <c r="N35" s="106">
        <v>21.35</v>
      </c>
      <c r="O35" s="106">
        <v>20.16</v>
      </c>
      <c r="P35" s="106">
        <v>19.149999999999999</v>
      </c>
      <c r="Q35" s="106">
        <v>18.260000000000002</v>
      </c>
      <c r="R35" s="106">
        <v>17.48</v>
      </c>
      <c r="S35" s="106">
        <v>16.79</v>
      </c>
      <c r="T35" s="106">
        <v>16.170000000000002</v>
      </c>
      <c r="U35" s="106">
        <v>15.62</v>
      </c>
      <c r="V35" s="106">
        <v>15.13</v>
      </c>
      <c r="W35" s="106">
        <v>14.68</v>
      </c>
      <c r="X35" s="106">
        <v>14.27</v>
      </c>
      <c r="Y35" s="106">
        <v>13.9</v>
      </c>
      <c r="Z35" s="106">
        <v>13.57</v>
      </c>
      <c r="AA35" s="106">
        <v>13.26</v>
      </c>
      <c r="AB35" s="106">
        <v>12.98</v>
      </c>
      <c r="AC35" s="106">
        <v>12.72</v>
      </c>
      <c r="AD35" s="106">
        <v>12.48</v>
      </c>
      <c r="AE35" s="106">
        <v>12.26</v>
      </c>
      <c r="AF35" s="106">
        <v>12.06</v>
      </c>
      <c r="AG35" s="106">
        <v>11.88</v>
      </c>
      <c r="AH35" s="106">
        <v>11.71</v>
      </c>
      <c r="AI35" s="106">
        <v>11.55</v>
      </c>
      <c r="AJ35" s="106">
        <v>11.4</v>
      </c>
      <c r="AK35" s="106">
        <v>11.27</v>
      </c>
      <c r="AL35" s="106">
        <v>11.15</v>
      </c>
      <c r="AM35" s="106">
        <v>11.03</v>
      </c>
      <c r="AN35" s="106">
        <v>10.93</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v>29.17</v>
      </c>
      <c r="K36" s="106">
        <v>26.72</v>
      </c>
      <c r="L36" s="106">
        <v>24.72</v>
      </c>
      <c r="M36" s="106">
        <v>23.06</v>
      </c>
      <c r="N36" s="106">
        <v>21.66</v>
      </c>
      <c r="O36" s="106">
        <v>20.46</v>
      </c>
      <c r="P36" s="106">
        <v>19.43</v>
      </c>
      <c r="Q36" s="106">
        <v>18.53</v>
      </c>
      <c r="R36" s="106">
        <v>17.73</v>
      </c>
      <c r="S36" s="106">
        <v>17.03</v>
      </c>
      <c r="T36" s="106">
        <v>16.41</v>
      </c>
      <c r="U36" s="106">
        <v>15.85</v>
      </c>
      <c r="V36" s="106">
        <v>15.35</v>
      </c>
      <c r="W36" s="106">
        <v>14.9</v>
      </c>
      <c r="X36" s="106">
        <v>14.49</v>
      </c>
      <c r="Y36" s="106">
        <v>14.12</v>
      </c>
      <c r="Z36" s="106">
        <v>13.78</v>
      </c>
      <c r="AA36" s="106">
        <v>13.46</v>
      </c>
      <c r="AB36" s="106">
        <v>13.18</v>
      </c>
      <c r="AC36" s="106">
        <v>12.92</v>
      </c>
      <c r="AD36" s="106">
        <v>12.68</v>
      </c>
      <c r="AE36" s="106">
        <v>12.46</v>
      </c>
      <c r="AF36" s="106">
        <v>12.26</v>
      </c>
      <c r="AG36" s="106">
        <v>12.07</v>
      </c>
      <c r="AH36" s="106">
        <v>11.9</v>
      </c>
      <c r="AI36" s="106">
        <v>11.74</v>
      </c>
      <c r="AJ36" s="106">
        <v>11.6</v>
      </c>
      <c r="AK36" s="106">
        <v>11.47</v>
      </c>
      <c r="AL36" s="106">
        <v>11.34</v>
      </c>
      <c r="AM36" s="106">
        <v>11.23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v>29.59</v>
      </c>
      <c r="K37" s="106">
        <v>27.11</v>
      </c>
      <c r="L37" s="106">
        <v>25.08</v>
      </c>
      <c r="M37" s="106">
        <v>23.39</v>
      </c>
      <c r="N37" s="106">
        <v>21.97</v>
      </c>
      <c r="O37" s="106">
        <v>20.76</v>
      </c>
      <c r="P37" s="106">
        <v>19.71</v>
      </c>
      <c r="Q37" s="106">
        <v>18.8</v>
      </c>
      <c r="R37" s="106">
        <v>18</v>
      </c>
      <c r="S37" s="106">
        <v>17.29</v>
      </c>
      <c r="T37" s="106">
        <v>16.649999999999999</v>
      </c>
      <c r="U37" s="106">
        <v>16.09</v>
      </c>
      <c r="V37" s="106">
        <v>15.58</v>
      </c>
      <c r="W37" s="106">
        <v>15.12</v>
      </c>
      <c r="X37" s="106">
        <v>14.71</v>
      </c>
      <c r="Y37" s="106">
        <v>14.33</v>
      </c>
      <c r="Z37" s="106">
        <v>13.99</v>
      </c>
      <c r="AA37" s="106">
        <v>13.67</v>
      </c>
      <c r="AB37" s="106">
        <v>13.39</v>
      </c>
      <c r="AC37" s="106">
        <v>13.12</v>
      </c>
      <c r="AD37" s="106">
        <v>12.88</v>
      </c>
      <c r="AE37" s="106">
        <v>12.66</v>
      </c>
      <c r="AF37" s="106">
        <v>12.46</v>
      </c>
      <c r="AG37" s="106">
        <v>12.27</v>
      </c>
      <c r="AH37" s="106">
        <v>12.1</v>
      </c>
      <c r="AI37" s="106">
        <v>11.94</v>
      </c>
      <c r="AJ37" s="106">
        <v>11.8</v>
      </c>
      <c r="AK37" s="106">
        <v>11.67</v>
      </c>
      <c r="AL37" s="106">
        <v>11.54</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v>30.02</v>
      </c>
      <c r="K38" s="106">
        <v>27.5</v>
      </c>
      <c r="L38" s="106">
        <v>25.44</v>
      </c>
      <c r="M38" s="106">
        <v>23.73</v>
      </c>
      <c r="N38" s="106">
        <v>22.29</v>
      </c>
      <c r="O38" s="106">
        <v>21.06</v>
      </c>
      <c r="P38" s="106">
        <v>20</v>
      </c>
      <c r="Q38" s="106">
        <v>19.07</v>
      </c>
      <c r="R38" s="106">
        <v>18.260000000000002</v>
      </c>
      <c r="S38" s="106">
        <v>17.54</v>
      </c>
      <c r="T38" s="106">
        <v>16.899999999999999</v>
      </c>
      <c r="U38" s="106">
        <v>16.329999999999998</v>
      </c>
      <c r="V38" s="106">
        <v>15.82</v>
      </c>
      <c r="W38" s="106">
        <v>15.35</v>
      </c>
      <c r="X38" s="106">
        <v>14.93</v>
      </c>
      <c r="Y38" s="106">
        <v>14.55</v>
      </c>
      <c r="Z38" s="106">
        <v>14.2</v>
      </c>
      <c r="AA38" s="106">
        <v>13.89</v>
      </c>
      <c r="AB38" s="106">
        <v>13.6</v>
      </c>
      <c r="AC38" s="106">
        <v>13.33</v>
      </c>
      <c r="AD38" s="106">
        <v>13.09</v>
      </c>
      <c r="AE38" s="106">
        <v>12.87</v>
      </c>
      <c r="AF38" s="106">
        <v>12.67</v>
      </c>
      <c r="AG38" s="106">
        <v>12.48</v>
      </c>
      <c r="AH38" s="106">
        <v>12.31</v>
      </c>
      <c r="AI38" s="106">
        <v>12.15</v>
      </c>
      <c r="AJ38" s="106">
        <v>12.01</v>
      </c>
      <c r="AK38" s="106">
        <v>11.88</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v>30.45</v>
      </c>
      <c r="K39" s="106">
        <v>27.9</v>
      </c>
      <c r="L39" s="106">
        <v>25.81</v>
      </c>
      <c r="M39" s="106">
        <v>24.08</v>
      </c>
      <c r="N39" s="106">
        <v>22.62</v>
      </c>
      <c r="O39" s="106">
        <v>21.37</v>
      </c>
      <c r="P39" s="106">
        <v>20.29</v>
      </c>
      <c r="Q39" s="106">
        <v>19.36</v>
      </c>
      <c r="R39" s="106">
        <v>18.53</v>
      </c>
      <c r="S39" s="106">
        <v>17.8</v>
      </c>
      <c r="T39" s="106">
        <v>17.16</v>
      </c>
      <c r="U39" s="106">
        <v>16.579999999999998</v>
      </c>
      <c r="V39" s="106">
        <v>16.059999999999999</v>
      </c>
      <c r="W39" s="106">
        <v>15.59</v>
      </c>
      <c r="X39" s="106">
        <v>15.16</v>
      </c>
      <c r="Y39" s="106">
        <v>14.78</v>
      </c>
      <c r="Z39" s="106">
        <v>14.43</v>
      </c>
      <c r="AA39" s="106">
        <v>14.11</v>
      </c>
      <c r="AB39" s="106">
        <v>13.82</v>
      </c>
      <c r="AC39" s="106">
        <v>13.55</v>
      </c>
      <c r="AD39" s="106">
        <v>13.31</v>
      </c>
      <c r="AE39" s="106">
        <v>13.09</v>
      </c>
      <c r="AF39" s="106">
        <v>12.88</v>
      </c>
      <c r="AG39" s="106">
        <v>12.7</v>
      </c>
      <c r="AH39" s="106">
        <v>12.53</v>
      </c>
      <c r="AI39" s="106">
        <v>12.37</v>
      </c>
      <c r="AJ39" s="106">
        <v>12.22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v>30.89</v>
      </c>
      <c r="K40" s="106">
        <v>28.3</v>
      </c>
      <c r="L40" s="106">
        <v>26.19</v>
      </c>
      <c r="M40" s="106">
        <v>24.43</v>
      </c>
      <c r="N40" s="106">
        <v>22.95</v>
      </c>
      <c r="O40" s="106">
        <v>21.68</v>
      </c>
      <c r="P40" s="106">
        <v>20.59</v>
      </c>
      <c r="Q40" s="106">
        <v>19.64</v>
      </c>
      <c r="R40" s="106">
        <v>18.809999999999999</v>
      </c>
      <c r="S40" s="106">
        <v>18.07</v>
      </c>
      <c r="T40" s="106">
        <v>17.41</v>
      </c>
      <c r="U40" s="106">
        <v>16.829999999999998</v>
      </c>
      <c r="V40" s="106">
        <v>16.3</v>
      </c>
      <c r="W40" s="106">
        <v>15.83</v>
      </c>
      <c r="X40" s="106">
        <v>15.4</v>
      </c>
      <c r="Y40" s="106">
        <v>15.01</v>
      </c>
      <c r="Z40" s="106">
        <v>14.66</v>
      </c>
      <c r="AA40" s="106">
        <v>14.33</v>
      </c>
      <c r="AB40" s="106">
        <v>14.04</v>
      </c>
      <c r="AC40" s="106">
        <v>13.78</v>
      </c>
      <c r="AD40" s="106">
        <v>13.53</v>
      </c>
      <c r="AE40" s="106">
        <v>13.31</v>
      </c>
      <c r="AF40" s="106">
        <v>13.11</v>
      </c>
      <c r="AG40" s="106">
        <v>12.92</v>
      </c>
      <c r="AH40" s="106">
        <v>12.75</v>
      </c>
      <c r="AI40" s="106">
        <v>12.59</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v>31.34</v>
      </c>
      <c r="K41" s="106">
        <v>28.71</v>
      </c>
      <c r="L41" s="106">
        <v>26.57</v>
      </c>
      <c r="M41" s="106">
        <v>24.79</v>
      </c>
      <c r="N41" s="106">
        <v>23.28</v>
      </c>
      <c r="O41" s="106">
        <v>22</v>
      </c>
      <c r="P41" s="106">
        <v>20.9</v>
      </c>
      <c r="Q41" s="106">
        <v>19.93</v>
      </c>
      <c r="R41" s="106">
        <v>19.09</v>
      </c>
      <c r="S41" s="106">
        <v>18.34</v>
      </c>
      <c r="T41" s="106">
        <v>17.670000000000002</v>
      </c>
      <c r="U41" s="106">
        <v>17.079999999999998</v>
      </c>
      <c r="V41" s="106">
        <v>16.55</v>
      </c>
      <c r="W41" s="106">
        <v>16.07</v>
      </c>
      <c r="X41" s="106">
        <v>15.64</v>
      </c>
      <c r="Y41" s="106">
        <v>15.25</v>
      </c>
      <c r="Z41" s="106">
        <v>14.89</v>
      </c>
      <c r="AA41" s="106">
        <v>14.57</v>
      </c>
      <c r="AB41" s="106">
        <v>14.28</v>
      </c>
      <c r="AC41" s="106">
        <v>14.01</v>
      </c>
      <c r="AD41" s="106">
        <v>13.77</v>
      </c>
      <c r="AE41" s="106">
        <v>13.54</v>
      </c>
      <c r="AF41" s="106">
        <v>13.34</v>
      </c>
      <c r="AG41" s="106">
        <v>13.15</v>
      </c>
      <c r="AH41" s="106">
        <v>12.98</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v>31.79</v>
      </c>
      <c r="K42" s="106">
        <v>29.12</v>
      </c>
      <c r="L42" s="106">
        <v>26.95</v>
      </c>
      <c r="M42" s="106">
        <v>25.15</v>
      </c>
      <c r="N42" s="106">
        <v>23.62</v>
      </c>
      <c r="O42" s="106">
        <v>22.32</v>
      </c>
      <c r="P42" s="106">
        <v>21.2</v>
      </c>
      <c r="Q42" s="106">
        <v>20.23</v>
      </c>
      <c r="R42" s="106">
        <v>19.37</v>
      </c>
      <c r="S42" s="106">
        <v>18.61</v>
      </c>
      <c r="T42" s="106">
        <v>17.940000000000001</v>
      </c>
      <c r="U42" s="106">
        <v>17.34</v>
      </c>
      <c r="V42" s="106">
        <v>16.809999999999999</v>
      </c>
      <c r="W42" s="106">
        <v>16.32</v>
      </c>
      <c r="X42" s="106">
        <v>15.89</v>
      </c>
      <c r="Y42" s="106">
        <v>15.49</v>
      </c>
      <c r="Z42" s="106">
        <v>15.14</v>
      </c>
      <c r="AA42" s="106">
        <v>14.81</v>
      </c>
      <c r="AB42" s="106">
        <v>14.52</v>
      </c>
      <c r="AC42" s="106">
        <v>14.25</v>
      </c>
      <c r="AD42" s="106">
        <v>14.01</v>
      </c>
      <c r="AE42" s="106">
        <v>13.78</v>
      </c>
      <c r="AF42" s="106">
        <v>13.58</v>
      </c>
      <c r="AG42" s="106">
        <v>13.39</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v>32.24</v>
      </c>
      <c r="K43" s="106">
        <v>29.54</v>
      </c>
      <c r="L43" s="106">
        <v>27.34</v>
      </c>
      <c r="M43" s="106">
        <v>25.51</v>
      </c>
      <c r="N43" s="106">
        <v>23.97</v>
      </c>
      <c r="O43" s="106">
        <v>22.65</v>
      </c>
      <c r="P43" s="106">
        <v>21.51</v>
      </c>
      <c r="Q43" s="106">
        <v>20.53</v>
      </c>
      <c r="R43" s="106">
        <v>19.66</v>
      </c>
      <c r="S43" s="106">
        <v>18.89</v>
      </c>
      <c r="T43" s="106">
        <v>18.21</v>
      </c>
      <c r="U43" s="106">
        <v>17.61</v>
      </c>
      <c r="V43" s="106">
        <v>17.07</v>
      </c>
      <c r="W43" s="106">
        <v>16.579999999999998</v>
      </c>
      <c r="X43" s="106">
        <v>16.14</v>
      </c>
      <c r="Y43" s="106">
        <v>15.75</v>
      </c>
      <c r="Z43" s="106">
        <v>15.39</v>
      </c>
      <c r="AA43" s="106">
        <v>15.06</v>
      </c>
      <c r="AB43" s="106">
        <v>14.77</v>
      </c>
      <c r="AC43" s="106">
        <v>14.5</v>
      </c>
      <c r="AD43" s="106">
        <v>14.26</v>
      </c>
      <c r="AE43" s="106">
        <v>14.03</v>
      </c>
      <c r="AF43" s="106">
        <v>13.83</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v>32.700000000000003</v>
      </c>
      <c r="K44" s="106">
        <v>29.96</v>
      </c>
      <c r="L44" s="106">
        <v>27.73</v>
      </c>
      <c r="M44" s="106">
        <v>25.88</v>
      </c>
      <c r="N44" s="106">
        <v>24.31</v>
      </c>
      <c r="O44" s="106">
        <v>22.98</v>
      </c>
      <c r="P44" s="106">
        <v>21.83</v>
      </c>
      <c r="Q44" s="106">
        <v>20.83</v>
      </c>
      <c r="R44" s="106">
        <v>19.95</v>
      </c>
      <c r="S44" s="106">
        <v>19.18</v>
      </c>
      <c r="T44" s="106">
        <v>18.489999999999998</v>
      </c>
      <c r="U44" s="106">
        <v>17.88</v>
      </c>
      <c r="V44" s="106">
        <v>17.34</v>
      </c>
      <c r="W44" s="106">
        <v>16.850000000000001</v>
      </c>
      <c r="X44" s="106">
        <v>16.41</v>
      </c>
      <c r="Y44" s="106">
        <v>16.010000000000002</v>
      </c>
      <c r="Z44" s="106">
        <v>15.65</v>
      </c>
      <c r="AA44" s="106">
        <v>15.32</v>
      </c>
      <c r="AB44" s="106">
        <v>15.03</v>
      </c>
      <c r="AC44" s="106">
        <v>14.76</v>
      </c>
      <c r="AD44" s="106">
        <v>14.52</v>
      </c>
      <c r="AE44" s="106">
        <v>14.29</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v>33.17</v>
      </c>
      <c r="K45" s="106">
        <v>30.39</v>
      </c>
      <c r="L45" s="106">
        <v>28.13</v>
      </c>
      <c r="M45" s="106">
        <v>26.25</v>
      </c>
      <c r="N45" s="106">
        <v>24.67</v>
      </c>
      <c r="O45" s="106">
        <v>23.32</v>
      </c>
      <c r="P45" s="106">
        <v>22.15</v>
      </c>
      <c r="Q45" s="106">
        <v>21.14</v>
      </c>
      <c r="R45" s="106">
        <v>20.260000000000002</v>
      </c>
      <c r="S45" s="106">
        <v>19.48</v>
      </c>
      <c r="T45" s="106">
        <v>18.78</v>
      </c>
      <c r="U45" s="106">
        <v>18.170000000000002</v>
      </c>
      <c r="V45" s="106">
        <v>17.62</v>
      </c>
      <c r="W45" s="106">
        <v>17.12</v>
      </c>
      <c r="X45" s="106">
        <v>16.68</v>
      </c>
      <c r="Y45" s="106">
        <v>16.28</v>
      </c>
      <c r="Z45" s="106">
        <v>15.92</v>
      </c>
      <c r="AA45" s="106">
        <v>15.6</v>
      </c>
      <c r="AB45" s="106">
        <v>15.3</v>
      </c>
      <c r="AC45" s="106">
        <v>15.03</v>
      </c>
      <c r="AD45" s="106">
        <v>14.79</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v>33.64</v>
      </c>
      <c r="K46" s="106">
        <v>30.83</v>
      </c>
      <c r="L46" s="106">
        <v>28.54</v>
      </c>
      <c r="M46" s="106">
        <v>26.63</v>
      </c>
      <c r="N46" s="106">
        <v>25.03</v>
      </c>
      <c r="O46" s="106">
        <v>23.66</v>
      </c>
      <c r="P46" s="106">
        <v>22.49</v>
      </c>
      <c r="Q46" s="106">
        <v>21.46</v>
      </c>
      <c r="R46" s="106">
        <v>20.57</v>
      </c>
      <c r="S46" s="106">
        <v>19.78</v>
      </c>
      <c r="T46" s="106">
        <v>19.079999999999998</v>
      </c>
      <c r="U46" s="106">
        <v>18.46</v>
      </c>
      <c r="V46" s="106">
        <v>17.91</v>
      </c>
      <c r="W46" s="106">
        <v>17.41</v>
      </c>
      <c r="X46" s="106">
        <v>16.97</v>
      </c>
      <c r="Y46" s="106">
        <v>16.57</v>
      </c>
      <c r="Z46" s="106">
        <v>16.21</v>
      </c>
      <c r="AA46" s="106">
        <v>15.88</v>
      </c>
      <c r="AB46" s="106">
        <v>15.59</v>
      </c>
      <c r="AC46" s="106">
        <v>15.32</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v>34.119999999999997</v>
      </c>
      <c r="K47" s="106">
        <v>31.27</v>
      </c>
      <c r="L47" s="106">
        <v>28.95</v>
      </c>
      <c r="M47" s="106">
        <v>27.03</v>
      </c>
      <c r="N47" s="106">
        <v>25.4</v>
      </c>
      <c r="O47" s="106">
        <v>24.02</v>
      </c>
      <c r="P47" s="106">
        <v>22.83</v>
      </c>
      <c r="Q47" s="106">
        <v>21.8</v>
      </c>
      <c r="R47" s="106">
        <v>20.89</v>
      </c>
      <c r="S47" s="106">
        <v>20.100000000000001</v>
      </c>
      <c r="T47" s="106">
        <v>19.39</v>
      </c>
      <c r="U47" s="106">
        <v>18.77</v>
      </c>
      <c r="V47" s="106">
        <v>18.21</v>
      </c>
      <c r="W47" s="106">
        <v>17.72</v>
      </c>
      <c r="X47" s="106">
        <v>17.27</v>
      </c>
      <c r="Y47" s="106">
        <v>16.87</v>
      </c>
      <c r="Z47" s="106">
        <v>16.510000000000002</v>
      </c>
      <c r="AA47" s="106">
        <v>16.18</v>
      </c>
      <c r="AB47" s="106">
        <v>15.89</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v>34.619999999999997</v>
      </c>
      <c r="K48" s="106">
        <v>31.73</v>
      </c>
      <c r="L48" s="106">
        <v>29.38</v>
      </c>
      <c r="M48" s="106">
        <v>27.43</v>
      </c>
      <c r="N48" s="106">
        <v>25.79</v>
      </c>
      <c r="O48" s="106">
        <v>24.39</v>
      </c>
      <c r="P48" s="106">
        <v>23.18</v>
      </c>
      <c r="Q48" s="106">
        <v>22.14</v>
      </c>
      <c r="R48" s="106">
        <v>21.23</v>
      </c>
      <c r="S48" s="106">
        <v>20.43</v>
      </c>
      <c r="T48" s="106">
        <v>19.72</v>
      </c>
      <c r="U48" s="106">
        <v>19.09</v>
      </c>
      <c r="V48" s="106">
        <v>18.53</v>
      </c>
      <c r="W48" s="106">
        <v>18.04</v>
      </c>
      <c r="X48" s="106">
        <v>17.59</v>
      </c>
      <c r="Y48" s="106">
        <v>17.190000000000001</v>
      </c>
      <c r="Z48" s="106">
        <v>16.82</v>
      </c>
      <c r="AA48" s="106">
        <v>16.5</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v>35.119999999999997</v>
      </c>
      <c r="K49" s="106">
        <v>32.200000000000003</v>
      </c>
      <c r="L49" s="106">
        <v>29.82</v>
      </c>
      <c r="M49" s="106">
        <v>27.84</v>
      </c>
      <c r="N49" s="106">
        <v>26.18</v>
      </c>
      <c r="O49" s="106">
        <v>24.77</v>
      </c>
      <c r="P49" s="106">
        <v>23.55</v>
      </c>
      <c r="Q49" s="106">
        <v>22.5</v>
      </c>
      <c r="R49" s="106">
        <v>21.58</v>
      </c>
      <c r="S49" s="106">
        <v>20.77</v>
      </c>
      <c r="T49" s="106">
        <v>20.059999999999999</v>
      </c>
      <c r="U49" s="106">
        <v>19.43</v>
      </c>
      <c r="V49" s="106">
        <v>18.87</v>
      </c>
      <c r="W49" s="106">
        <v>18.37</v>
      </c>
      <c r="X49" s="106">
        <v>17.920000000000002</v>
      </c>
      <c r="Y49" s="106">
        <v>17.52</v>
      </c>
      <c r="Z49" s="106">
        <v>17.16</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v>35.64</v>
      </c>
      <c r="K50" s="106">
        <v>32.68</v>
      </c>
      <c r="L50" s="106">
        <v>30.27</v>
      </c>
      <c r="M50" s="106">
        <v>28.27</v>
      </c>
      <c r="N50" s="106">
        <v>26.59</v>
      </c>
      <c r="O50" s="106">
        <v>25.16</v>
      </c>
      <c r="P50" s="106">
        <v>23.94</v>
      </c>
      <c r="Q50" s="106">
        <v>22.88</v>
      </c>
      <c r="R50" s="106">
        <v>21.95</v>
      </c>
      <c r="S50" s="106">
        <v>21.14</v>
      </c>
      <c r="T50" s="106">
        <v>20.420000000000002</v>
      </c>
      <c r="U50" s="106">
        <v>19.79</v>
      </c>
      <c r="V50" s="106">
        <v>19.23</v>
      </c>
      <c r="W50" s="106">
        <v>18.73</v>
      </c>
      <c r="X50" s="106">
        <v>18.28</v>
      </c>
      <c r="Y50" s="106">
        <v>17.87</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v>36.18</v>
      </c>
      <c r="K51" s="106">
        <v>33.18</v>
      </c>
      <c r="L51" s="106">
        <v>30.74</v>
      </c>
      <c r="M51" s="106">
        <v>28.72</v>
      </c>
      <c r="N51" s="106">
        <v>27.02</v>
      </c>
      <c r="O51" s="106">
        <v>25.58</v>
      </c>
      <c r="P51" s="106">
        <v>24.34</v>
      </c>
      <c r="Q51" s="106">
        <v>23.27</v>
      </c>
      <c r="R51" s="106">
        <v>22.34</v>
      </c>
      <c r="S51" s="106">
        <v>21.52</v>
      </c>
      <c r="T51" s="106">
        <v>20.81</v>
      </c>
      <c r="U51" s="106">
        <v>20.170000000000002</v>
      </c>
      <c r="V51" s="106">
        <v>19.61</v>
      </c>
      <c r="W51" s="106">
        <v>19.100000000000001</v>
      </c>
      <c r="X51" s="106">
        <v>18.649999999999999</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v>36.729999999999997</v>
      </c>
      <c r="K52" s="106">
        <v>33.69</v>
      </c>
      <c r="L52" s="106">
        <v>31.23</v>
      </c>
      <c r="M52" s="106">
        <v>29.19</v>
      </c>
      <c r="N52" s="106">
        <v>27.47</v>
      </c>
      <c r="O52" s="106">
        <v>26.02</v>
      </c>
      <c r="P52" s="106">
        <v>24.77</v>
      </c>
      <c r="Q52" s="106">
        <v>23.69</v>
      </c>
      <c r="R52" s="106">
        <v>22.75</v>
      </c>
      <c r="S52" s="106">
        <v>21.93</v>
      </c>
      <c r="T52" s="106">
        <v>21.21</v>
      </c>
      <c r="U52" s="106">
        <v>20.57</v>
      </c>
      <c r="V52" s="106">
        <v>20</v>
      </c>
      <c r="W52" s="106">
        <v>19.489999999999998</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v>37.299999999999997</v>
      </c>
      <c r="K53" s="106">
        <v>34.229999999999997</v>
      </c>
      <c r="L53" s="106">
        <v>31.73</v>
      </c>
      <c r="M53" s="106">
        <v>29.67</v>
      </c>
      <c r="N53" s="106">
        <v>27.94</v>
      </c>
      <c r="O53" s="106">
        <v>26.47</v>
      </c>
      <c r="P53" s="106">
        <v>25.22</v>
      </c>
      <c r="Q53" s="106">
        <v>24.13</v>
      </c>
      <c r="R53" s="106">
        <v>23.19</v>
      </c>
      <c r="S53" s="106">
        <v>22.36</v>
      </c>
      <c r="T53" s="106">
        <v>21.64</v>
      </c>
      <c r="U53" s="106">
        <v>20.99</v>
      </c>
      <c r="V53" s="106">
        <v>20.420000000000002</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v>37.89</v>
      </c>
      <c r="K54" s="106">
        <v>34.79</v>
      </c>
      <c r="L54" s="106">
        <v>32.26</v>
      </c>
      <c r="M54" s="106">
        <v>30.18</v>
      </c>
      <c r="N54" s="106">
        <v>28.43</v>
      </c>
      <c r="O54" s="106">
        <v>26.95</v>
      </c>
      <c r="P54" s="106">
        <v>25.69</v>
      </c>
      <c r="Q54" s="106">
        <v>24.6</v>
      </c>
      <c r="R54" s="106">
        <v>23.65</v>
      </c>
      <c r="S54" s="106">
        <v>22.82</v>
      </c>
      <c r="T54" s="106">
        <v>22.09</v>
      </c>
      <c r="U54" s="106">
        <v>21.44</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v>38.51</v>
      </c>
      <c r="K55" s="106">
        <v>35.369999999999997</v>
      </c>
      <c r="L55" s="106">
        <v>32.83</v>
      </c>
      <c r="M55" s="106">
        <v>30.72</v>
      </c>
      <c r="N55" s="106">
        <v>28.96</v>
      </c>
      <c r="O55" s="106">
        <v>27.47</v>
      </c>
      <c r="P55" s="106">
        <v>26.19</v>
      </c>
      <c r="Q55" s="106">
        <v>25.09</v>
      </c>
      <c r="R55" s="106">
        <v>24.14</v>
      </c>
      <c r="S55" s="106">
        <v>23.3</v>
      </c>
      <c r="T55" s="106">
        <v>22.56</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v>39.159999999999997</v>
      </c>
      <c r="K56" s="106">
        <v>35.99</v>
      </c>
      <c r="L56" s="106">
        <v>33.409999999999997</v>
      </c>
      <c r="M56" s="106">
        <v>31.29</v>
      </c>
      <c r="N56" s="106">
        <v>29.51</v>
      </c>
      <c r="O56" s="106">
        <v>28.01</v>
      </c>
      <c r="P56" s="106">
        <v>26.73</v>
      </c>
      <c r="Q56" s="106">
        <v>25.62</v>
      </c>
      <c r="R56" s="106">
        <v>24.65</v>
      </c>
      <c r="S56" s="106">
        <v>23.81</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v>39.83</v>
      </c>
      <c r="K57" s="106">
        <v>36.630000000000003</v>
      </c>
      <c r="L57" s="106">
        <v>34.03</v>
      </c>
      <c r="M57" s="106">
        <v>31.89</v>
      </c>
      <c r="N57" s="106">
        <v>30.1</v>
      </c>
      <c r="O57" s="106">
        <v>28.58</v>
      </c>
      <c r="P57" s="106">
        <v>27.28</v>
      </c>
      <c r="Q57" s="106">
        <v>26.16</v>
      </c>
      <c r="R57" s="106">
        <v>25.19</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v>40.54</v>
      </c>
      <c r="K58" s="106">
        <v>37.299999999999997</v>
      </c>
      <c r="L58" s="106">
        <v>34.68</v>
      </c>
      <c r="M58" s="106">
        <v>32.520000000000003</v>
      </c>
      <c r="N58" s="106">
        <v>30.71</v>
      </c>
      <c r="O58" s="106">
        <v>29.18</v>
      </c>
      <c r="P58" s="106">
        <v>27.87</v>
      </c>
      <c r="Q58" s="106">
        <v>26.74</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v>41.29</v>
      </c>
      <c r="K59" s="106">
        <v>38.020000000000003</v>
      </c>
      <c r="L59" s="106">
        <v>35.369999999999997</v>
      </c>
      <c r="M59" s="106">
        <v>33.19</v>
      </c>
      <c r="N59" s="106">
        <v>31.36</v>
      </c>
      <c r="O59" s="106">
        <v>29.81</v>
      </c>
      <c r="P59" s="106">
        <v>28.49</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v>42.09</v>
      </c>
      <c r="K60" s="106">
        <v>38.78</v>
      </c>
      <c r="L60" s="106">
        <v>36.11</v>
      </c>
      <c r="M60" s="106">
        <v>33.9</v>
      </c>
      <c r="N60" s="106">
        <v>32.049999999999997</v>
      </c>
      <c r="O60" s="106">
        <v>30.48</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v>42.91</v>
      </c>
      <c r="K61" s="106">
        <v>39.57</v>
      </c>
      <c r="L61" s="106">
        <v>36.86</v>
      </c>
      <c r="M61" s="106">
        <v>34.619999999999997</v>
      </c>
      <c r="N61" s="106">
        <v>32.75</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v>43.76</v>
      </c>
      <c r="K62" s="106">
        <v>40.369999999999997</v>
      </c>
      <c r="L62" s="106">
        <v>37.619999999999997</v>
      </c>
      <c r="M62" s="106">
        <v>35.35</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v>44.62</v>
      </c>
      <c r="K63" s="106">
        <v>41.19</v>
      </c>
      <c r="L63" s="106">
        <v>38.4</v>
      </c>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v>45.5</v>
      </c>
      <c r="K64" s="106">
        <v>42.02</v>
      </c>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v>46.4</v>
      </c>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oK5W/DJ80/tmGVM0kkQXR9v05SyR0vVv5c2DnvbtP23i6QTqM48fVl2SdJ8ZbW85MMSSC9HxaRwpzm1Ziwa9rw==" saltValue="Qz2KxB8EPqMLGX3F40xJUg==" spinCount="100000" sheet="1" objects="1" scenarios="1"/>
  <conditionalFormatting sqref="A6:A20">
    <cfRule type="expression" dxfId="195" priority="11" stopIfTrue="1">
      <formula>MOD(ROW(),2)=0</formula>
    </cfRule>
    <cfRule type="expression" dxfId="194" priority="12" stopIfTrue="1">
      <formula>MOD(ROW(),2)&lt;&gt;0</formula>
    </cfRule>
  </conditionalFormatting>
  <conditionalFormatting sqref="B6:AW17 C18:AW20">
    <cfRule type="expression" dxfId="193" priority="13" stopIfTrue="1">
      <formula>MOD(ROW(),2)=0</formula>
    </cfRule>
    <cfRule type="expression" dxfId="192" priority="14" stopIfTrue="1">
      <formula>MOD(ROW(),2)&lt;&gt;0</formula>
    </cfRule>
  </conditionalFormatting>
  <conditionalFormatting sqref="B18:B20">
    <cfRule type="expression" dxfId="191" priority="5" stopIfTrue="1">
      <formula>MOD(ROW(),2)=0</formula>
    </cfRule>
    <cfRule type="expression" dxfId="190" priority="6" stopIfTrue="1">
      <formula>MOD(ROW(),2)&lt;&gt;0</formula>
    </cfRule>
  </conditionalFormatting>
  <conditionalFormatting sqref="A25:A73">
    <cfRule type="expression" dxfId="189" priority="1" stopIfTrue="1">
      <formula>MOD(ROW(),2)=0</formula>
    </cfRule>
    <cfRule type="expression" dxfId="188" priority="2" stopIfTrue="1">
      <formula>MOD(ROW(),2)&lt;&gt;0</formula>
    </cfRule>
  </conditionalFormatting>
  <conditionalFormatting sqref="B25:AW73">
    <cfRule type="expression" dxfId="187" priority="3" stopIfTrue="1">
      <formula>MOD(ROW(),2)=0</formula>
    </cfRule>
    <cfRule type="expression" dxfId="18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U891"/>
  <sheetViews>
    <sheetView showGridLines="0" tabSelected="1" zoomScale="85" zoomScaleNormal="85" workbookViewId="0"/>
  </sheetViews>
  <sheetFormatPr defaultRowHeight="13.2" x14ac:dyDescent="0.25"/>
  <cols>
    <col min="1" max="1" width="17.88671875" customWidth="1"/>
    <col min="2" max="2" width="28.77734375" customWidth="1"/>
    <col min="3" max="3" width="17.88671875" bestFit="1" customWidth="1"/>
    <col min="4" max="4" width="12" customWidth="1"/>
    <col min="5" max="5" width="48.33203125" bestFit="1" customWidth="1"/>
    <col min="6" max="6" width="17.33203125" bestFit="1" customWidth="1"/>
    <col min="7" max="7" width="23.6640625" customWidth="1"/>
    <col min="8" max="8" width="21.33203125" bestFit="1" customWidth="1"/>
    <col min="9" max="9" width="16.44140625" customWidth="1"/>
    <col min="10" max="10" width="15.21875" customWidth="1"/>
    <col min="11" max="11" width="19.77734375" customWidth="1"/>
    <col min="12" max="12" width="24.44140625" bestFit="1" customWidth="1"/>
    <col min="13" max="13" width="13.5546875" customWidth="1"/>
    <col min="14" max="14" width="16.77734375" customWidth="1"/>
    <col min="15" max="15" width="8.88671875" customWidth="1"/>
    <col min="16" max="16" width="6.77734375" hidden="1" customWidth="1"/>
    <col min="17" max="17" width="15.21875" style="74" hidden="1" customWidth="1"/>
    <col min="18" max="19" width="8.88671875" hidden="1" customWidth="1"/>
  </cols>
  <sheetData>
    <row r="1" spans="1:19" ht="21" x14ac:dyDescent="0.4">
      <c r="A1" s="4" t="s">
        <v>4</v>
      </c>
      <c r="B1" s="10"/>
      <c r="C1" s="10"/>
      <c r="D1" s="10"/>
      <c r="E1" s="10"/>
      <c r="F1" s="10"/>
      <c r="G1" s="10"/>
      <c r="H1" s="10"/>
      <c r="I1" s="10"/>
      <c r="J1" s="10"/>
      <c r="K1" s="10"/>
      <c r="L1" s="10"/>
      <c r="M1" s="75"/>
      <c r="Q1"/>
    </row>
    <row r="2" spans="1:19" ht="15.6" x14ac:dyDescent="0.3">
      <c r="A2" s="11" t="str">
        <f>IF(TITLE="&gt; Enter workbook title here","Enter workbook title in Cover sheet",TITLE)</f>
        <v>LGPS (Northern Ireland) - Consolidated Factor Spreadsheet</v>
      </c>
      <c r="B2" s="9"/>
      <c r="C2" s="9"/>
      <c r="D2" s="9"/>
      <c r="E2" s="9"/>
      <c r="F2" s="9"/>
      <c r="G2" s="9"/>
      <c r="H2" s="9"/>
      <c r="I2" s="9"/>
      <c r="J2" s="9"/>
      <c r="K2" s="9"/>
      <c r="L2" s="9"/>
      <c r="M2" s="9"/>
      <c r="Q2"/>
    </row>
    <row r="3" spans="1:19" ht="15.6" x14ac:dyDescent="0.3">
      <c r="A3" s="6" t="s">
        <v>24</v>
      </c>
      <c r="B3" s="9"/>
      <c r="C3" s="9"/>
      <c r="D3" s="9"/>
      <c r="E3" s="9"/>
      <c r="F3" s="9"/>
      <c r="G3" s="9"/>
      <c r="H3" s="9"/>
      <c r="I3" s="9"/>
      <c r="J3" s="9"/>
      <c r="K3" s="9"/>
      <c r="L3" s="9"/>
      <c r="M3" s="9"/>
      <c r="Q3"/>
    </row>
    <row r="4" spans="1:19" x14ac:dyDescent="0.25">
      <c r="Q4"/>
    </row>
    <row r="5" spans="1:19" x14ac:dyDescent="0.25">
      <c r="Q5"/>
    </row>
    <row r="6" spans="1:19" x14ac:dyDescent="0.25">
      <c r="Q6"/>
    </row>
    <row r="7" spans="1:19" s="27" customFormat="1" ht="50.25" customHeight="1" x14ac:dyDescent="0.25">
      <c r="A7" s="117" t="s">
        <v>952</v>
      </c>
      <c r="B7" s="117" t="s">
        <v>334</v>
      </c>
      <c r="C7" s="117" t="s">
        <v>45</v>
      </c>
      <c r="D7" s="118" t="s">
        <v>16</v>
      </c>
      <c r="E7" s="118" t="s">
        <v>2</v>
      </c>
      <c r="F7" s="118" t="s">
        <v>22</v>
      </c>
      <c r="G7" s="118" t="s">
        <v>262</v>
      </c>
      <c r="H7" s="118" t="s">
        <v>46</v>
      </c>
      <c r="I7" s="118" t="s">
        <v>17</v>
      </c>
      <c r="J7" s="118" t="s">
        <v>47</v>
      </c>
      <c r="K7" s="118" t="s">
        <v>50</v>
      </c>
      <c r="L7" s="148" t="s">
        <v>638</v>
      </c>
      <c r="M7" s="118" t="s">
        <v>18</v>
      </c>
      <c r="N7" s="118" t="s">
        <v>19</v>
      </c>
      <c r="O7" s="118" t="s">
        <v>260</v>
      </c>
      <c r="P7" s="117" t="s">
        <v>65</v>
      </c>
      <c r="Q7" s="117" t="s">
        <v>66</v>
      </c>
      <c r="R7" s="117" t="s">
        <v>67</v>
      </c>
      <c r="S7" s="117" t="s">
        <v>68</v>
      </c>
    </row>
    <row r="8" spans="1:19" x14ac:dyDescent="0.25">
      <c r="A8" s="119"/>
      <c r="B8" s="120"/>
      <c r="C8" s="120"/>
      <c r="D8" s="120"/>
      <c r="E8" s="120"/>
      <c r="F8" s="120"/>
      <c r="G8" s="120"/>
      <c r="H8" s="120"/>
      <c r="I8" s="120"/>
      <c r="J8" s="120"/>
      <c r="K8" s="120"/>
      <c r="L8" s="120"/>
      <c r="M8" s="120"/>
      <c r="N8" s="120"/>
      <c r="O8" s="120"/>
      <c r="P8" s="119"/>
      <c r="Q8" s="119"/>
      <c r="R8" s="119"/>
      <c r="S8" s="121"/>
    </row>
    <row r="9" spans="1:19" s="26" customFormat="1" ht="79.2" x14ac:dyDescent="0.25">
      <c r="A9" s="108" t="str">
        <f>HYPERLINK("#'"&amp;K9&amp;"'!A1",""&amp;K9)</f>
        <v>Club 2023 Tables 1&amp;2</v>
      </c>
      <c r="B9" s="122" t="s">
        <v>44</v>
      </c>
      <c r="C9" s="122" t="s">
        <v>986</v>
      </c>
      <c r="D9" s="122" t="s">
        <v>265</v>
      </c>
      <c r="E9" s="123" t="s">
        <v>950</v>
      </c>
      <c r="F9" s="122" t="s">
        <v>673</v>
      </c>
      <c r="G9" s="122" t="s">
        <v>267</v>
      </c>
      <c r="H9" s="122">
        <v>0</v>
      </c>
      <c r="I9" s="122">
        <v>102</v>
      </c>
      <c r="J9" s="119" t="s">
        <v>944</v>
      </c>
      <c r="K9" s="124" t="s">
        <v>1000</v>
      </c>
      <c r="L9" s="122" t="s">
        <v>956</v>
      </c>
      <c r="M9" s="125">
        <v>45169</v>
      </c>
      <c r="N9" s="125">
        <v>45200</v>
      </c>
      <c r="O9" s="122" t="s">
        <v>351</v>
      </c>
      <c r="P9" s="126"/>
      <c r="Q9" s="126"/>
      <c r="R9" s="126"/>
      <c r="S9" s="127"/>
    </row>
    <row r="10" spans="1:19" ht="79.2" x14ac:dyDescent="0.25">
      <c r="A10" s="108" t="str">
        <f t="shared" ref="A10:A13" si="0">HYPERLINK("#'"&amp;K10&amp;"'!A1",""&amp;K10)</f>
        <v>Club 2023 Table 3</v>
      </c>
      <c r="B10" s="124" t="s">
        <v>44</v>
      </c>
      <c r="C10" s="122" t="s">
        <v>986</v>
      </c>
      <c r="D10" s="128" t="s">
        <v>265</v>
      </c>
      <c r="E10" s="124" t="s">
        <v>661</v>
      </c>
      <c r="F10" s="122" t="s">
        <v>673</v>
      </c>
      <c r="G10" s="129" t="s">
        <v>267</v>
      </c>
      <c r="H10" s="128">
        <v>0</v>
      </c>
      <c r="I10" s="128">
        <v>103</v>
      </c>
      <c r="J10" s="119" t="s">
        <v>1001</v>
      </c>
      <c r="K10" s="124" t="s">
        <v>989</v>
      </c>
      <c r="L10" s="122" t="s">
        <v>956</v>
      </c>
      <c r="M10" s="125">
        <v>45169</v>
      </c>
      <c r="N10" s="130">
        <v>45200</v>
      </c>
      <c r="O10" s="122" t="s">
        <v>351</v>
      </c>
      <c r="P10" s="128" t="s">
        <v>656</v>
      </c>
      <c r="Q10" s="128" t="s">
        <v>657</v>
      </c>
      <c r="R10" s="128" t="s">
        <v>610</v>
      </c>
      <c r="S10" s="131">
        <v>43488.480937499997</v>
      </c>
    </row>
    <row r="11" spans="1:19" ht="79.2" x14ac:dyDescent="0.25">
      <c r="A11" s="108" t="str">
        <f t="shared" si="0"/>
        <v>Club 2023 Table 4</v>
      </c>
      <c r="B11" s="124" t="s">
        <v>44</v>
      </c>
      <c r="C11" s="122" t="s">
        <v>986</v>
      </c>
      <c r="D11" s="128" t="s">
        <v>265</v>
      </c>
      <c r="E11" s="128" t="s">
        <v>662</v>
      </c>
      <c r="F11" s="122" t="s">
        <v>673</v>
      </c>
      <c r="G11" s="129" t="s">
        <v>267</v>
      </c>
      <c r="H11" s="128">
        <v>0</v>
      </c>
      <c r="I11" s="128">
        <v>104</v>
      </c>
      <c r="J11" s="119" t="s">
        <v>1002</v>
      </c>
      <c r="K11" s="124" t="s">
        <v>993</v>
      </c>
      <c r="L11" s="122" t="s">
        <v>956</v>
      </c>
      <c r="M11" s="125">
        <v>45169</v>
      </c>
      <c r="N11" s="130">
        <v>45200</v>
      </c>
      <c r="O11" s="122" t="s">
        <v>351</v>
      </c>
      <c r="P11" s="128" t="s">
        <v>658</v>
      </c>
      <c r="Q11" s="128" t="s">
        <v>657</v>
      </c>
      <c r="R11" s="128" t="s">
        <v>610</v>
      </c>
      <c r="S11" s="131">
        <v>43488.480937499997</v>
      </c>
    </row>
    <row r="12" spans="1:19" ht="79.2" x14ac:dyDescent="0.25">
      <c r="A12" s="108" t="str">
        <f t="shared" si="0"/>
        <v>Club 2023 Table 5</v>
      </c>
      <c r="B12" s="124" t="s">
        <v>44</v>
      </c>
      <c r="C12" s="122" t="s">
        <v>986</v>
      </c>
      <c r="D12" s="128" t="s">
        <v>265</v>
      </c>
      <c r="E12" s="128" t="s">
        <v>663</v>
      </c>
      <c r="F12" s="122" t="s">
        <v>673</v>
      </c>
      <c r="G12" s="129" t="s">
        <v>267</v>
      </c>
      <c r="H12" s="128">
        <v>0</v>
      </c>
      <c r="I12" s="128">
        <v>105</v>
      </c>
      <c r="J12" s="119" t="s">
        <v>1003</v>
      </c>
      <c r="K12" s="124" t="s">
        <v>996</v>
      </c>
      <c r="L12" s="122" t="s">
        <v>956</v>
      </c>
      <c r="M12" s="125">
        <v>45169</v>
      </c>
      <c r="N12" s="130">
        <v>45200</v>
      </c>
      <c r="O12" s="122" t="s">
        <v>351</v>
      </c>
      <c r="P12" s="128" t="s">
        <v>659</v>
      </c>
      <c r="Q12" s="128" t="s">
        <v>657</v>
      </c>
      <c r="R12" s="128" t="s">
        <v>610</v>
      </c>
      <c r="S12" s="131">
        <v>43488.480937499997</v>
      </c>
    </row>
    <row r="13" spans="1:19" ht="79.2" x14ac:dyDescent="0.25">
      <c r="A13" s="108" t="str">
        <f t="shared" si="0"/>
        <v>Club 2023 Table 6</v>
      </c>
      <c r="B13" s="124" t="s">
        <v>44</v>
      </c>
      <c r="C13" s="122" t="s">
        <v>986</v>
      </c>
      <c r="D13" s="128" t="s">
        <v>265</v>
      </c>
      <c r="E13" s="128" t="s">
        <v>664</v>
      </c>
      <c r="F13" s="122" t="s">
        <v>673</v>
      </c>
      <c r="G13" s="129" t="s">
        <v>267</v>
      </c>
      <c r="H13" s="128">
        <v>0</v>
      </c>
      <c r="I13" s="128">
        <v>106</v>
      </c>
      <c r="J13" s="119" t="s">
        <v>1004</v>
      </c>
      <c r="K13" s="124" t="s">
        <v>999</v>
      </c>
      <c r="L13" s="122" t="s">
        <v>956</v>
      </c>
      <c r="M13" s="125">
        <v>45169</v>
      </c>
      <c r="N13" s="130">
        <v>45200</v>
      </c>
      <c r="O13" s="122" t="s">
        <v>351</v>
      </c>
      <c r="P13" s="128" t="s">
        <v>660</v>
      </c>
      <c r="Q13" s="128" t="s">
        <v>657</v>
      </c>
      <c r="R13" s="128" t="s">
        <v>610</v>
      </c>
      <c r="S13" s="131">
        <v>43488.480937499997</v>
      </c>
    </row>
    <row r="14" spans="1:19" ht="79.2" x14ac:dyDescent="0.25">
      <c r="A14" s="108" t="str">
        <f t="shared" ref="A14:A36" si="1">HYPERLINK("#'x-"&amp;I14 &amp; "'!A1","x-"&amp;I14)</f>
        <v>x-201</v>
      </c>
      <c r="B14" s="124" t="s">
        <v>44</v>
      </c>
      <c r="C14" s="122" t="s">
        <v>335</v>
      </c>
      <c r="D14" s="128" t="s">
        <v>265</v>
      </c>
      <c r="E14" s="122" t="s">
        <v>337</v>
      </c>
      <c r="F14" s="129" t="s">
        <v>266</v>
      </c>
      <c r="G14" s="129" t="s">
        <v>267</v>
      </c>
      <c r="H14" s="128">
        <v>0</v>
      </c>
      <c r="I14" s="128">
        <v>201</v>
      </c>
      <c r="J14" s="119" t="s">
        <v>268</v>
      </c>
      <c r="K14" s="128" t="s">
        <v>269</v>
      </c>
      <c r="L14" s="122" t="s">
        <v>956</v>
      </c>
      <c r="M14" s="130">
        <v>45072</v>
      </c>
      <c r="N14" s="130">
        <v>45015</v>
      </c>
      <c r="O14" s="122" t="s">
        <v>351</v>
      </c>
      <c r="P14" s="128" t="s">
        <v>307</v>
      </c>
      <c r="Q14" s="128" t="s">
        <v>322</v>
      </c>
      <c r="R14" s="128" t="s">
        <v>323</v>
      </c>
      <c r="S14" s="131">
        <v>43412.738425925927</v>
      </c>
    </row>
    <row r="15" spans="1:19" ht="79.2" x14ac:dyDescent="0.25">
      <c r="A15" s="108" t="str">
        <f t="shared" si="1"/>
        <v>x-202</v>
      </c>
      <c r="B15" s="124" t="s">
        <v>44</v>
      </c>
      <c r="C15" s="122" t="s">
        <v>335</v>
      </c>
      <c r="D15" s="128" t="s">
        <v>265</v>
      </c>
      <c r="E15" s="122" t="s">
        <v>337</v>
      </c>
      <c r="F15" s="129" t="s">
        <v>277</v>
      </c>
      <c r="G15" s="129" t="s">
        <v>267</v>
      </c>
      <c r="H15" s="128">
        <v>0</v>
      </c>
      <c r="I15" s="128">
        <v>202</v>
      </c>
      <c r="J15" s="119" t="s">
        <v>278</v>
      </c>
      <c r="K15" s="128" t="s">
        <v>279</v>
      </c>
      <c r="L15" s="122" t="s">
        <v>956</v>
      </c>
      <c r="M15" s="130">
        <v>45072</v>
      </c>
      <c r="N15" s="130">
        <v>45015</v>
      </c>
      <c r="O15" s="124" t="s">
        <v>351</v>
      </c>
      <c r="P15" s="128" t="s">
        <v>308</v>
      </c>
      <c r="Q15" s="128" t="s">
        <v>322</v>
      </c>
      <c r="R15" s="128" t="s">
        <v>323</v>
      </c>
      <c r="S15" s="131">
        <v>43412.738425925927</v>
      </c>
    </row>
    <row r="16" spans="1:19" ht="79.2" x14ac:dyDescent="0.25">
      <c r="A16" s="108" t="str">
        <f t="shared" si="1"/>
        <v>x-203</v>
      </c>
      <c r="B16" s="124" t="s">
        <v>44</v>
      </c>
      <c r="C16" s="122" t="s">
        <v>335</v>
      </c>
      <c r="D16" s="128" t="s">
        <v>265</v>
      </c>
      <c r="E16" s="122" t="s">
        <v>338</v>
      </c>
      <c r="F16" s="129" t="s">
        <v>266</v>
      </c>
      <c r="G16" s="129" t="s">
        <v>267</v>
      </c>
      <c r="H16" s="128">
        <v>0</v>
      </c>
      <c r="I16" s="128">
        <v>203</v>
      </c>
      <c r="J16" s="119" t="s">
        <v>280</v>
      </c>
      <c r="K16" s="128" t="s">
        <v>281</v>
      </c>
      <c r="L16" s="122" t="s">
        <v>956</v>
      </c>
      <c r="M16" s="130">
        <v>45072</v>
      </c>
      <c r="N16" s="130">
        <v>45015</v>
      </c>
      <c r="O16" s="124" t="s">
        <v>351</v>
      </c>
      <c r="P16" s="128" t="s">
        <v>309</v>
      </c>
      <c r="Q16" s="128" t="s">
        <v>322</v>
      </c>
      <c r="R16" s="128" t="s">
        <v>323</v>
      </c>
      <c r="S16" s="131">
        <v>43412.738425925927</v>
      </c>
    </row>
    <row r="17" spans="1:20" ht="79.2" x14ac:dyDescent="0.25">
      <c r="A17" s="108" t="str">
        <f t="shared" si="1"/>
        <v>x-204</v>
      </c>
      <c r="B17" s="124" t="s">
        <v>44</v>
      </c>
      <c r="C17" s="122" t="s">
        <v>335</v>
      </c>
      <c r="D17" s="128" t="s">
        <v>265</v>
      </c>
      <c r="E17" s="122" t="s">
        <v>338</v>
      </c>
      <c r="F17" s="129" t="s">
        <v>277</v>
      </c>
      <c r="G17" s="129" t="s">
        <v>267</v>
      </c>
      <c r="H17" s="128">
        <v>0</v>
      </c>
      <c r="I17" s="128">
        <v>204</v>
      </c>
      <c r="J17" s="119" t="s">
        <v>282</v>
      </c>
      <c r="K17" s="128" t="s">
        <v>283</v>
      </c>
      <c r="L17" s="122" t="s">
        <v>956</v>
      </c>
      <c r="M17" s="130">
        <v>45072</v>
      </c>
      <c r="N17" s="130">
        <v>45015</v>
      </c>
      <c r="O17" s="124" t="s">
        <v>351</v>
      </c>
      <c r="P17" s="128" t="s">
        <v>310</v>
      </c>
      <c r="Q17" s="128" t="s">
        <v>322</v>
      </c>
      <c r="R17" s="128" t="s">
        <v>323</v>
      </c>
      <c r="S17" s="131">
        <v>43412.738425925927</v>
      </c>
    </row>
    <row r="18" spans="1:20" ht="79.2" x14ac:dyDescent="0.25">
      <c r="A18" s="108" t="str">
        <f t="shared" si="1"/>
        <v>x-205</v>
      </c>
      <c r="B18" s="124" t="s">
        <v>44</v>
      </c>
      <c r="C18" s="122" t="s">
        <v>335</v>
      </c>
      <c r="D18" s="128" t="s">
        <v>265</v>
      </c>
      <c r="E18" s="122" t="s">
        <v>339</v>
      </c>
      <c r="F18" s="129" t="s">
        <v>266</v>
      </c>
      <c r="G18" s="129" t="s">
        <v>267</v>
      </c>
      <c r="H18" s="128">
        <v>0</v>
      </c>
      <c r="I18" s="128">
        <v>205</v>
      </c>
      <c r="J18" s="119" t="s">
        <v>284</v>
      </c>
      <c r="K18" s="128" t="s">
        <v>285</v>
      </c>
      <c r="L18" s="122" t="s">
        <v>956</v>
      </c>
      <c r="M18" s="130">
        <v>45072</v>
      </c>
      <c r="N18" s="130">
        <v>45015</v>
      </c>
      <c r="O18" s="124" t="s">
        <v>351</v>
      </c>
      <c r="P18" s="128" t="s">
        <v>311</v>
      </c>
      <c r="Q18" s="128" t="s">
        <v>322</v>
      </c>
      <c r="R18" s="128" t="s">
        <v>323</v>
      </c>
      <c r="S18" s="131">
        <v>43412.738425925927</v>
      </c>
    </row>
    <row r="19" spans="1:20" ht="79.2" x14ac:dyDescent="0.25">
      <c r="A19" s="108" t="str">
        <f t="shared" si="1"/>
        <v>x-206</v>
      </c>
      <c r="B19" s="124" t="s">
        <v>44</v>
      </c>
      <c r="C19" s="122" t="s">
        <v>335</v>
      </c>
      <c r="D19" s="128" t="s">
        <v>265</v>
      </c>
      <c r="E19" s="122" t="s">
        <v>339</v>
      </c>
      <c r="F19" s="129" t="s">
        <v>277</v>
      </c>
      <c r="G19" s="129" t="s">
        <v>267</v>
      </c>
      <c r="H19" s="128">
        <v>0</v>
      </c>
      <c r="I19" s="128">
        <v>206</v>
      </c>
      <c r="J19" s="119" t="s">
        <v>286</v>
      </c>
      <c r="K19" s="128" t="s">
        <v>287</v>
      </c>
      <c r="L19" s="122" t="s">
        <v>956</v>
      </c>
      <c r="M19" s="130">
        <v>45072</v>
      </c>
      <c r="N19" s="130">
        <v>45015</v>
      </c>
      <c r="O19" s="124" t="s">
        <v>351</v>
      </c>
      <c r="P19" s="128" t="s">
        <v>312</v>
      </c>
      <c r="Q19" s="128" t="s">
        <v>322</v>
      </c>
      <c r="R19" s="128" t="s">
        <v>323</v>
      </c>
      <c r="S19" s="131">
        <v>43412.738425925927</v>
      </c>
    </row>
    <row r="20" spans="1:20" ht="79.2" x14ac:dyDescent="0.25">
      <c r="A20" s="108" t="str">
        <f t="shared" si="1"/>
        <v>x-207</v>
      </c>
      <c r="B20" s="124" t="s">
        <v>44</v>
      </c>
      <c r="C20" s="122" t="s">
        <v>335</v>
      </c>
      <c r="D20" s="128" t="s">
        <v>265</v>
      </c>
      <c r="E20" s="122" t="s">
        <v>340</v>
      </c>
      <c r="F20" s="129" t="s">
        <v>266</v>
      </c>
      <c r="G20" s="129" t="s">
        <v>267</v>
      </c>
      <c r="H20" s="128">
        <v>0</v>
      </c>
      <c r="I20" s="128">
        <v>207</v>
      </c>
      <c r="J20" s="119" t="s">
        <v>288</v>
      </c>
      <c r="K20" s="128" t="s">
        <v>289</v>
      </c>
      <c r="L20" s="122" t="s">
        <v>956</v>
      </c>
      <c r="M20" s="130">
        <v>45072</v>
      </c>
      <c r="N20" s="130">
        <v>45015</v>
      </c>
      <c r="O20" s="124" t="s">
        <v>351</v>
      </c>
      <c r="P20" s="128" t="s">
        <v>313</v>
      </c>
      <c r="Q20" s="128" t="s">
        <v>322</v>
      </c>
      <c r="R20" s="128" t="s">
        <v>323</v>
      </c>
      <c r="S20" s="131">
        <v>43412.738425925927</v>
      </c>
    </row>
    <row r="21" spans="1:20" ht="79.2" x14ac:dyDescent="0.25">
      <c r="A21" s="108" t="str">
        <f t="shared" si="1"/>
        <v>x-208</v>
      </c>
      <c r="B21" s="124" t="s">
        <v>44</v>
      </c>
      <c r="C21" s="122" t="s">
        <v>335</v>
      </c>
      <c r="D21" s="128" t="s">
        <v>265</v>
      </c>
      <c r="E21" s="122" t="s">
        <v>340</v>
      </c>
      <c r="F21" s="129" t="s">
        <v>277</v>
      </c>
      <c r="G21" s="129" t="s">
        <v>267</v>
      </c>
      <c r="H21" s="128">
        <v>0</v>
      </c>
      <c r="I21" s="128">
        <v>208</v>
      </c>
      <c r="J21" s="119" t="s">
        <v>290</v>
      </c>
      <c r="K21" s="128" t="s">
        <v>291</v>
      </c>
      <c r="L21" s="122" t="s">
        <v>956</v>
      </c>
      <c r="M21" s="130">
        <v>45072</v>
      </c>
      <c r="N21" s="130">
        <v>45015</v>
      </c>
      <c r="O21" s="124" t="s">
        <v>351</v>
      </c>
      <c r="P21" s="128" t="s">
        <v>314</v>
      </c>
      <c r="Q21" s="128" t="s">
        <v>322</v>
      </c>
      <c r="R21" s="128" t="s">
        <v>323</v>
      </c>
      <c r="S21" s="131">
        <v>43412.738425925927</v>
      </c>
    </row>
    <row r="22" spans="1:20" ht="79.2" x14ac:dyDescent="0.25">
      <c r="A22" s="108" t="str">
        <f t="shared" si="1"/>
        <v>x-209</v>
      </c>
      <c r="B22" s="124" t="s">
        <v>44</v>
      </c>
      <c r="C22" s="122" t="s">
        <v>335</v>
      </c>
      <c r="D22" s="128" t="s">
        <v>265</v>
      </c>
      <c r="E22" s="129" t="s">
        <v>292</v>
      </c>
      <c r="F22" s="122" t="s">
        <v>407</v>
      </c>
      <c r="G22" s="129" t="s">
        <v>293</v>
      </c>
      <c r="H22" s="128">
        <v>0</v>
      </c>
      <c r="I22" s="128">
        <v>209</v>
      </c>
      <c r="J22" s="119" t="s">
        <v>294</v>
      </c>
      <c r="K22" s="128" t="s">
        <v>295</v>
      </c>
      <c r="L22" s="122" t="s">
        <v>956</v>
      </c>
      <c r="M22" s="130">
        <v>45072</v>
      </c>
      <c r="N22" s="130">
        <v>45015</v>
      </c>
      <c r="O22" s="124" t="s">
        <v>351</v>
      </c>
      <c r="P22" s="128" t="s">
        <v>315</v>
      </c>
      <c r="Q22" s="128"/>
      <c r="R22" s="128" t="s">
        <v>323</v>
      </c>
      <c r="S22" s="131">
        <v>43416.560891203706</v>
      </c>
    </row>
    <row r="23" spans="1:20" ht="79.2" x14ac:dyDescent="0.25">
      <c r="A23" s="108" t="str">
        <f t="shared" si="1"/>
        <v>x-210</v>
      </c>
      <c r="B23" s="124" t="s">
        <v>44</v>
      </c>
      <c r="C23" s="122" t="s">
        <v>425</v>
      </c>
      <c r="D23" s="128" t="s">
        <v>362</v>
      </c>
      <c r="E23" s="122" t="s">
        <v>400</v>
      </c>
      <c r="F23" s="129" t="s">
        <v>266</v>
      </c>
      <c r="G23" s="129" t="s">
        <v>363</v>
      </c>
      <c r="H23" s="128">
        <v>0</v>
      </c>
      <c r="I23" s="128">
        <v>210</v>
      </c>
      <c r="J23" s="119" t="s">
        <v>364</v>
      </c>
      <c r="K23" s="128" t="s">
        <v>365</v>
      </c>
      <c r="L23" s="122" t="s">
        <v>956</v>
      </c>
      <c r="M23" s="142">
        <v>45107</v>
      </c>
      <c r="N23" s="130">
        <v>45015</v>
      </c>
      <c r="O23" s="124" t="s">
        <v>351</v>
      </c>
      <c r="P23" s="128"/>
      <c r="Q23" s="128"/>
      <c r="R23" s="128"/>
      <c r="S23" s="131"/>
      <c r="T23" s="119"/>
    </row>
    <row r="24" spans="1:20" ht="79.2" x14ac:dyDescent="0.25">
      <c r="A24" s="108" t="str">
        <f t="shared" si="1"/>
        <v>x-211</v>
      </c>
      <c r="B24" s="124" t="s">
        <v>44</v>
      </c>
      <c r="C24" s="122" t="s">
        <v>425</v>
      </c>
      <c r="D24" s="128" t="s">
        <v>362</v>
      </c>
      <c r="E24" s="122" t="s">
        <v>392</v>
      </c>
      <c r="F24" s="129" t="s">
        <v>277</v>
      </c>
      <c r="G24" s="129" t="s">
        <v>363</v>
      </c>
      <c r="H24" s="128">
        <v>0</v>
      </c>
      <c r="I24" s="128">
        <v>211</v>
      </c>
      <c r="J24" s="119" t="s">
        <v>370</v>
      </c>
      <c r="K24" s="128" t="s">
        <v>371</v>
      </c>
      <c r="L24" s="122" t="s">
        <v>956</v>
      </c>
      <c r="M24" s="142">
        <v>45107</v>
      </c>
      <c r="N24" s="130">
        <v>45015</v>
      </c>
      <c r="O24" s="124" t="s">
        <v>351</v>
      </c>
      <c r="P24" s="128"/>
      <c r="Q24" s="128"/>
      <c r="R24" s="128"/>
      <c r="S24" s="131"/>
      <c r="T24" s="119"/>
    </row>
    <row r="25" spans="1:20" ht="79.2" x14ac:dyDescent="0.25">
      <c r="A25" s="108" t="str">
        <f t="shared" si="1"/>
        <v>x-212</v>
      </c>
      <c r="B25" s="124" t="s">
        <v>44</v>
      </c>
      <c r="C25" s="122" t="s">
        <v>425</v>
      </c>
      <c r="D25" s="128" t="s">
        <v>362</v>
      </c>
      <c r="E25" s="122" t="s">
        <v>401</v>
      </c>
      <c r="F25" s="129" t="s">
        <v>266</v>
      </c>
      <c r="G25" s="129" t="s">
        <v>363</v>
      </c>
      <c r="H25" s="128">
        <v>0</v>
      </c>
      <c r="I25" s="128">
        <v>212</v>
      </c>
      <c r="J25" s="119" t="s">
        <v>374</v>
      </c>
      <c r="K25" s="128" t="s">
        <v>375</v>
      </c>
      <c r="L25" s="122" t="s">
        <v>956</v>
      </c>
      <c r="M25" s="142">
        <v>45107</v>
      </c>
      <c r="N25" s="130">
        <v>45015</v>
      </c>
      <c r="O25" s="124" t="s">
        <v>351</v>
      </c>
      <c r="P25" s="128"/>
      <c r="Q25" s="128"/>
      <c r="R25" s="128"/>
      <c r="S25" s="131"/>
      <c r="T25" s="119"/>
    </row>
    <row r="26" spans="1:20" ht="79.2" x14ac:dyDescent="0.25">
      <c r="A26" s="108" t="str">
        <f t="shared" si="1"/>
        <v>x-213</v>
      </c>
      <c r="B26" s="124" t="s">
        <v>44</v>
      </c>
      <c r="C26" s="122" t="s">
        <v>425</v>
      </c>
      <c r="D26" s="128" t="s">
        <v>362</v>
      </c>
      <c r="E26" s="122" t="s">
        <v>402</v>
      </c>
      <c r="F26" s="129" t="s">
        <v>277</v>
      </c>
      <c r="G26" s="129" t="s">
        <v>363</v>
      </c>
      <c r="H26" s="128">
        <v>0</v>
      </c>
      <c r="I26" s="128">
        <v>213</v>
      </c>
      <c r="J26" s="119" t="s">
        <v>377</v>
      </c>
      <c r="K26" s="128" t="s">
        <v>378</v>
      </c>
      <c r="L26" s="122" t="s">
        <v>956</v>
      </c>
      <c r="M26" s="142">
        <v>45107</v>
      </c>
      <c r="N26" s="130">
        <v>45015</v>
      </c>
      <c r="O26" s="124" t="s">
        <v>351</v>
      </c>
      <c r="P26" s="128"/>
      <c r="Q26" s="128"/>
      <c r="R26" s="128"/>
      <c r="S26" s="131"/>
      <c r="T26" s="119"/>
    </row>
    <row r="27" spans="1:20" ht="79.2" x14ac:dyDescent="0.25">
      <c r="A27" s="108" t="str">
        <f t="shared" si="1"/>
        <v>x-214</v>
      </c>
      <c r="B27" s="124" t="s">
        <v>44</v>
      </c>
      <c r="C27" s="122" t="s">
        <v>425</v>
      </c>
      <c r="D27" s="128" t="s">
        <v>362</v>
      </c>
      <c r="E27" s="122" t="s">
        <v>403</v>
      </c>
      <c r="F27" s="129" t="s">
        <v>266</v>
      </c>
      <c r="G27" s="129" t="s">
        <v>363</v>
      </c>
      <c r="H27" s="128">
        <v>0</v>
      </c>
      <c r="I27" s="128">
        <v>214</v>
      </c>
      <c r="J27" s="119" t="s">
        <v>380</v>
      </c>
      <c r="K27" s="128" t="s">
        <v>381</v>
      </c>
      <c r="L27" s="122" t="s">
        <v>956</v>
      </c>
      <c r="M27" s="142">
        <v>45107</v>
      </c>
      <c r="N27" s="130">
        <v>45015</v>
      </c>
      <c r="O27" s="124" t="s">
        <v>351</v>
      </c>
      <c r="P27" s="128"/>
      <c r="Q27" s="128"/>
      <c r="R27" s="128"/>
      <c r="S27" s="131"/>
      <c r="T27" s="119"/>
    </row>
    <row r="28" spans="1:20" ht="79.2" x14ac:dyDescent="0.25">
      <c r="A28" s="108" t="str">
        <f t="shared" si="1"/>
        <v>x-215</v>
      </c>
      <c r="B28" s="124" t="s">
        <v>44</v>
      </c>
      <c r="C28" s="122" t="s">
        <v>425</v>
      </c>
      <c r="D28" s="128" t="s">
        <v>362</v>
      </c>
      <c r="E28" s="122" t="s">
        <v>404</v>
      </c>
      <c r="F28" s="129" t="s">
        <v>277</v>
      </c>
      <c r="G28" s="129" t="s">
        <v>363</v>
      </c>
      <c r="H28" s="128">
        <v>0</v>
      </c>
      <c r="I28" s="128">
        <v>215</v>
      </c>
      <c r="J28" s="119" t="s">
        <v>383</v>
      </c>
      <c r="K28" s="128" t="s">
        <v>384</v>
      </c>
      <c r="L28" s="122" t="s">
        <v>956</v>
      </c>
      <c r="M28" s="142">
        <v>45107</v>
      </c>
      <c r="N28" s="130">
        <v>45015</v>
      </c>
      <c r="O28" s="124" t="s">
        <v>351</v>
      </c>
      <c r="P28" s="128"/>
      <c r="Q28" s="128"/>
      <c r="R28" s="128"/>
      <c r="S28" s="131"/>
      <c r="T28" s="119"/>
    </row>
    <row r="29" spans="1:20" ht="79.2" x14ac:dyDescent="0.25">
      <c r="A29" s="108" t="str">
        <f t="shared" si="1"/>
        <v>x-216</v>
      </c>
      <c r="B29" s="124" t="s">
        <v>44</v>
      </c>
      <c r="C29" s="122" t="s">
        <v>425</v>
      </c>
      <c r="D29" s="128" t="s">
        <v>362</v>
      </c>
      <c r="E29" s="122" t="s">
        <v>405</v>
      </c>
      <c r="F29" s="129" t="s">
        <v>266</v>
      </c>
      <c r="G29" s="129" t="s">
        <v>363</v>
      </c>
      <c r="H29" s="128">
        <v>0</v>
      </c>
      <c r="I29" s="128">
        <v>216</v>
      </c>
      <c r="J29" s="119" t="s">
        <v>386</v>
      </c>
      <c r="K29" s="128" t="s">
        <v>387</v>
      </c>
      <c r="L29" s="122" t="s">
        <v>956</v>
      </c>
      <c r="M29" s="142">
        <v>45107</v>
      </c>
      <c r="N29" s="130">
        <v>45015</v>
      </c>
      <c r="O29" s="124" t="s">
        <v>351</v>
      </c>
      <c r="P29" s="128"/>
      <c r="Q29" s="128"/>
      <c r="R29" s="128"/>
      <c r="S29" s="131"/>
      <c r="T29" s="119"/>
    </row>
    <row r="30" spans="1:20" ht="79.2" x14ac:dyDescent="0.25">
      <c r="A30" s="108" t="str">
        <f t="shared" si="1"/>
        <v>x-217</v>
      </c>
      <c r="B30" s="124" t="s">
        <v>44</v>
      </c>
      <c r="C30" s="122" t="s">
        <v>425</v>
      </c>
      <c r="D30" s="128" t="s">
        <v>362</v>
      </c>
      <c r="E30" s="122" t="s">
        <v>406</v>
      </c>
      <c r="F30" s="129" t="s">
        <v>277</v>
      </c>
      <c r="G30" s="129" t="s">
        <v>363</v>
      </c>
      <c r="H30" s="128">
        <v>0</v>
      </c>
      <c r="I30" s="128">
        <v>217</v>
      </c>
      <c r="J30" s="119" t="s">
        <v>389</v>
      </c>
      <c r="K30" s="128" t="s">
        <v>390</v>
      </c>
      <c r="L30" s="122" t="s">
        <v>956</v>
      </c>
      <c r="M30" s="142">
        <v>45107</v>
      </c>
      <c r="N30" s="130">
        <v>45015</v>
      </c>
      <c r="O30" s="124" t="s">
        <v>351</v>
      </c>
      <c r="P30" s="128"/>
      <c r="Q30" s="128"/>
      <c r="R30" s="128"/>
      <c r="S30" s="131"/>
      <c r="T30" s="119"/>
    </row>
    <row r="31" spans="1:20" ht="79.2" x14ac:dyDescent="0.25">
      <c r="A31" s="108" t="str">
        <f t="shared" si="1"/>
        <v>x-301</v>
      </c>
      <c r="B31" s="124" t="s">
        <v>44</v>
      </c>
      <c r="C31" s="122" t="s">
        <v>335</v>
      </c>
      <c r="D31" s="124" t="s">
        <v>336</v>
      </c>
      <c r="E31" s="122" t="s">
        <v>341</v>
      </c>
      <c r="F31" s="129" t="s">
        <v>266</v>
      </c>
      <c r="G31" s="129" t="s">
        <v>267</v>
      </c>
      <c r="H31" s="128">
        <v>0</v>
      </c>
      <c r="I31" s="128">
        <v>301</v>
      </c>
      <c r="J31" s="119" t="s">
        <v>296</v>
      </c>
      <c r="K31" s="128" t="s">
        <v>297</v>
      </c>
      <c r="L31" s="122" t="s">
        <v>957</v>
      </c>
      <c r="M31" s="130">
        <v>45072</v>
      </c>
      <c r="N31" s="130">
        <v>45015</v>
      </c>
      <c r="O31" s="124" t="s">
        <v>351</v>
      </c>
      <c r="P31" s="128" t="s">
        <v>316</v>
      </c>
      <c r="Q31" s="128" t="s">
        <v>322</v>
      </c>
      <c r="R31" s="128" t="s">
        <v>323</v>
      </c>
      <c r="S31" s="131">
        <v>43412.738425925927</v>
      </c>
    </row>
    <row r="32" spans="1:20" ht="79.2" x14ac:dyDescent="0.25">
      <c r="A32" s="108" t="str">
        <f t="shared" si="1"/>
        <v>x-302</v>
      </c>
      <c r="B32" s="124" t="s">
        <v>44</v>
      </c>
      <c r="C32" s="122" t="s">
        <v>335</v>
      </c>
      <c r="D32" s="124" t="s">
        <v>336</v>
      </c>
      <c r="E32" s="122" t="s">
        <v>341</v>
      </c>
      <c r="F32" s="129" t="s">
        <v>277</v>
      </c>
      <c r="G32" s="129" t="s">
        <v>267</v>
      </c>
      <c r="H32" s="128">
        <v>0</v>
      </c>
      <c r="I32" s="128">
        <v>302</v>
      </c>
      <c r="J32" s="119" t="s">
        <v>301</v>
      </c>
      <c r="K32" s="128" t="s">
        <v>302</v>
      </c>
      <c r="L32" s="122" t="s">
        <v>957</v>
      </c>
      <c r="M32" s="130">
        <v>45072</v>
      </c>
      <c r="N32" s="130">
        <v>45015</v>
      </c>
      <c r="O32" s="124" t="s">
        <v>351</v>
      </c>
      <c r="P32" s="128" t="s">
        <v>317</v>
      </c>
      <c r="Q32" s="128" t="s">
        <v>322</v>
      </c>
      <c r="R32" s="128" t="s">
        <v>323</v>
      </c>
      <c r="S32" s="131">
        <v>43412.738425925927</v>
      </c>
    </row>
    <row r="33" spans="1:19" ht="79.2" x14ac:dyDescent="0.25">
      <c r="A33" s="108" t="str">
        <f t="shared" si="1"/>
        <v>x-303</v>
      </c>
      <c r="B33" s="124" t="s">
        <v>44</v>
      </c>
      <c r="C33" s="122" t="s">
        <v>335</v>
      </c>
      <c r="D33" s="124" t="s">
        <v>336</v>
      </c>
      <c r="E33" s="122" t="s">
        <v>342</v>
      </c>
      <c r="F33" s="129" t="s">
        <v>266</v>
      </c>
      <c r="G33" s="129" t="s">
        <v>267</v>
      </c>
      <c r="H33" s="128">
        <v>0</v>
      </c>
      <c r="I33" s="128">
        <v>303</v>
      </c>
      <c r="J33" s="119" t="s">
        <v>303</v>
      </c>
      <c r="K33" s="128" t="s">
        <v>304</v>
      </c>
      <c r="L33" s="122" t="s">
        <v>957</v>
      </c>
      <c r="M33" s="130">
        <v>45072</v>
      </c>
      <c r="N33" s="130">
        <v>45015</v>
      </c>
      <c r="O33" s="124" t="s">
        <v>351</v>
      </c>
      <c r="P33" s="128" t="s">
        <v>318</v>
      </c>
      <c r="Q33" s="128" t="s">
        <v>322</v>
      </c>
      <c r="R33" s="128" t="s">
        <v>323</v>
      </c>
      <c r="S33" s="131">
        <v>43412.738425925927</v>
      </c>
    </row>
    <row r="34" spans="1:19" ht="79.2" x14ac:dyDescent="0.25">
      <c r="A34" s="108" t="str">
        <f t="shared" si="1"/>
        <v>x-304</v>
      </c>
      <c r="B34" s="128" t="s">
        <v>44</v>
      </c>
      <c r="C34" s="122" t="s">
        <v>335</v>
      </c>
      <c r="D34" s="124" t="s">
        <v>336</v>
      </c>
      <c r="E34" s="122" t="s">
        <v>342</v>
      </c>
      <c r="F34" s="129" t="s">
        <v>277</v>
      </c>
      <c r="G34" s="129" t="s">
        <v>267</v>
      </c>
      <c r="H34" s="128">
        <v>0</v>
      </c>
      <c r="I34" s="128">
        <v>304</v>
      </c>
      <c r="J34" s="119" t="s">
        <v>305</v>
      </c>
      <c r="K34" s="128" t="s">
        <v>306</v>
      </c>
      <c r="L34" s="122" t="s">
        <v>957</v>
      </c>
      <c r="M34" s="130">
        <v>45072</v>
      </c>
      <c r="N34" s="130">
        <v>45015</v>
      </c>
      <c r="O34" s="124" t="s">
        <v>351</v>
      </c>
      <c r="P34" s="128" t="s">
        <v>319</v>
      </c>
      <c r="Q34" s="128" t="s">
        <v>322</v>
      </c>
      <c r="R34" s="128" t="s">
        <v>323</v>
      </c>
      <c r="S34" s="131">
        <v>43412.738425925927</v>
      </c>
    </row>
    <row r="35" spans="1:19" ht="106.95" customHeight="1" x14ac:dyDescent="0.25">
      <c r="A35" s="108" t="str">
        <f t="shared" si="1"/>
        <v>x-305</v>
      </c>
      <c r="B35" s="124" t="s">
        <v>44</v>
      </c>
      <c r="C35" s="122" t="s">
        <v>425</v>
      </c>
      <c r="D35" s="128" t="s">
        <v>413</v>
      </c>
      <c r="E35" s="122" t="s">
        <v>428</v>
      </c>
      <c r="F35" s="122" t="s">
        <v>407</v>
      </c>
      <c r="G35" s="129" t="s">
        <v>320</v>
      </c>
      <c r="H35" s="128">
        <v>0</v>
      </c>
      <c r="I35" s="128">
        <v>305</v>
      </c>
      <c r="J35" s="119" t="s">
        <v>412</v>
      </c>
      <c r="K35" s="128" t="s">
        <v>411</v>
      </c>
      <c r="L35" s="122" t="s">
        <v>958</v>
      </c>
      <c r="M35" s="130">
        <v>45072</v>
      </c>
      <c r="N35" s="130">
        <v>45015</v>
      </c>
      <c r="O35" s="124" t="s">
        <v>351</v>
      </c>
      <c r="P35" s="128" t="s">
        <v>419</v>
      </c>
      <c r="Q35" s="128" t="s">
        <v>420</v>
      </c>
      <c r="R35" s="128" t="s">
        <v>421</v>
      </c>
      <c r="S35" s="131">
        <v>43444.672407407408</v>
      </c>
    </row>
    <row r="36" spans="1:19" ht="109.5" customHeight="1" x14ac:dyDescent="0.25">
      <c r="A36" s="108" t="str">
        <f t="shared" si="1"/>
        <v>x-306</v>
      </c>
      <c r="B36" s="124" t="s">
        <v>44</v>
      </c>
      <c r="C36" s="122" t="s">
        <v>425</v>
      </c>
      <c r="D36" s="128" t="s">
        <v>413</v>
      </c>
      <c r="E36" s="122" t="s">
        <v>429</v>
      </c>
      <c r="F36" s="122" t="s">
        <v>407</v>
      </c>
      <c r="G36" s="129" t="s">
        <v>320</v>
      </c>
      <c r="H36" s="128">
        <v>0</v>
      </c>
      <c r="I36" s="128">
        <v>306</v>
      </c>
      <c r="J36" s="119" t="s">
        <v>415</v>
      </c>
      <c r="K36" s="128" t="s">
        <v>414</v>
      </c>
      <c r="L36" s="122" t="s">
        <v>958</v>
      </c>
      <c r="M36" s="130">
        <v>45072</v>
      </c>
      <c r="N36" s="130">
        <v>45015</v>
      </c>
      <c r="O36" s="124" t="s">
        <v>351</v>
      </c>
      <c r="P36" s="128" t="s">
        <v>422</v>
      </c>
      <c r="Q36" s="128" t="s">
        <v>420</v>
      </c>
      <c r="R36" s="128" t="s">
        <v>421</v>
      </c>
      <c r="S36" s="131">
        <v>43444.672407407408</v>
      </c>
    </row>
    <row r="37" spans="1:19" ht="105" customHeight="1" x14ac:dyDescent="0.25">
      <c r="A37" s="108" t="str">
        <f t="shared" ref="A37:A68" si="2">HYPERLINK("#'x-"&amp;I37 &amp; "'!A1","x-"&amp;I37)</f>
        <v>x-307</v>
      </c>
      <c r="B37" s="124" t="s">
        <v>44</v>
      </c>
      <c r="C37" s="129" t="s">
        <v>426</v>
      </c>
      <c r="D37" s="124" t="s">
        <v>451</v>
      </c>
      <c r="E37" s="129" t="s">
        <v>432</v>
      </c>
      <c r="F37" s="128" t="s">
        <v>266</v>
      </c>
      <c r="G37" s="129" t="s">
        <v>267</v>
      </c>
      <c r="H37" s="128">
        <v>0</v>
      </c>
      <c r="I37" s="128">
        <v>307</v>
      </c>
      <c r="J37" s="119" t="s">
        <v>433</v>
      </c>
      <c r="K37" s="128" t="s">
        <v>304</v>
      </c>
      <c r="L37" s="122" t="s">
        <v>961</v>
      </c>
      <c r="M37" s="130">
        <v>45072</v>
      </c>
      <c r="N37" s="130">
        <v>45015</v>
      </c>
      <c r="O37" s="124" t="s">
        <v>351</v>
      </c>
      <c r="P37" s="128" t="s">
        <v>434</v>
      </c>
      <c r="Q37" s="128" t="s">
        <v>435</v>
      </c>
      <c r="R37" s="128" t="s">
        <v>436</v>
      </c>
      <c r="S37" s="131">
        <v>43431.664386574077</v>
      </c>
    </row>
    <row r="38" spans="1:19" ht="104.55" customHeight="1" x14ac:dyDescent="0.25">
      <c r="A38" s="108" t="str">
        <f t="shared" si="2"/>
        <v>x-308</v>
      </c>
      <c r="B38" s="124" t="s">
        <v>44</v>
      </c>
      <c r="C38" s="129" t="s">
        <v>426</v>
      </c>
      <c r="D38" s="124" t="s">
        <v>451</v>
      </c>
      <c r="E38" s="129" t="s">
        <v>437</v>
      </c>
      <c r="F38" s="128" t="s">
        <v>277</v>
      </c>
      <c r="G38" s="129" t="s">
        <v>267</v>
      </c>
      <c r="H38" s="128">
        <v>0</v>
      </c>
      <c r="I38" s="128">
        <v>308</v>
      </c>
      <c r="J38" s="119" t="s">
        <v>438</v>
      </c>
      <c r="K38" s="128" t="s">
        <v>306</v>
      </c>
      <c r="L38" s="122" t="s">
        <v>961</v>
      </c>
      <c r="M38" s="130">
        <v>45072</v>
      </c>
      <c r="N38" s="130">
        <v>45015</v>
      </c>
      <c r="O38" s="124" t="s">
        <v>351</v>
      </c>
      <c r="P38" s="128" t="s">
        <v>439</v>
      </c>
      <c r="Q38" s="128" t="s">
        <v>435</v>
      </c>
      <c r="R38" s="128" t="s">
        <v>436</v>
      </c>
      <c r="S38" s="131">
        <v>43431.664398148147</v>
      </c>
    </row>
    <row r="39" spans="1:19" ht="106.5" customHeight="1" x14ac:dyDescent="0.25">
      <c r="A39" s="108" t="str">
        <f t="shared" si="2"/>
        <v>x-309</v>
      </c>
      <c r="B39" s="124" t="s">
        <v>44</v>
      </c>
      <c r="C39" s="129" t="s">
        <v>426</v>
      </c>
      <c r="D39" s="124" t="s">
        <v>451</v>
      </c>
      <c r="E39" s="129" t="s">
        <v>440</v>
      </c>
      <c r="F39" s="128" t="s">
        <v>266</v>
      </c>
      <c r="G39" s="129" t="s">
        <v>267</v>
      </c>
      <c r="H39" s="128">
        <v>0</v>
      </c>
      <c r="I39" s="128">
        <v>309</v>
      </c>
      <c r="J39" s="119" t="s">
        <v>441</v>
      </c>
      <c r="K39" s="128" t="s">
        <v>442</v>
      </c>
      <c r="L39" s="122" t="s">
        <v>961</v>
      </c>
      <c r="M39" s="130">
        <v>45072</v>
      </c>
      <c r="N39" s="130">
        <v>45015</v>
      </c>
      <c r="O39" s="124" t="s">
        <v>351</v>
      </c>
      <c r="P39" s="128" t="s">
        <v>443</v>
      </c>
      <c r="Q39" s="128" t="s">
        <v>435</v>
      </c>
      <c r="R39" s="128" t="s">
        <v>436</v>
      </c>
      <c r="S39" s="131">
        <v>43431.664398148147</v>
      </c>
    </row>
    <row r="40" spans="1:19" ht="121.5" customHeight="1" x14ac:dyDescent="0.25">
      <c r="A40" s="108" t="str">
        <f t="shared" si="2"/>
        <v>x-310</v>
      </c>
      <c r="B40" s="124" t="s">
        <v>44</v>
      </c>
      <c r="C40" s="129" t="s">
        <v>426</v>
      </c>
      <c r="D40" s="124" t="s">
        <v>451</v>
      </c>
      <c r="E40" s="129" t="s">
        <v>444</v>
      </c>
      <c r="F40" s="128" t="s">
        <v>277</v>
      </c>
      <c r="G40" s="129" t="s">
        <v>267</v>
      </c>
      <c r="H40" s="128">
        <v>0</v>
      </c>
      <c r="I40" s="128">
        <v>310</v>
      </c>
      <c r="J40" s="119" t="s">
        <v>445</v>
      </c>
      <c r="K40" s="128" t="s">
        <v>446</v>
      </c>
      <c r="L40" s="122" t="s">
        <v>961</v>
      </c>
      <c r="M40" s="130">
        <v>45072</v>
      </c>
      <c r="N40" s="130">
        <v>45015</v>
      </c>
      <c r="O40" s="124" t="s">
        <v>351</v>
      </c>
      <c r="P40" s="128" t="s">
        <v>447</v>
      </c>
      <c r="Q40" s="128" t="s">
        <v>435</v>
      </c>
      <c r="R40" s="128" t="s">
        <v>436</v>
      </c>
      <c r="S40" s="131">
        <v>43431.664398148147</v>
      </c>
    </row>
    <row r="41" spans="1:19" ht="119.55" customHeight="1" x14ac:dyDescent="0.25">
      <c r="A41" s="108" t="str">
        <f t="shared" si="2"/>
        <v>x-311</v>
      </c>
      <c r="B41" s="124" t="s">
        <v>44</v>
      </c>
      <c r="C41" s="122" t="s">
        <v>425</v>
      </c>
      <c r="D41" s="124" t="s">
        <v>451</v>
      </c>
      <c r="E41" s="122" t="s">
        <v>913</v>
      </c>
      <c r="F41" s="124" t="s">
        <v>673</v>
      </c>
      <c r="G41" s="122" t="s">
        <v>267</v>
      </c>
      <c r="H41" s="128">
        <v>0</v>
      </c>
      <c r="I41" s="128">
        <v>311</v>
      </c>
      <c r="J41" s="119" t="s">
        <v>870</v>
      </c>
      <c r="K41" s="124" t="s">
        <v>297</v>
      </c>
      <c r="L41" s="122" t="s">
        <v>959</v>
      </c>
      <c r="M41" s="130">
        <v>45072</v>
      </c>
      <c r="N41" s="130">
        <v>45015</v>
      </c>
      <c r="O41" s="124" t="s">
        <v>351</v>
      </c>
      <c r="P41" s="128"/>
      <c r="Q41" s="128"/>
      <c r="R41" s="128"/>
      <c r="S41" s="131"/>
    </row>
    <row r="42" spans="1:19" ht="106.05" customHeight="1" x14ac:dyDescent="0.25">
      <c r="A42" s="108" t="str">
        <f t="shared" si="2"/>
        <v>x-314</v>
      </c>
      <c r="B42" s="124" t="s">
        <v>44</v>
      </c>
      <c r="C42" s="122" t="s">
        <v>426</v>
      </c>
      <c r="D42" s="128" t="s">
        <v>417</v>
      </c>
      <c r="E42" s="122" t="s">
        <v>430</v>
      </c>
      <c r="F42" s="122" t="s">
        <v>407</v>
      </c>
      <c r="G42" s="129" t="s">
        <v>320</v>
      </c>
      <c r="H42" s="128">
        <v>0</v>
      </c>
      <c r="I42" s="128">
        <v>314</v>
      </c>
      <c r="J42" s="119" t="s">
        <v>416</v>
      </c>
      <c r="K42" s="128" t="s">
        <v>411</v>
      </c>
      <c r="L42" s="122" t="s">
        <v>960</v>
      </c>
      <c r="M42" s="130">
        <v>45072</v>
      </c>
      <c r="N42" s="130">
        <v>45015</v>
      </c>
      <c r="O42" s="124" t="s">
        <v>351</v>
      </c>
      <c r="P42" s="128" t="s">
        <v>423</v>
      </c>
      <c r="Q42" s="128" t="s">
        <v>420</v>
      </c>
      <c r="R42" s="128" t="s">
        <v>421</v>
      </c>
      <c r="S42" s="131">
        <v>43444.672407407408</v>
      </c>
    </row>
    <row r="43" spans="1:19" ht="106.05" customHeight="1" x14ac:dyDescent="0.25">
      <c r="A43" s="108" t="str">
        <f t="shared" si="2"/>
        <v>x-315</v>
      </c>
      <c r="B43" s="124" t="s">
        <v>44</v>
      </c>
      <c r="C43" s="122" t="s">
        <v>426</v>
      </c>
      <c r="D43" s="128" t="s">
        <v>417</v>
      </c>
      <c r="E43" s="122" t="s">
        <v>431</v>
      </c>
      <c r="F43" s="122" t="s">
        <v>407</v>
      </c>
      <c r="G43" s="129" t="s">
        <v>320</v>
      </c>
      <c r="H43" s="128">
        <v>0</v>
      </c>
      <c r="I43" s="128">
        <v>315</v>
      </c>
      <c r="J43" s="119" t="s">
        <v>418</v>
      </c>
      <c r="K43" s="128" t="s">
        <v>414</v>
      </c>
      <c r="L43" s="122" t="s">
        <v>960</v>
      </c>
      <c r="M43" s="130">
        <v>45072</v>
      </c>
      <c r="N43" s="130">
        <v>45015</v>
      </c>
      <c r="O43" s="124" t="s">
        <v>351</v>
      </c>
      <c r="P43" s="128" t="s">
        <v>424</v>
      </c>
      <c r="Q43" s="128" t="s">
        <v>420</v>
      </c>
      <c r="R43" s="128" t="s">
        <v>421</v>
      </c>
      <c r="S43" s="131">
        <v>43444.672407407408</v>
      </c>
    </row>
    <row r="44" spans="1:19" ht="26.4" x14ac:dyDescent="0.25">
      <c r="A44" s="108" t="str">
        <f t="shared" si="2"/>
        <v>x-401</v>
      </c>
      <c r="B44" s="124" t="s">
        <v>44</v>
      </c>
      <c r="C44" s="122">
        <v>2014</v>
      </c>
      <c r="D44" s="128" t="s">
        <v>353</v>
      </c>
      <c r="E44" s="129" t="s">
        <v>354</v>
      </c>
      <c r="F44" s="122" t="s">
        <v>407</v>
      </c>
      <c r="G44" s="124" t="s">
        <v>320</v>
      </c>
      <c r="H44" s="128">
        <v>0</v>
      </c>
      <c r="I44" s="128">
        <v>401</v>
      </c>
      <c r="J44" s="119" t="s">
        <v>356</v>
      </c>
      <c r="K44" s="124" t="s">
        <v>357</v>
      </c>
      <c r="L44" s="122" t="s">
        <v>409</v>
      </c>
      <c r="M44" s="130">
        <v>45107</v>
      </c>
      <c r="N44" s="130">
        <v>45132</v>
      </c>
      <c r="O44" s="124" t="s">
        <v>351</v>
      </c>
      <c r="P44" s="128"/>
      <c r="Q44" s="128"/>
      <c r="R44" s="128"/>
      <c r="S44" s="131"/>
    </row>
    <row r="45" spans="1:19" ht="26.4" x14ac:dyDescent="0.25">
      <c r="A45" s="108" t="str">
        <f t="shared" si="2"/>
        <v>x-402</v>
      </c>
      <c r="B45" s="124" t="s">
        <v>44</v>
      </c>
      <c r="C45" s="122">
        <v>2014</v>
      </c>
      <c r="D45" s="124" t="s">
        <v>934</v>
      </c>
      <c r="E45" s="122" t="s">
        <v>943</v>
      </c>
      <c r="F45" s="122" t="s">
        <v>673</v>
      </c>
      <c r="G45" s="124" t="s">
        <v>931</v>
      </c>
      <c r="H45" s="128">
        <v>0</v>
      </c>
      <c r="I45" s="128">
        <v>402</v>
      </c>
      <c r="J45" s="119" t="s">
        <v>935</v>
      </c>
      <c r="K45" s="124" t="s">
        <v>936</v>
      </c>
      <c r="L45" s="122" t="s">
        <v>939</v>
      </c>
      <c r="M45" s="130">
        <v>45107</v>
      </c>
      <c r="N45" s="130">
        <v>45174</v>
      </c>
      <c r="O45" s="124" t="s">
        <v>351</v>
      </c>
      <c r="P45" s="128"/>
      <c r="Q45" s="128"/>
      <c r="R45" s="128"/>
      <c r="S45" s="131"/>
    </row>
    <row r="46" spans="1:19" ht="39.6" x14ac:dyDescent="0.25">
      <c r="A46" s="108" t="str">
        <f t="shared" si="2"/>
        <v>x-501</v>
      </c>
      <c r="B46" s="124" t="s">
        <v>44</v>
      </c>
      <c r="C46" s="122" t="s">
        <v>335</v>
      </c>
      <c r="D46" s="124" t="s">
        <v>875</v>
      </c>
      <c r="E46" s="122" t="s">
        <v>914</v>
      </c>
      <c r="F46" s="122" t="s">
        <v>266</v>
      </c>
      <c r="G46" s="122" t="s">
        <v>877</v>
      </c>
      <c r="H46" s="128">
        <v>0</v>
      </c>
      <c r="I46" s="128">
        <v>501</v>
      </c>
      <c r="J46" s="119" t="s">
        <v>878</v>
      </c>
      <c r="K46" s="124" t="s">
        <v>411</v>
      </c>
      <c r="L46" s="122" t="s">
        <v>977</v>
      </c>
      <c r="M46" s="130">
        <v>45134</v>
      </c>
      <c r="N46" s="130">
        <v>45154</v>
      </c>
      <c r="O46" s="124" t="s">
        <v>351</v>
      </c>
      <c r="P46" s="128"/>
      <c r="Q46" s="128"/>
      <c r="R46" s="128"/>
      <c r="S46" s="131"/>
    </row>
    <row r="47" spans="1:19" ht="39.6" x14ac:dyDescent="0.25">
      <c r="A47" s="108" t="str">
        <f t="shared" si="2"/>
        <v>x-501</v>
      </c>
      <c r="B47" s="124" t="s">
        <v>44</v>
      </c>
      <c r="C47" s="122" t="s">
        <v>335</v>
      </c>
      <c r="D47" s="124" t="s">
        <v>875</v>
      </c>
      <c r="E47" s="122" t="s">
        <v>915</v>
      </c>
      <c r="F47" s="122" t="s">
        <v>277</v>
      </c>
      <c r="G47" s="122" t="s">
        <v>877</v>
      </c>
      <c r="H47" s="128">
        <v>0</v>
      </c>
      <c r="I47" s="128">
        <v>501</v>
      </c>
      <c r="J47" s="119" t="s">
        <v>880</v>
      </c>
      <c r="K47" s="124" t="s">
        <v>411</v>
      </c>
      <c r="L47" s="122" t="s">
        <v>977</v>
      </c>
      <c r="M47" s="130">
        <v>45134</v>
      </c>
      <c r="N47" s="130">
        <v>45154</v>
      </c>
      <c r="O47" s="124" t="s">
        <v>351</v>
      </c>
      <c r="P47" s="128"/>
      <c r="Q47" s="128"/>
      <c r="R47" s="128"/>
      <c r="S47" s="131"/>
    </row>
    <row r="48" spans="1:19" ht="39.6" x14ac:dyDescent="0.25">
      <c r="A48" s="108" t="str">
        <f t="shared" si="2"/>
        <v>x-502</v>
      </c>
      <c r="B48" s="124" t="s">
        <v>44</v>
      </c>
      <c r="C48" s="122" t="s">
        <v>335</v>
      </c>
      <c r="D48" s="124" t="s">
        <v>875</v>
      </c>
      <c r="E48" s="122" t="s">
        <v>916</v>
      </c>
      <c r="F48" s="122" t="s">
        <v>277</v>
      </c>
      <c r="G48" s="124" t="s">
        <v>884</v>
      </c>
      <c r="H48" s="128">
        <v>0</v>
      </c>
      <c r="I48" s="128">
        <v>502</v>
      </c>
      <c r="J48" s="119" t="s">
        <v>885</v>
      </c>
      <c r="K48" s="124" t="s">
        <v>414</v>
      </c>
      <c r="L48" s="122" t="s">
        <v>977</v>
      </c>
      <c r="M48" s="130">
        <v>45134</v>
      </c>
      <c r="N48" s="130">
        <v>45154</v>
      </c>
      <c r="O48" s="124" t="s">
        <v>351</v>
      </c>
      <c r="P48" s="128"/>
      <c r="Q48" s="128"/>
      <c r="R48" s="128"/>
      <c r="S48" s="131"/>
    </row>
    <row r="49" spans="1:21" ht="39.6" x14ac:dyDescent="0.25">
      <c r="A49" s="108" t="str">
        <f t="shared" si="2"/>
        <v>x-502</v>
      </c>
      <c r="B49" s="124" t="s">
        <v>44</v>
      </c>
      <c r="C49" s="122" t="s">
        <v>335</v>
      </c>
      <c r="D49" s="124" t="s">
        <v>875</v>
      </c>
      <c r="E49" s="122" t="s">
        <v>917</v>
      </c>
      <c r="F49" s="122" t="s">
        <v>266</v>
      </c>
      <c r="G49" s="124" t="s">
        <v>884</v>
      </c>
      <c r="H49" s="128">
        <v>0</v>
      </c>
      <c r="I49" s="128">
        <v>502</v>
      </c>
      <c r="J49" s="119" t="s">
        <v>887</v>
      </c>
      <c r="K49" s="124" t="s">
        <v>414</v>
      </c>
      <c r="L49" s="122" t="s">
        <v>977</v>
      </c>
      <c r="M49" s="130">
        <v>45134</v>
      </c>
      <c r="N49" s="130">
        <v>45154</v>
      </c>
      <c r="O49" s="124" t="s">
        <v>351</v>
      </c>
      <c r="P49" s="128"/>
      <c r="Q49" s="128"/>
      <c r="R49" s="128"/>
      <c r="S49" s="131"/>
    </row>
    <row r="50" spans="1:21" ht="39.6" x14ac:dyDescent="0.25">
      <c r="A50" s="108" t="str">
        <f t="shared" si="2"/>
        <v>x-503</v>
      </c>
      <c r="B50" s="124" t="s">
        <v>44</v>
      </c>
      <c r="C50" s="122" t="s">
        <v>335</v>
      </c>
      <c r="D50" s="124" t="s">
        <v>875</v>
      </c>
      <c r="E50" s="122" t="s">
        <v>889</v>
      </c>
      <c r="F50" s="122" t="s">
        <v>673</v>
      </c>
      <c r="G50" s="122" t="s">
        <v>920</v>
      </c>
      <c r="H50" s="128">
        <v>0</v>
      </c>
      <c r="I50" s="128">
        <v>503</v>
      </c>
      <c r="J50" s="119" t="s">
        <v>891</v>
      </c>
      <c r="K50" s="124" t="s">
        <v>510</v>
      </c>
      <c r="L50" s="122" t="s">
        <v>977</v>
      </c>
      <c r="M50" s="130">
        <v>45134</v>
      </c>
      <c r="N50" s="130">
        <v>45154</v>
      </c>
      <c r="O50" s="124" t="s">
        <v>351</v>
      </c>
      <c r="P50" s="128"/>
      <c r="Q50" s="128"/>
      <c r="R50" s="128"/>
      <c r="S50" s="131"/>
    </row>
    <row r="51" spans="1:21" ht="39.6" x14ac:dyDescent="0.25">
      <c r="A51" s="108" t="str">
        <f t="shared" si="2"/>
        <v>x-503</v>
      </c>
      <c r="B51" s="124" t="s">
        <v>44</v>
      </c>
      <c r="C51" s="122" t="s">
        <v>335</v>
      </c>
      <c r="D51" s="124" t="s">
        <v>875</v>
      </c>
      <c r="E51" s="122" t="s">
        <v>889</v>
      </c>
      <c r="F51" s="122" t="s">
        <v>673</v>
      </c>
      <c r="G51" s="122" t="s">
        <v>921</v>
      </c>
      <c r="H51" s="128">
        <v>0</v>
      </c>
      <c r="I51" s="128">
        <v>503</v>
      </c>
      <c r="J51" s="119" t="s">
        <v>893</v>
      </c>
      <c r="K51" s="124" t="s">
        <v>510</v>
      </c>
      <c r="L51" s="122" t="s">
        <v>977</v>
      </c>
      <c r="M51" s="130">
        <v>45134</v>
      </c>
      <c r="N51" s="130">
        <v>45154</v>
      </c>
      <c r="O51" s="124" t="s">
        <v>351</v>
      </c>
      <c r="P51" s="128"/>
      <c r="Q51" s="128"/>
      <c r="R51" s="128"/>
      <c r="S51" s="131"/>
    </row>
    <row r="52" spans="1:21" ht="39.6" x14ac:dyDescent="0.25">
      <c r="A52" s="108" t="str">
        <f t="shared" si="2"/>
        <v>x-504</v>
      </c>
      <c r="B52" s="124" t="s">
        <v>44</v>
      </c>
      <c r="C52" s="122" t="s">
        <v>335</v>
      </c>
      <c r="D52" s="124" t="s">
        <v>875</v>
      </c>
      <c r="E52" s="122" t="s">
        <v>918</v>
      </c>
      <c r="F52" s="122" t="s">
        <v>266</v>
      </c>
      <c r="G52" s="124" t="s">
        <v>884</v>
      </c>
      <c r="H52" s="128">
        <v>0</v>
      </c>
      <c r="I52" s="128">
        <v>504</v>
      </c>
      <c r="J52" s="119" t="s">
        <v>896</v>
      </c>
      <c r="K52" s="124" t="s">
        <v>513</v>
      </c>
      <c r="L52" s="122" t="s">
        <v>977</v>
      </c>
      <c r="M52" s="130">
        <v>45134</v>
      </c>
      <c r="N52" s="130">
        <v>45154</v>
      </c>
      <c r="O52" s="124" t="s">
        <v>351</v>
      </c>
      <c r="P52" s="128"/>
      <c r="Q52" s="128"/>
      <c r="R52" s="128"/>
      <c r="S52" s="131"/>
    </row>
    <row r="53" spans="1:21" ht="39.6" x14ac:dyDescent="0.25">
      <c r="A53" s="108" t="str">
        <f t="shared" si="2"/>
        <v>x-504</v>
      </c>
      <c r="B53" s="124" t="s">
        <v>44</v>
      </c>
      <c r="C53" s="122" t="s">
        <v>335</v>
      </c>
      <c r="D53" s="124" t="s">
        <v>875</v>
      </c>
      <c r="E53" s="122" t="s">
        <v>919</v>
      </c>
      <c r="F53" s="122" t="s">
        <v>277</v>
      </c>
      <c r="G53" s="124" t="s">
        <v>884</v>
      </c>
      <c r="H53" s="128">
        <v>0</v>
      </c>
      <c r="I53" s="128">
        <v>504</v>
      </c>
      <c r="J53" s="119" t="s">
        <v>898</v>
      </c>
      <c r="K53" s="124" t="s">
        <v>513</v>
      </c>
      <c r="L53" s="122" t="s">
        <v>977</v>
      </c>
      <c r="M53" s="130">
        <v>45134</v>
      </c>
      <c r="N53" s="130">
        <v>45154</v>
      </c>
      <c r="O53" s="124" t="s">
        <v>351</v>
      </c>
      <c r="P53" s="128"/>
      <c r="Q53" s="128"/>
      <c r="R53" s="128"/>
      <c r="S53" s="131"/>
    </row>
    <row r="54" spans="1:21" ht="52.8" x14ac:dyDescent="0.25">
      <c r="A54" s="108" t="str">
        <f t="shared" si="2"/>
        <v>x-505</v>
      </c>
      <c r="B54" s="128" t="s">
        <v>44</v>
      </c>
      <c r="C54" s="129" t="s">
        <v>426</v>
      </c>
      <c r="D54" s="128" t="s">
        <v>665</v>
      </c>
      <c r="E54" s="129" t="s">
        <v>666</v>
      </c>
      <c r="F54" s="129" t="s">
        <v>355</v>
      </c>
      <c r="G54" s="122" t="s">
        <v>667</v>
      </c>
      <c r="H54" s="128">
        <v>0</v>
      </c>
      <c r="I54" s="128">
        <v>505</v>
      </c>
      <c r="J54" s="119" t="s">
        <v>668</v>
      </c>
      <c r="K54" s="128" t="s">
        <v>411</v>
      </c>
      <c r="L54" s="122" t="s">
        <v>978</v>
      </c>
      <c r="M54" s="130">
        <v>45134</v>
      </c>
      <c r="N54" s="130">
        <v>45154</v>
      </c>
      <c r="O54" s="124" t="s">
        <v>351</v>
      </c>
      <c r="P54" s="128"/>
      <c r="Q54" s="128"/>
      <c r="R54" s="128"/>
      <c r="S54" s="131"/>
    </row>
    <row r="55" spans="1:21" ht="52.8" x14ac:dyDescent="0.25">
      <c r="A55" s="108" t="str">
        <f t="shared" si="2"/>
        <v>x-506</v>
      </c>
      <c r="B55" s="128" t="s">
        <v>44</v>
      </c>
      <c r="C55" s="129" t="s">
        <v>426</v>
      </c>
      <c r="D55" s="128" t="s">
        <v>665</v>
      </c>
      <c r="E55" s="129" t="s">
        <v>755</v>
      </c>
      <c r="F55" s="129" t="s">
        <v>355</v>
      </c>
      <c r="G55" s="122" t="s">
        <v>667</v>
      </c>
      <c r="H55" s="128">
        <v>0</v>
      </c>
      <c r="I55" s="128">
        <v>506</v>
      </c>
      <c r="J55" s="119" t="s">
        <v>756</v>
      </c>
      <c r="K55" s="128" t="s">
        <v>414</v>
      </c>
      <c r="L55" s="122" t="s">
        <v>978</v>
      </c>
      <c r="M55" s="130">
        <v>45134</v>
      </c>
      <c r="N55" s="130">
        <v>45154</v>
      </c>
      <c r="O55" s="124" t="s">
        <v>351</v>
      </c>
      <c r="P55" s="128"/>
      <c r="Q55" s="128"/>
      <c r="R55" s="128"/>
      <c r="S55" s="131"/>
    </row>
    <row r="56" spans="1:21" ht="52.8" x14ac:dyDescent="0.25">
      <c r="A56" s="108" t="str">
        <f t="shared" si="2"/>
        <v>x-601</v>
      </c>
      <c r="B56" s="124" t="s">
        <v>44</v>
      </c>
      <c r="C56" s="122" t="s">
        <v>425</v>
      </c>
      <c r="D56" s="124" t="s">
        <v>922</v>
      </c>
      <c r="E56" s="122" t="s">
        <v>902</v>
      </c>
      <c r="F56" s="122" t="s">
        <v>673</v>
      </c>
      <c r="G56" s="122" t="s">
        <v>267</v>
      </c>
      <c r="H56" s="128">
        <v>0</v>
      </c>
      <c r="I56" s="128">
        <v>601</v>
      </c>
      <c r="J56" s="119" t="s">
        <v>903</v>
      </c>
      <c r="K56" s="124" t="s">
        <v>904</v>
      </c>
      <c r="L56" s="122" t="s">
        <v>979</v>
      </c>
      <c r="M56" s="130">
        <v>45134</v>
      </c>
      <c r="N56" s="130">
        <v>45154</v>
      </c>
      <c r="O56" s="124" t="s">
        <v>351</v>
      </c>
      <c r="P56" s="128"/>
      <c r="Q56" s="128"/>
      <c r="R56" s="128"/>
      <c r="S56" s="131"/>
    </row>
    <row r="57" spans="1:21" ht="52.8" x14ac:dyDescent="0.25">
      <c r="A57" s="108" t="str">
        <f t="shared" si="2"/>
        <v>x-608</v>
      </c>
      <c r="B57" s="124" t="s">
        <v>44</v>
      </c>
      <c r="C57" s="122" t="s">
        <v>335</v>
      </c>
      <c r="D57" s="124" t="s">
        <v>905</v>
      </c>
      <c r="E57" s="122" t="s">
        <v>923</v>
      </c>
      <c r="F57" s="122" t="s">
        <v>355</v>
      </c>
      <c r="G57" s="122" t="s">
        <v>907</v>
      </c>
      <c r="H57" s="128">
        <v>0</v>
      </c>
      <c r="I57" s="128">
        <v>608</v>
      </c>
      <c r="J57" s="119" t="s">
        <v>908</v>
      </c>
      <c r="K57" s="124" t="s">
        <v>411</v>
      </c>
      <c r="L57" s="122" t="s">
        <v>924</v>
      </c>
      <c r="M57" s="130">
        <v>45134</v>
      </c>
      <c r="N57" s="130">
        <v>45154</v>
      </c>
      <c r="O57" s="124" t="s">
        <v>351</v>
      </c>
      <c r="P57" s="128"/>
      <c r="Q57" s="128"/>
      <c r="R57" s="128"/>
      <c r="S57" s="131"/>
    </row>
    <row r="58" spans="1:21" ht="52.8" x14ac:dyDescent="0.25">
      <c r="A58" s="108" t="str">
        <f t="shared" si="2"/>
        <v>x-609</v>
      </c>
      <c r="B58" s="124" t="s">
        <v>44</v>
      </c>
      <c r="C58" s="122" t="s">
        <v>335</v>
      </c>
      <c r="D58" s="124" t="s">
        <v>905</v>
      </c>
      <c r="E58" s="122" t="s">
        <v>911</v>
      </c>
      <c r="F58" s="122" t="s">
        <v>355</v>
      </c>
      <c r="G58" s="122" t="s">
        <v>907</v>
      </c>
      <c r="H58" s="128">
        <v>0</v>
      </c>
      <c r="I58" s="128">
        <v>609</v>
      </c>
      <c r="J58" s="119" t="s">
        <v>912</v>
      </c>
      <c r="K58" s="124" t="s">
        <v>414</v>
      </c>
      <c r="L58" s="122" t="s">
        <v>924</v>
      </c>
      <c r="M58" s="130">
        <v>45134</v>
      </c>
      <c r="N58" s="130">
        <v>45154</v>
      </c>
      <c r="O58" s="124" t="s">
        <v>351</v>
      </c>
      <c r="P58" s="128"/>
      <c r="Q58" s="128"/>
      <c r="R58" s="128"/>
      <c r="S58" s="131"/>
      <c r="T58" s="119"/>
      <c r="U58" s="119"/>
    </row>
    <row r="59" spans="1:21" ht="66" x14ac:dyDescent="0.25">
      <c r="A59" s="108" t="str">
        <f t="shared" si="2"/>
        <v>x-701</v>
      </c>
      <c r="B59" s="124" t="s">
        <v>44</v>
      </c>
      <c r="C59" s="122" t="s">
        <v>925</v>
      </c>
      <c r="D59" s="128" t="s">
        <v>454</v>
      </c>
      <c r="E59" s="129" t="s">
        <v>455</v>
      </c>
      <c r="F59" s="128" t="s">
        <v>266</v>
      </c>
      <c r="G59" s="129" t="s">
        <v>456</v>
      </c>
      <c r="H59" s="128">
        <v>0</v>
      </c>
      <c r="I59" s="128">
        <v>701</v>
      </c>
      <c r="J59" s="119" t="s">
        <v>457</v>
      </c>
      <c r="K59" s="128" t="s">
        <v>411</v>
      </c>
      <c r="L59" s="122" t="s">
        <v>636</v>
      </c>
      <c r="M59" s="143">
        <v>45195</v>
      </c>
      <c r="N59" s="142">
        <v>45218</v>
      </c>
      <c r="O59" s="141" t="s">
        <v>351</v>
      </c>
      <c r="P59" s="128" t="s">
        <v>608</v>
      </c>
      <c r="Q59" s="128" t="s">
        <v>609</v>
      </c>
      <c r="R59" s="128" t="s">
        <v>610</v>
      </c>
      <c r="S59" s="131">
        <v>43539.768229166664</v>
      </c>
      <c r="T59" s="119"/>
      <c r="U59" s="119"/>
    </row>
    <row r="60" spans="1:21" ht="66" x14ac:dyDescent="0.25">
      <c r="A60" s="108" t="str">
        <f t="shared" si="2"/>
        <v>x-702</v>
      </c>
      <c r="B60" s="124" t="s">
        <v>44</v>
      </c>
      <c r="C60" s="122" t="s">
        <v>925</v>
      </c>
      <c r="D60" s="128" t="s">
        <v>454</v>
      </c>
      <c r="E60" s="129" t="s">
        <v>506</v>
      </c>
      <c r="F60" s="128" t="s">
        <v>277</v>
      </c>
      <c r="G60" s="129" t="s">
        <v>456</v>
      </c>
      <c r="H60" s="128">
        <v>0</v>
      </c>
      <c r="I60" s="128">
        <v>702</v>
      </c>
      <c r="J60" s="119" t="s">
        <v>507</v>
      </c>
      <c r="K60" s="128" t="s">
        <v>414</v>
      </c>
      <c r="L60" s="122" t="s">
        <v>636</v>
      </c>
      <c r="M60" s="143">
        <v>45195</v>
      </c>
      <c r="N60" s="142">
        <v>45218</v>
      </c>
      <c r="O60" s="141" t="s">
        <v>351</v>
      </c>
      <c r="P60" s="128" t="s">
        <v>611</v>
      </c>
      <c r="Q60" s="128" t="s">
        <v>609</v>
      </c>
      <c r="R60" s="128" t="s">
        <v>610</v>
      </c>
      <c r="S60" s="131">
        <v>43539.768229166664</v>
      </c>
      <c r="T60" s="119"/>
      <c r="U60" s="119"/>
    </row>
    <row r="61" spans="1:21" ht="66" x14ac:dyDescent="0.25">
      <c r="A61" s="108" t="str">
        <f t="shared" si="2"/>
        <v>x-703</v>
      </c>
      <c r="B61" s="128" t="s">
        <v>44</v>
      </c>
      <c r="C61" s="122" t="s">
        <v>925</v>
      </c>
      <c r="D61" s="128" t="s">
        <v>454</v>
      </c>
      <c r="E61" s="129" t="s">
        <v>508</v>
      </c>
      <c r="F61" s="128" t="s">
        <v>266</v>
      </c>
      <c r="G61" s="129" t="s">
        <v>456</v>
      </c>
      <c r="H61" s="128">
        <v>0</v>
      </c>
      <c r="I61" s="128">
        <v>703</v>
      </c>
      <c r="J61" s="119" t="s">
        <v>509</v>
      </c>
      <c r="K61" s="128" t="s">
        <v>510</v>
      </c>
      <c r="L61" s="122" t="s">
        <v>636</v>
      </c>
      <c r="M61" s="143">
        <v>45195</v>
      </c>
      <c r="N61" s="142">
        <v>45218</v>
      </c>
      <c r="O61" s="141" t="s">
        <v>351</v>
      </c>
      <c r="P61" s="128" t="s">
        <v>612</v>
      </c>
      <c r="Q61" s="128" t="s">
        <v>609</v>
      </c>
      <c r="R61" s="128" t="s">
        <v>610</v>
      </c>
      <c r="S61" s="131">
        <v>43539.79792824074</v>
      </c>
      <c r="T61" s="119"/>
      <c r="U61" s="119"/>
    </row>
    <row r="62" spans="1:21" ht="66" x14ac:dyDescent="0.25">
      <c r="A62" s="108" t="str">
        <f t="shared" si="2"/>
        <v>x-704</v>
      </c>
      <c r="B62" s="128" t="s">
        <v>44</v>
      </c>
      <c r="C62" s="122" t="s">
        <v>925</v>
      </c>
      <c r="D62" s="128" t="s">
        <v>454</v>
      </c>
      <c r="E62" s="129" t="s">
        <v>511</v>
      </c>
      <c r="F62" s="128" t="s">
        <v>277</v>
      </c>
      <c r="G62" s="129" t="s">
        <v>456</v>
      </c>
      <c r="H62" s="128">
        <v>0</v>
      </c>
      <c r="I62" s="128">
        <v>704</v>
      </c>
      <c r="J62" s="119" t="s">
        <v>512</v>
      </c>
      <c r="K62" s="128" t="s">
        <v>513</v>
      </c>
      <c r="L62" s="122" t="s">
        <v>636</v>
      </c>
      <c r="M62" s="143">
        <v>45195</v>
      </c>
      <c r="N62" s="142">
        <v>45218</v>
      </c>
      <c r="O62" s="141" t="s">
        <v>351</v>
      </c>
      <c r="P62" s="128" t="s">
        <v>613</v>
      </c>
      <c r="Q62" s="128" t="s">
        <v>609</v>
      </c>
      <c r="R62" s="128" t="s">
        <v>610</v>
      </c>
      <c r="S62" s="131">
        <v>43539.79792824074</v>
      </c>
      <c r="T62" s="119"/>
      <c r="U62" s="119"/>
    </row>
    <row r="63" spans="1:21" ht="79.2" x14ac:dyDescent="0.25">
      <c r="A63" s="108" t="str">
        <f t="shared" si="2"/>
        <v>x-705</v>
      </c>
      <c r="B63" s="128" t="s">
        <v>44</v>
      </c>
      <c r="C63" s="122" t="s">
        <v>634</v>
      </c>
      <c r="D63" s="128" t="s">
        <v>454</v>
      </c>
      <c r="E63" s="122" t="s">
        <v>650</v>
      </c>
      <c r="F63" s="128" t="s">
        <v>266</v>
      </c>
      <c r="G63" s="129" t="s">
        <v>456</v>
      </c>
      <c r="H63" s="128">
        <v>0</v>
      </c>
      <c r="I63" s="128">
        <v>705</v>
      </c>
      <c r="J63" s="119" t="s">
        <v>514</v>
      </c>
      <c r="K63" s="128" t="s">
        <v>510</v>
      </c>
      <c r="L63" s="122" t="s">
        <v>637</v>
      </c>
      <c r="M63" s="143">
        <v>45195</v>
      </c>
      <c r="N63" s="142">
        <v>45218</v>
      </c>
      <c r="O63" s="141" t="s">
        <v>351</v>
      </c>
      <c r="P63" s="128" t="s">
        <v>614</v>
      </c>
      <c r="Q63" s="128" t="s">
        <v>609</v>
      </c>
      <c r="R63" s="128" t="s">
        <v>610</v>
      </c>
      <c r="S63" s="131">
        <v>43539.768229166664</v>
      </c>
      <c r="T63" s="119"/>
      <c r="U63" s="119"/>
    </row>
    <row r="64" spans="1:21" ht="79.2" x14ac:dyDescent="0.25">
      <c r="A64" s="108" t="str">
        <f t="shared" si="2"/>
        <v>x-706</v>
      </c>
      <c r="B64" s="128" t="s">
        <v>44</v>
      </c>
      <c r="C64" s="122" t="s">
        <v>634</v>
      </c>
      <c r="D64" s="128" t="s">
        <v>454</v>
      </c>
      <c r="E64" s="122" t="s">
        <v>651</v>
      </c>
      <c r="F64" s="128" t="s">
        <v>277</v>
      </c>
      <c r="G64" s="129" t="s">
        <v>456</v>
      </c>
      <c r="H64" s="128">
        <v>0</v>
      </c>
      <c r="I64" s="128">
        <v>706</v>
      </c>
      <c r="J64" s="119" t="s">
        <v>515</v>
      </c>
      <c r="K64" s="128" t="s">
        <v>513</v>
      </c>
      <c r="L64" s="122" t="s">
        <v>637</v>
      </c>
      <c r="M64" s="143">
        <v>45195</v>
      </c>
      <c r="N64" s="142">
        <v>45218</v>
      </c>
      <c r="O64" s="141" t="s">
        <v>351</v>
      </c>
      <c r="P64" s="128" t="s">
        <v>615</v>
      </c>
      <c r="Q64" s="128" t="s">
        <v>609</v>
      </c>
      <c r="R64" s="128" t="s">
        <v>610</v>
      </c>
      <c r="S64" s="131">
        <v>43539.768229166664</v>
      </c>
      <c r="T64" s="119"/>
      <c r="U64" s="119"/>
    </row>
    <row r="65" spans="1:21" ht="79.2" x14ac:dyDescent="0.25">
      <c r="A65" s="108" t="str">
        <f t="shared" si="2"/>
        <v>x-707</v>
      </c>
      <c r="B65" s="128" t="s">
        <v>44</v>
      </c>
      <c r="C65" s="122" t="s">
        <v>634</v>
      </c>
      <c r="D65" s="128" t="s">
        <v>454</v>
      </c>
      <c r="E65" s="122" t="s">
        <v>652</v>
      </c>
      <c r="F65" s="128" t="s">
        <v>266</v>
      </c>
      <c r="G65" s="129" t="s">
        <v>456</v>
      </c>
      <c r="H65" s="128">
        <v>0</v>
      </c>
      <c r="I65" s="128">
        <v>707</v>
      </c>
      <c r="J65" s="119" t="s">
        <v>516</v>
      </c>
      <c r="K65" s="128" t="s">
        <v>517</v>
      </c>
      <c r="L65" s="122" t="s">
        <v>637</v>
      </c>
      <c r="M65" s="143">
        <v>45195</v>
      </c>
      <c r="N65" s="142">
        <v>45218</v>
      </c>
      <c r="O65" s="141" t="s">
        <v>351</v>
      </c>
      <c r="P65" s="128" t="s">
        <v>616</v>
      </c>
      <c r="Q65" s="128" t="s">
        <v>609</v>
      </c>
      <c r="R65" s="128" t="s">
        <v>610</v>
      </c>
      <c r="S65" s="131">
        <v>43539.768229166664</v>
      </c>
      <c r="T65" s="119"/>
      <c r="U65" s="119"/>
    </row>
    <row r="66" spans="1:21" ht="79.2" x14ac:dyDescent="0.25">
      <c r="A66" s="108" t="str">
        <f t="shared" si="2"/>
        <v>x-708</v>
      </c>
      <c r="B66" s="128" t="s">
        <v>44</v>
      </c>
      <c r="C66" s="122" t="s">
        <v>634</v>
      </c>
      <c r="D66" s="128" t="s">
        <v>454</v>
      </c>
      <c r="E66" s="122" t="s">
        <v>653</v>
      </c>
      <c r="F66" s="128" t="s">
        <v>277</v>
      </c>
      <c r="G66" s="129" t="s">
        <v>456</v>
      </c>
      <c r="H66" s="128">
        <v>0</v>
      </c>
      <c r="I66" s="128">
        <v>708</v>
      </c>
      <c r="J66" s="119" t="s">
        <v>525</v>
      </c>
      <c r="K66" s="128" t="s">
        <v>526</v>
      </c>
      <c r="L66" s="122" t="s">
        <v>637</v>
      </c>
      <c r="M66" s="143">
        <v>45195</v>
      </c>
      <c r="N66" s="142">
        <v>45218</v>
      </c>
      <c r="O66" s="141" t="s">
        <v>351</v>
      </c>
      <c r="P66" s="128" t="s">
        <v>617</v>
      </c>
      <c r="Q66" s="128" t="s">
        <v>609</v>
      </c>
      <c r="R66" s="128" t="s">
        <v>610</v>
      </c>
      <c r="S66" s="131">
        <v>43539.768229166664</v>
      </c>
      <c r="T66" s="119"/>
      <c r="U66" s="119"/>
    </row>
    <row r="67" spans="1:21" ht="66" x14ac:dyDescent="0.25">
      <c r="A67" s="108" t="str">
        <f t="shared" si="2"/>
        <v>x-711</v>
      </c>
      <c r="B67" s="124" t="s">
        <v>44</v>
      </c>
      <c r="C67" s="122" t="s">
        <v>425</v>
      </c>
      <c r="D67" s="128" t="s">
        <v>454</v>
      </c>
      <c r="E67" s="129" t="s">
        <v>529</v>
      </c>
      <c r="F67" s="128" t="s">
        <v>266</v>
      </c>
      <c r="G67" s="129" t="s">
        <v>530</v>
      </c>
      <c r="H67" s="128">
        <v>0</v>
      </c>
      <c r="I67" s="128">
        <v>711</v>
      </c>
      <c r="J67" s="119" t="s">
        <v>531</v>
      </c>
      <c r="K67" s="128" t="s">
        <v>411</v>
      </c>
      <c r="L67" s="122" t="s">
        <v>635</v>
      </c>
      <c r="M67" s="143">
        <v>45195</v>
      </c>
      <c r="N67" s="142">
        <v>45218</v>
      </c>
      <c r="O67" s="141" t="s">
        <v>351</v>
      </c>
      <c r="P67" s="128" t="s">
        <v>618</v>
      </c>
      <c r="Q67" s="128" t="s">
        <v>609</v>
      </c>
      <c r="R67" s="128" t="s">
        <v>610</v>
      </c>
      <c r="S67" s="131">
        <v>43539.768229166664</v>
      </c>
      <c r="T67" s="119"/>
      <c r="U67" s="119"/>
    </row>
    <row r="68" spans="1:21" ht="66" x14ac:dyDescent="0.25">
      <c r="A68" s="108" t="str">
        <f t="shared" si="2"/>
        <v>x-712</v>
      </c>
      <c r="B68" s="124" t="s">
        <v>44</v>
      </c>
      <c r="C68" s="122" t="s">
        <v>425</v>
      </c>
      <c r="D68" s="128" t="s">
        <v>454</v>
      </c>
      <c r="E68" s="129" t="s">
        <v>537</v>
      </c>
      <c r="F68" s="128" t="s">
        <v>277</v>
      </c>
      <c r="G68" s="129" t="s">
        <v>530</v>
      </c>
      <c r="H68" s="128">
        <v>0</v>
      </c>
      <c r="I68" s="128">
        <v>712</v>
      </c>
      <c r="J68" s="119" t="s">
        <v>538</v>
      </c>
      <c r="K68" s="128" t="s">
        <v>414</v>
      </c>
      <c r="L68" s="122" t="s">
        <v>635</v>
      </c>
      <c r="M68" s="143">
        <v>45195</v>
      </c>
      <c r="N68" s="142">
        <v>45218</v>
      </c>
      <c r="O68" s="141" t="s">
        <v>351</v>
      </c>
      <c r="P68" s="128" t="s">
        <v>619</v>
      </c>
      <c r="Q68" s="128" t="s">
        <v>609</v>
      </c>
      <c r="R68" s="128" t="s">
        <v>610</v>
      </c>
      <c r="S68" s="131">
        <v>43539.768229166664</v>
      </c>
      <c r="T68" s="119"/>
      <c r="U68" s="119"/>
    </row>
    <row r="69" spans="1:21" ht="66" x14ac:dyDescent="0.25">
      <c r="A69" s="108" t="str">
        <f t="shared" ref="A69:A78" si="3">HYPERLINK("#'x-"&amp;I69 &amp; "'!A1","x-"&amp;I69)</f>
        <v>x-713</v>
      </c>
      <c r="B69" s="124" t="s">
        <v>44</v>
      </c>
      <c r="C69" s="122" t="s">
        <v>425</v>
      </c>
      <c r="D69" s="128" t="s">
        <v>454</v>
      </c>
      <c r="E69" s="129" t="s">
        <v>539</v>
      </c>
      <c r="F69" s="128" t="s">
        <v>266</v>
      </c>
      <c r="G69" s="129" t="s">
        <v>456</v>
      </c>
      <c r="H69" s="128">
        <v>0</v>
      </c>
      <c r="I69" s="128">
        <v>713</v>
      </c>
      <c r="J69" s="119" t="s">
        <v>540</v>
      </c>
      <c r="K69" s="128" t="s">
        <v>510</v>
      </c>
      <c r="L69" s="122" t="s">
        <v>635</v>
      </c>
      <c r="M69" s="143">
        <v>45195</v>
      </c>
      <c r="N69" s="142">
        <v>45218</v>
      </c>
      <c r="O69" s="141" t="s">
        <v>351</v>
      </c>
      <c r="P69" s="128" t="s">
        <v>620</v>
      </c>
      <c r="Q69" s="128" t="s">
        <v>609</v>
      </c>
      <c r="R69" s="128" t="s">
        <v>610</v>
      </c>
      <c r="S69" s="131">
        <v>43539.768229166664</v>
      </c>
      <c r="T69" s="119"/>
      <c r="U69" s="119"/>
    </row>
    <row r="70" spans="1:21" ht="66" x14ac:dyDescent="0.25">
      <c r="A70" s="108" t="str">
        <f t="shared" si="3"/>
        <v>x-714</v>
      </c>
      <c r="B70" s="124" t="s">
        <v>44</v>
      </c>
      <c r="C70" s="122" t="s">
        <v>425</v>
      </c>
      <c r="D70" s="128" t="s">
        <v>454</v>
      </c>
      <c r="E70" s="122" t="s">
        <v>649</v>
      </c>
      <c r="F70" s="128" t="s">
        <v>277</v>
      </c>
      <c r="G70" s="129" t="s">
        <v>456</v>
      </c>
      <c r="H70" s="128">
        <v>0</v>
      </c>
      <c r="I70" s="128">
        <v>714</v>
      </c>
      <c r="J70" s="119" t="s">
        <v>591</v>
      </c>
      <c r="K70" s="128" t="s">
        <v>513</v>
      </c>
      <c r="L70" s="122" t="s">
        <v>635</v>
      </c>
      <c r="M70" s="143">
        <v>45195</v>
      </c>
      <c r="N70" s="142">
        <v>45218</v>
      </c>
      <c r="O70" s="141" t="s">
        <v>351</v>
      </c>
      <c r="P70" s="128" t="s">
        <v>621</v>
      </c>
      <c r="Q70" s="128" t="s">
        <v>609</v>
      </c>
      <c r="R70" s="128" t="s">
        <v>610</v>
      </c>
      <c r="S70" s="131">
        <v>43539.768229166664</v>
      </c>
      <c r="T70" s="119"/>
      <c r="U70" s="119"/>
    </row>
    <row r="71" spans="1:21" ht="66" x14ac:dyDescent="0.25">
      <c r="A71" s="108" t="str">
        <f t="shared" si="3"/>
        <v>x-715</v>
      </c>
      <c r="B71" s="124" t="s">
        <v>44</v>
      </c>
      <c r="C71" s="122" t="s">
        <v>425</v>
      </c>
      <c r="D71" s="128" t="s">
        <v>454</v>
      </c>
      <c r="E71" s="122" t="s">
        <v>648</v>
      </c>
      <c r="F71" s="128" t="s">
        <v>266</v>
      </c>
      <c r="G71" s="129" t="s">
        <v>456</v>
      </c>
      <c r="H71" s="128">
        <v>0</v>
      </c>
      <c r="I71" s="128">
        <v>715</v>
      </c>
      <c r="J71" s="119" t="s">
        <v>593</v>
      </c>
      <c r="K71" s="124" t="s">
        <v>517</v>
      </c>
      <c r="L71" s="122" t="s">
        <v>635</v>
      </c>
      <c r="M71" s="143">
        <v>45195</v>
      </c>
      <c r="N71" s="142">
        <v>45218</v>
      </c>
      <c r="O71" s="141" t="s">
        <v>351</v>
      </c>
      <c r="P71" s="128" t="s">
        <v>622</v>
      </c>
      <c r="Q71" s="128" t="s">
        <v>609</v>
      </c>
      <c r="R71" s="128" t="s">
        <v>610</v>
      </c>
      <c r="S71" s="131">
        <v>43539.768229166664</v>
      </c>
      <c r="T71" s="119"/>
      <c r="U71" s="119"/>
    </row>
    <row r="72" spans="1:21" ht="66" x14ac:dyDescent="0.25">
      <c r="A72" s="108" t="str">
        <f t="shared" si="3"/>
        <v>x-716</v>
      </c>
      <c r="B72" s="124" t="s">
        <v>44</v>
      </c>
      <c r="C72" s="122" t="s">
        <v>425</v>
      </c>
      <c r="D72" s="128" t="s">
        <v>454</v>
      </c>
      <c r="E72" s="122" t="s">
        <v>647</v>
      </c>
      <c r="F72" s="128" t="s">
        <v>277</v>
      </c>
      <c r="G72" s="129" t="s">
        <v>456</v>
      </c>
      <c r="H72" s="128">
        <v>0</v>
      </c>
      <c r="I72" s="128">
        <v>716</v>
      </c>
      <c r="J72" s="119" t="s">
        <v>596</v>
      </c>
      <c r="K72" s="124" t="s">
        <v>526</v>
      </c>
      <c r="L72" s="122" t="s">
        <v>635</v>
      </c>
      <c r="M72" s="143">
        <v>45195</v>
      </c>
      <c r="N72" s="142">
        <v>45218</v>
      </c>
      <c r="O72" s="141" t="s">
        <v>351</v>
      </c>
      <c r="P72" s="128" t="s">
        <v>623</v>
      </c>
      <c r="Q72" s="128" t="s">
        <v>609</v>
      </c>
      <c r="R72" s="128" t="s">
        <v>610</v>
      </c>
      <c r="S72" s="131">
        <v>43539.768229166664</v>
      </c>
      <c r="T72" s="119"/>
      <c r="U72" s="119"/>
    </row>
    <row r="73" spans="1:21" ht="66" x14ac:dyDescent="0.25">
      <c r="A73" s="108" t="str">
        <f t="shared" si="3"/>
        <v>x-717</v>
      </c>
      <c r="B73" s="124" t="s">
        <v>44</v>
      </c>
      <c r="C73" s="122" t="s">
        <v>425</v>
      </c>
      <c r="D73" s="128" t="s">
        <v>454</v>
      </c>
      <c r="E73" s="122" t="s">
        <v>646</v>
      </c>
      <c r="F73" s="128" t="s">
        <v>266</v>
      </c>
      <c r="G73" s="129" t="s">
        <v>456</v>
      </c>
      <c r="H73" s="128">
        <v>0</v>
      </c>
      <c r="I73" s="128">
        <v>717</v>
      </c>
      <c r="J73" s="119" t="s">
        <v>598</v>
      </c>
      <c r="K73" s="124" t="s">
        <v>639</v>
      </c>
      <c r="L73" s="122" t="s">
        <v>635</v>
      </c>
      <c r="M73" s="143">
        <v>45195</v>
      </c>
      <c r="N73" s="142">
        <v>45218</v>
      </c>
      <c r="O73" s="141" t="s">
        <v>351</v>
      </c>
      <c r="P73" s="128" t="s">
        <v>624</v>
      </c>
      <c r="Q73" s="128" t="s">
        <v>609</v>
      </c>
      <c r="R73" s="128" t="s">
        <v>610</v>
      </c>
      <c r="S73" s="131">
        <v>43539.768229166664</v>
      </c>
      <c r="T73" s="119"/>
      <c r="U73" s="119"/>
    </row>
    <row r="74" spans="1:21" ht="66" x14ac:dyDescent="0.25">
      <c r="A74" s="108" t="str">
        <f t="shared" si="3"/>
        <v>x-718</v>
      </c>
      <c r="B74" s="124" t="s">
        <v>44</v>
      </c>
      <c r="C74" s="122" t="s">
        <v>425</v>
      </c>
      <c r="D74" s="128" t="s">
        <v>454</v>
      </c>
      <c r="E74" s="122" t="s">
        <v>645</v>
      </c>
      <c r="F74" s="128" t="s">
        <v>277</v>
      </c>
      <c r="G74" s="129" t="s">
        <v>456</v>
      </c>
      <c r="H74" s="128">
        <v>0</v>
      </c>
      <c r="I74" s="128">
        <v>718</v>
      </c>
      <c r="J74" s="119" t="s">
        <v>601</v>
      </c>
      <c r="K74" s="124" t="s">
        <v>640</v>
      </c>
      <c r="L74" s="122" t="s">
        <v>635</v>
      </c>
      <c r="M74" s="143">
        <v>45195</v>
      </c>
      <c r="N74" s="142">
        <v>45218</v>
      </c>
      <c r="O74" s="141" t="s">
        <v>351</v>
      </c>
      <c r="P74" s="128" t="s">
        <v>625</v>
      </c>
      <c r="Q74" s="128" t="s">
        <v>609</v>
      </c>
      <c r="R74" s="128" t="s">
        <v>610</v>
      </c>
      <c r="S74" s="131">
        <v>43539.768229166664</v>
      </c>
      <c r="T74" s="119"/>
      <c r="U74" s="119"/>
    </row>
    <row r="75" spans="1:21" ht="66" x14ac:dyDescent="0.25">
      <c r="A75" s="108" t="str">
        <f t="shared" si="3"/>
        <v>x-719</v>
      </c>
      <c r="B75" s="124" t="s">
        <v>44</v>
      </c>
      <c r="C75" s="122" t="s">
        <v>425</v>
      </c>
      <c r="D75" s="128" t="s">
        <v>454</v>
      </c>
      <c r="E75" s="122" t="s">
        <v>644</v>
      </c>
      <c r="F75" s="128" t="s">
        <v>266</v>
      </c>
      <c r="G75" s="129" t="s">
        <v>456</v>
      </c>
      <c r="H75" s="128">
        <v>0</v>
      </c>
      <c r="I75" s="128">
        <v>719</v>
      </c>
      <c r="J75" s="119" t="s">
        <v>603</v>
      </c>
      <c r="K75" s="124" t="s">
        <v>641</v>
      </c>
      <c r="L75" s="122" t="s">
        <v>635</v>
      </c>
      <c r="M75" s="143">
        <v>45195</v>
      </c>
      <c r="N75" s="142">
        <v>45218</v>
      </c>
      <c r="O75" s="141" t="s">
        <v>351</v>
      </c>
      <c r="P75" s="128" t="s">
        <v>626</v>
      </c>
      <c r="Q75" s="128" t="s">
        <v>609</v>
      </c>
      <c r="R75" s="128" t="s">
        <v>610</v>
      </c>
      <c r="S75" s="131">
        <v>43539.768229166664</v>
      </c>
      <c r="T75" s="119"/>
      <c r="U75" s="119"/>
    </row>
    <row r="76" spans="1:21" ht="66" x14ac:dyDescent="0.25">
      <c r="A76" s="108" t="str">
        <f t="shared" si="3"/>
        <v>x-720</v>
      </c>
      <c r="B76" s="124" t="s">
        <v>44</v>
      </c>
      <c r="C76" s="122" t="s">
        <v>425</v>
      </c>
      <c r="D76" s="128" t="s">
        <v>454</v>
      </c>
      <c r="E76" s="122" t="s">
        <v>643</v>
      </c>
      <c r="F76" s="128" t="s">
        <v>277</v>
      </c>
      <c r="G76" s="129" t="s">
        <v>456</v>
      </c>
      <c r="H76" s="128">
        <v>0</v>
      </c>
      <c r="I76" s="128">
        <v>720</v>
      </c>
      <c r="J76" s="119" t="s">
        <v>606</v>
      </c>
      <c r="K76" s="124" t="s">
        <v>642</v>
      </c>
      <c r="L76" s="122" t="s">
        <v>635</v>
      </c>
      <c r="M76" s="143">
        <v>45195</v>
      </c>
      <c r="N76" s="142">
        <v>45218</v>
      </c>
      <c r="O76" s="141" t="s">
        <v>351</v>
      </c>
      <c r="P76" s="128" t="s">
        <v>627</v>
      </c>
      <c r="Q76" s="128" t="s">
        <v>609</v>
      </c>
      <c r="R76" s="128" t="s">
        <v>610</v>
      </c>
      <c r="S76" s="131">
        <v>43539.768229166664</v>
      </c>
      <c r="T76" s="119"/>
      <c r="U76" s="119"/>
    </row>
    <row r="77" spans="1:21" ht="66" x14ac:dyDescent="0.25">
      <c r="A77" s="108" t="str">
        <f t="shared" si="3"/>
        <v>x-801</v>
      </c>
      <c r="B77" s="124" t="s">
        <v>44</v>
      </c>
      <c r="C77" s="122" t="s">
        <v>335</v>
      </c>
      <c r="D77" s="128" t="s">
        <v>857</v>
      </c>
      <c r="E77" s="129" t="s">
        <v>858</v>
      </c>
      <c r="F77" s="128" t="s">
        <v>355</v>
      </c>
      <c r="G77" s="122" t="s">
        <v>859</v>
      </c>
      <c r="H77" s="128">
        <v>0</v>
      </c>
      <c r="I77" s="128">
        <v>801</v>
      </c>
      <c r="J77" s="119" t="s">
        <v>860</v>
      </c>
      <c r="K77" s="128" t="s">
        <v>408</v>
      </c>
      <c r="L77" s="122" t="s">
        <v>969</v>
      </c>
      <c r="M77" s="143">
        <v>45195</v>
      </c>
      <c r="N77" s="142">
        <v>45218</v>
      </c>
      <c r="O77" s="141" t="s">
        <v>351</v>
      </c>
      <c r="P77" s="128" t="s">
        <v>866</v>
      </c>
      <c r="Q77" s="128"/>
      <c r="R77" s="128" t="s">
        <v>323</v>
      </c>
      <c r="S77" s="131">
        <v>43446.433645833335</v>
      </c>
      <c r="T77" s="119"/>
      <c r="U77" s="119"/>
    </row>
    <row r="78" spans="1:21" ht="66" x14ac:dyDescent="0.25">
      <c r="A78" s="108" t="str">
        <f t="shared" si="3"/>
        <v>x-802</v>
      </c>
      <c r="B78" s="124" t="s">
        <v>44</v>
      </c>
      <c r="C78" s="122" t="s">
        <v>335</v>
      </c>
      <c r="D78" s="128" t="s">
        <v>857</v>
      </c>
      <c r="E78" s="129" t="s">
        <v>863</v>
      </c>
      <c r="F78" s="128" t="s">
        <v>355</v>
      </c>
      <c r="G78" s="122" t="s">
        <v>859</v>
      </c>
      <c r="H78" s="128">
        <v>0</v>
      </c>
      <c r="I78" s="128">
        <v>802</v>
      </c>
      <c r="J78" s="119" t="s">
        <v>864</v>
      </c>
      <c r="K78" s="128" t="s">
        <v>865</v>
      </c>
      <c r="L78" s="122" t="s">
        <v>968</v>
      </c>
      <c r="M78" s="143">
        <v>45195</v>
      </c>
      <c r="N78" s="142">
        <v>45218</v>
      </c>
      <c r="O78" s="141" t="s">
        <v>351</v>
      </c>
      <c r="P78" s="128" t="s">
        <v>867</v>
      </c>
      <c r="Q78" s="128"/>
      <c r="R78" s="128" t="s">
        <v>323</v>
      </c>
      <c r="S78" s="131">
        <v>43446.433645833335</v>
      </c>
    </row>
    <row r="79" spans="1:21" x14ac:dyDescent="0.25">
      <c r="A79" s="101"/>
      <c r="B79" s="83"/>
      <c r="C79" s="101"/>
      <c r="D79" s="83"/>
      <c r="E79" s="101"/>
      <c r="F79" s="83"/>
      <c r="G79" s="83"/>
      <c r="H79" s="83"/>
      <c r="I79" s="83"/>
      <c r="J79" s="101"/>
      <c r="K79" s="102"/>
      <c r="L79" s="102"/>
      <c r="M79" s="100"/>
      <c r="N79" s="12"/>
    </row>
    <row r="80" spans="1:21" x14ac:dyDescent="0.25">
      <c r="A80" s="101"/>
      <c r="B80" s="83"/>
      <c r="C80" s="101"/>
      <c r="D80" s="83"/>
      <c r="E80" s="101"/>
      <c r="F80" s="83"/>
      <c r="G80" s="83"/>
      <c r="H80" s="83"/>
      <c r="I80" s="83"/>
      <c r="J80" s="101"/>
      <c r="K80" s="102"/>
      <c r="L80" s="102"/>
      <c r="M80" s="100"/>
      <c r="N80" s="12"/>
    </row>
    <row r="81" spans="1:14" x14ac:dyDescent="0.25">
      <c r="A81" s="29"/>
      <c r="B81" s="12"/>
      <c r="C81" s="12"/>
      <c r="D81" s="12"/>
      <c r="E81" s="12"/>
      <c r="F81" s="12"/>
      <c r="G81" s="12"/>
      <c r="H81" s="12"/>
      <c r="I81" s="12"/>
      <c r="J81" s="12"/>
      <c r="K81" s="12"/>
      <c r="L81" s="12"/>
      <c r="M81" s="12"/>
      <c r="N81" s="12"/>
    </row>
    <row r="82" spans="1:14" x14ac:dyDescent="0.25">
      <c r="A82" s="29"/>
      <c r="B82" s="12"/>
      <c r="C82" s="12"/>
      <c r="D82" s="12"/>
      <c r="E82" s="12"/>
      <c r="F82" s="12"/>
      <c r="G82" s="12"/>
      <c r="H82" s="12"/>
      <c r="I82" s="12"/>
      <c r="J82" s="12"/>
      <c r="K82" s="12"/>
      <c r="L82" s="12"/>
      <c r="M82" s="12"/>
      <c r="N82" s="12"/>
    </row>
    <row r="83" spans="1:14" x14ac:dyDescent="0.25">
      <c r="A83" s="29"/>
      <c r="B83" s="12"/>
      <c r="C83" s="12"/>
      <c r="D83" s="12"/>
      <c r="E83" s="12"/>
      <c r="F83" s="12"/>
      <c r="G83" s="12"/>
      <c r="H83" s="12"/>
      <c r="I83" s="12"/>
      <c r="J83" s="12"/>
      <c r="K83" s="12"/>
      <c r="L83" s="12"/>
      <c r="M83" s="12"/>
      <c r="N83" s="12"/>
    </row>
    <row r="84" spans="1:14" x14ac:dyDescent="0.25">
      <c r="A84" s="29"/>
      <c r="B84" s="12"/>
      <c r="C84" s="12"/>
      <c r="D84" s="12"/>
      <c r="E84" s="12"/>
      <c r="F84" s="12"/>
      <c r="G84" s="12"/>
      <c r="H84" s="12"/>
      <c r="I84" s="12"/>
      <c r="J84" s="12"/>
      <c r="K84" s="12"/>
      <c r="L84" s="12"/>
      <c r="M84" s="12"/>
      <c r="N84" s="12"/>
    </row>
    <row r="85" spans="1:14" x14ac:dyDescent="0.25">
      <c r="A85" s="29"/>
      <c r="B85" s="12"/>
      <c r="C85" s="12"/>
      <c r="D85" s="12"/>
      <c r="E85" s="12"/>
      <c r="F85" s="12"/>
      <c r="G85" s="12"/>
      <c r="H85" s="12"/>
      <c r="I85" s="12"/>
      <c r="J85" s="12"/>
      <c r="K85" s="12"/>
      <c r="L85" s="12"/>
      <c r="M85" s="12"/>
      <c r="N85" s="12"/>
    </row>
    <row r="86" spans="1:14" x14ac:dyDescent="0.25">
      <c r="A86" s="29"/>
      <c r="B86" s="12"/>
      <c r="C86" s="12"/>
      <c r="D86" s="12"/>
      <c r="E86" s="12"/>
      <c r="F86" s="12"/>
      <c r="G86" s="12"/>
      <c r="H86" s="12"/>
      <c r="I86" s="12"/>
      <c r="J86" s="12"/>
      <c r="K86" s="12"/>
      <c r="L86" s="12"/>
      <c r="M86" s="12"/>
      <c r="N86" s="12"/>
    </row>
    <row r="87" spans="1:14" x14ac:dyDescent="0.25">
      <c r="A87" s="29"/>
      <c r="B87" s="12"/>
      <c r="C87" s="12"/>
      <c r="D87" s="12"/>
      <c r="E87" s="12"/>
      <c r="F87" s="12"/>
      <c r="G87" s="12"/>
      <c r="H87" s="12"/>
      <c r="I87" s="12"/>
      <c r="J87" s="12"/>
      <c r="K87" s="12"/>
      <c r="L87" s="12"/>
      <c r="M87" s="12"/>
      <c r="N87" s="12"/>
    </row>
    <row r="88" spans="1:14" x14ac:dyDescent="0.25">
      <c r="A88" s="29"/>
      <c r="B88" s="12"/>
      <c r="C88" s="12"/>
      <c r="D88" s="12"/>
      <c r="E88" s="12"/>
      <c r="F88" s="12"/>
      <c r="G88" s="12"/>
      <c r="H88" s="12"/>
      <c r="I88" s="12"/>
      <c r="J88" s="12"/>
      <c r="K88" s="12"/>
      <c r="L88" s="12"/>
      <c r="M88" s="12"/>
      <c r="N88" s="12"/>
    </row>
    <row r="89" spans="1:14" x14ac:dyDescent="0.25">
      <c r="A89" s="29"/>
      <c r="B89" s="12"/>
      <c r="C89" s="12"/>
      <c r="D89" s="12"/>
      <c r="E89" s="12"/>
      <c r="F89" s="12"/>
      <c r="G89" s="12"/>
      <c r="H89" s="12"/>
      <c r="I89" s="12"/>
      <c r="J89" s="12"/>
      <c r="K89" s="12"/>
      <c r="L89" s="12"/>
      <c r="M89" s="12"/>
      <c r="N89" s="12"/>
    </row>
    <row r="90" spans="1:14" x14ac:dyDescent="0.25">
      <c r="A90" s="29"/>
      <c r="B90" s="12"/>
      <c r="C90" s="12"/>
      <c r="D90" s="12"/>
      <c r="E90" s="12"/>
      <c r="F90" s="12"/>
      <c r="G90" s="12"/>
      <c r="H90" s="12"/>
      <c r="I90" s="12"/>
      <c r="J90" s="12"/>
      <c r="K90" s="12"/>
      <c r="L90" s="12"/>
      <c r="M90" s="12"/>
      <c r="N90" s="12"/>
    </row>
    <row r="91" spans="1:14" x14ac:dyDescent="0.25">
      <c r="A91" s="29"/>
      <c r="B91" s="12"/>
      <c r="C91" s="12"/>
      <c r="D91" s="12"/>
      <c r="E91" s="12"/>
      <c r="F91" s="12"/>
      <c r="G91" s="12"/>
      <c r="H91" s="12"/>
      <c r="I91" s="12"/>
      <c r="J91" s="12"/>
      <c r="K91" s="12"/>
      <c r="L91" s="12"/>
      <c r="M91" s="12"/>
      <c r="N91" s="12"/>
    </row>
    <row r="92" spans="1:14" x14ac:dyDescent="0.25">
      <c r="A92" s="29"/>
      <c r="B92" s="12"/>
      <c r="C92" s="12"/>
      <c r="D92" s="12"/>
      <c r="E92" s="12"/>
      <c r="F92" s="12"/>
      <c r="G92" s="12"/>
      <c r="H92" s="12"/>
      <c r="I92" s="12"/>
      <c r="J92" s="12"/>
      <c r="K92" s="12"/>
      <c r="L92" s="12"/>
      <c r="M92" s="12"/>
      <c r="N92" s="12"/>
    </row>
    <row r="93" spans="1:14" x14ac:dyDescent="0.25">
      <c r="A93" s="29"/>
      <c r="B93" s="12"/>
      <c r="C93" s="12"/>
      <c r="D93" s="12"/>
      <c r="E93" s="12"/>
      <c r="F93" s="12"/>
      <c r="G93" s="12"/>
      <c r="H93" s="12"/>
      <c r="I93" s="12"/>
      <c r="J93" s="12"/>
      <c r="K93" s="12"/>
      <c r="L93" s="12"/>
      <c r="M93" s="12"/>
      <c r="N93" s="12"/>
    </row>
    <row r="94" spans="1:14" x14ac:dyDescent="0.25">
      <c r="A94" s="29"/>
      <c r="B94" s="12"/>
      <c r="C94" s="12"/>
      <c r="D94" s="12"/>
      <c r="E94" s="12"/>
      <c r="F94" s="12"/>
      <c r="G94" s="12"/>
      <c r="H94" s="12"/>
      <c r="I94" s="12"/>
      <c r="J94" s="12"/>
      <c r="K94" s="12"/>
      <c r="L94" s="12"/>
      <c r="M94" s="12"/>
      <c r="N94" s="12"/>
    </row>
    <row r="95" spans="1:14" x14ac:dyDescent="0.25">
      <c r="A95" s="29"/>
      <c r="B95" s="12"/>
      <c r="C95" s="12"/>
      <c r="D95" s="12"/>
      <c r="E95" s="12"/>
      <c r="F95" s="12"/>
      <c r="G95" s="12"/>
      <c r="H95" s="12"/>
      <c r="I95" s="12"/>
      <c r="J95" s="12"/>
      <c r="K95" s="12"/>
      <c r="L95" s="12"/>
      <c r="M95" s="12"/>
      <c r="N95" s="12"/>
    </row>
    <row r="96" spans="1:14" x14ac:dyDescent="0.25">
      <c r="A96" s="29"/>
      <c r="B96" s="12"/>
      <c r="C96" s="12"/>
      <c r="D96" s="12"/>
      <c r="E96" s="12"/>
      <c r="F96" s="12"/>
      <c r="G96" s="12"/>
      <c r="H96" s="12"/>
      <c r="I96" s="12"/>
      <c r="J96" s="12"/>
      <c r="K96" s="12"/>
      <c r="L96" s="12"/>
      <c r="M96" s="12"/>
      <c r="N96" s="12"/>
    </row>
    <row r="97" spans="1:14" x14ac:dyDescent="0.25">
      <c r="A97" s="29"/>
      <c r="B97" s="12"/>
      <c r="C97" s="12"/>
      <c r="D97" s="12"/>
      <c r="E97" s="12"/>
      <c r="F97" s="12"/>
      <c r="G97" s="12"/>
      <c r="H97" s="12"/>
      <c r="I97" s="12"/>
      <c r="J97" s="12"/>
      <c r="K97" s="12"/>
      <c r="L97" s="12"/>
      <c r="M97" s="12"/>
      <c r="N97" s="12"/>
    </row>
    <row r="98" spans="1:14" x14ac:dyDescent="0.25">
      <c r="A98" s="29"/>
      <c r="B98" s="12"/>
      <c r="C98" s="12"/>
      <c r="D98" s="12"/>
      <c r="E98" s="12"/>
      <c r="F98" s="12"/>
      <c r="G98" s="12"/>
      <c r="H98" s="12"/>
      <c r="I98" s="12"/>
      <c r="J98" s="12"/>
      <c r="K98" s="12"/>
      <c r="L98" s="12"/>
      <c r="M98" s="12"/>
      <c r="N98" s="12"/>
    </row>
    <row r="99" spans="1:14" x14ac:dyDescent="0.25">
      <c r="A99" s="29"/>
      <c r="B99" s="12"/>
      <c r="C99" s="12"/>
      <c r="D99" s="12"/>
      <c r="E99" s="12"/>
      <c r="F99" s="12"/>
      <c r="G99" s="12"/>
      <c r="H99" s="12"/>
      <c r="I99" s="12"/>
      <c r="J99" s="12"/>
      <c r="K99" s="12"/>
      <c r="L99" s="12"/>
      <c r="M99" s="12"/>
      <c r="N99" s="12"/>
    </row>
    <row r="100" spans="1:14" x14ac:dyDescent="0.25">
      <c r="A100" s="29"/>
      <c r="B100" s="12"/>
      <c r="C100" s="12"/>
      <c r="D100" s="12"/>
      <c r="E100" s="12"/>
      <c r="F100" s="12"/>
      <c r="G100" s="12"/>
      <c r="H100" s="12"/>
      <c r="I100" s="12"/>
      <c r="J100" s="12"/>
      <c r="K100" s="12"/>
      <c r="L100" s="12"/>
      <c r="M100" s="12"/>
      <c r="N100" s="12"/>
    </row>
    <row r="101" spans="1:14" x14ac:dyDescent="0.25">
      <c r="A101" s="29"/>
      <c r="B101" s="12"/>
      <c r="C101" s="12"/>
      <c r="D101" s="12"/>
      <c r="E101" s="12"/>
      <c r="F101" s="12"/>
      <c r="G101" s="12"/>
      <c r="H101" s="12"/>
      <c r="I101" s="12"/>
      <c r="J101" s="12"/>
      <c r="K101" s="12"/>
      <c r="L101" s="12"/>
      <c r="M101" s="12"/>
      <c r="N101" s="12"/>
    </row>
    <row r="102" spans="1:14" x14ac:dyDescent="0.25">
      <c r="A102" s="29"/>
      <c r="B102" s="12"/>
      <c r="C102" s="12"/>
      <c r="D102" s="12"/>
      <c r="E102" s="12"/>
      <c r="F102" s="12"/>
      <c r="G102" s="12"/>
      <c r="H102" s="12"/>
      <c r="I102" s="12"/>
      <c r="J102" s="12"/>
      <c r="K102" s="12"/>
      <c r="L102" s="12"/>
      <c r="M102" s="12"/>
      <c r="N102" s="12"/>
    </row>
    <row r="103" spans="1:14" x14ac:dyDescent="0.25">
      <c r="A103" s="29"/>
      <c r="B103" s="12"/>
      <c r="C103" s="12"/>
      <c r="D103" s="12"/>
      <c r="E103" s="12"/>
      <c r="F103" s="12"/>
      <c r="G103" s="12"/>
      <c r="H103" s="12"/>
      <c r="I103" s="12"/>
      <c r="J103" s="12"/>
      <c r="K103" s="12"/>
      <c r="L103" s="12"/>
      <c r="M103" s="12"/>
      <c r="N103" s="12"/>
    </row>
    <row r="104" spans="1:14" x14ac:dyDescent="0.25">
      <c r="A104" s="29"/>
      <c r="B104" s="12"/>
      <c r="C104" s="12"/>
      <c r="D104" s="12"/>
      <c r="E104" s="12"/>
      <c r="F104" s="12"/>
      <c r="G104" s="12"/>
      <c r="H104" s="12"/>
      <c r="I104" s="12"/>
      <c r="J104" s="12"/>
      <c r="K104" s="12"/>
      <c r="L104" s="12"/>
      <c r="M104" s="12"/>
      <c r="N104" s="12"/>
    </row>
    <row r="105" spans="1:14" x14ac:dyDescent="0.25">
      <c r="A105" s="29"/>
      <c r="B105" s="12"/>
      <c r="C105" s="12"/>
      <c r="D105" s="12"/>
      <c r="E105" s="12"/>
      <c r="F105" s="12"/>
      <c r="G105" s="12"/>
      <c r="H105" s="12"/>
      <c r="I105" s="12"/>
      <c r="J105" s="12"/>
      <c r="K105" s="12"/>
      <c r="L105" s="12"/>
      <c r="M105" s="12"/>
      <c r="N105" s="12"/>
    </row>
    <row r="106" spans="1:14" x14ac:dyDescent="0.25">
      <c r="A106" s="29"/>
      <c r="B106" s="12"/>
      <c r="C106" s="12"/>
      <c r="D106" s="12"/>
      <c r="E106" s="12"/>
      <c r="F106" s="12"/>
      <c r="G106" s="12"/>
      <c r="H106" s="12"/>
      <c r="I106" s="12"/>
      <c r="J106" s="12"/>
      <c r="K106" s="12"/>
      <c r="L106" s="12"/>
      <c r="M106" s="12"/>
      <c r="N106" s="12"/>
    </row>
    <row r="107" spans="1:14" x14ac:dyDescent="0.25">
      <c r="A107" s="29"/>
      <c r="B107" s="12"/>
      <c r="C107" s="12"/>
      <c r="D107" s="12"/>
      <c r="E107" s="12"/>
      <c r="F107" s="12"/>
      <c r="G107" s="12"/>
      <c r="H107" s="12"/>
      <c r="I107" s="12"/>
      <c r="J107" s="12"/>
      <c r="K107" s="12"/>
      <c r="L107" s="12"/>
      <c r="M107" s="12"/>
      <c r="N107" s="12"/>
    </row>
    <row r="108" spans="1:14" x14ac:dyDescent="0.25">
      <c r="A108" s="29"/>
      <c r="B108" s="12"/>
      <c r="C108" s="12"/>
      <c r="D108" s="12"/>
      <c r="E108" s="12"/>
      <c r="F108" s="12"/>
      <c r="G108" s="12"/>
      <c r="H108" s="12"/>
      <c r="I108" s="12"/>
      <c r="J108" s="12"/>
      <c r="K108" s="12"/>
      <c r="L108" s="12"/>
      <c r="M108" s="12"/>
      <c r="N108" s="12"/>
    </row>
    <row r="109" spans="1:14" x14ac:dyDescent="0.25">
      <c r="A109" s="29"/>
      <c r="B109" s="12"/>
      <c r="C109" s="12"/>
      <c r="D109" s="12"/>
      <c r="E109" s="12"/>
      <c r="F109" s="12"/>
      <c r="G109" s="12"/>
      <c r="H109" s="12"/>
      <c r="I109" s="12"/>
      <c r="J109" s="12"/>
      <c r="K109" s="12"/>
      <c r="L109" s="12"/>
      <c r="M109" s="12"/>
      <c r="N109" s="12"/>
    </row>
    <row r="110" spans="1:14" x14ac:dyDescent="0.25">
      <c r="A110" s="29"/>
      <c r="B110" s="12"/>
      <c r="C110" s="12"/>
      <c r="D110" s="12"/>
      <c r="E110" s="12"/>
      <c r="F110" s="12"/>
      <c r="G110" s="12"/>
      <c r="H110" s="12"/>
      <c r="I110" s="12"/>
      <c r="J110" s="12"/>
      <c r="K110" s="12"/>
      <c r="L110" s="12"/>
      <c r="M110" s="12"/>
      <c r="N110" s="12"/>
    </row>
    <row r="111" spans="1:14" x14ac:dyDescent="0.25">
      <c r="A111" s="29"/>
      <c r="B111" s="12"/>
      <c r="C111" s="12"/>
      <c r="D111" s="12"/>
      <c r="E111" s="12"/>
      <c r="F111" s="12"/>
      <c r="G111" s="12"/>
      <c r="H111" s="12"/>
      <c r="I111" s="12"/>
      <c r="J111" s="12"/>
      <c r="K111" s="12"/>
      <c r="L111" s="12"/>
      <c r="M111" s="12"/>
      <c r="N111" s="12"/>
    </row>
    <row r="112" spans="1:14" x14ac:dyDescent="0.25">
      <c r="A112" s="29"/>
      <c r="B112" s="12"/>
      <c r="C112" s="12"/>
      <c r="D112" s="12"/>
      <c r="E112" s="12"/>
      <c r="F112" s="12"/>
      <c r="G112" s="12"/>
      <c r="H112" s="12"/>
      <c r="I112" s="12"/>
      <c r="J112" s="12"/>
      <c r="K112" s="12"/>
      <c r="L112" s="12"/>
      <c r="M112" s="12"/>
      <c r="N112" s="12"/>
    </row>
    <row r="113" spans="1:14" x14ac:dyDescent="0.25">
      <c r="A113" s="29"/>
      <c r="B113" s="12"/>
      <c r="C113" s="12"/>
      <c r="D113" s="12"/>
      <c r="E113" s="12"/>
      <c r="F113" s="12"/>
      <c r="G113" s="12"/>
      <c r="H113" s="12"/>
      <c r="I113" s="12"/>
      <c r="J113" s="12"/>
      <c r="K113" s="12"/>
      <c r="L113" s="12"/>
      <c r="M113" s="12"/>
      <c r="N113" s="12"/>
    </row>
    <row r="114" spans="1:14" x14ac:dyDescent="0.25">
      <c r="A114" s="29"/>
      <c r="B114" s="12"/>
      <c r="C114" s="12"/>
      <c r="D114" s="12"/>
      <c r="E114" s="12"/>
      <c r="F114" s="12"/>
      <c r="G114" s="12"/>
      <c r="H114" s="12"/>
      <c r="I114" s="12"/>
      <c r="J114" s="12"/>
      <c r="K114" s="12"/>
      <c r="L114" s="12"/>
      <c r="M114" s="12"/>
      <c r="N114" s="12"/>
    </row>
    <row r="115" spans="1:14" x14ac:dyDescent="0.25">
      <c r="A115" s="29"/>
      <c r="B115" s="12"/>
      <c r="C115" s="12"/>
      <c r="D115" s="12"/>
      <c r="E115" s="12"/>
      <c r="F115" s="12"/>
      <c r="G115" s="12"/>
      <c r="H115" s="12"/>
      <c r="I115" s="12"/>
      <c r="J115" s="12"/>
      <c r="K115" s="12"/>
      <c r="L115" s="12"/>
      <c r="M115" s="12"/>
      <c r="N115" s="12"/>
    </row>
    <row r="116" spans="1:14" x14ac:dyDescent="0.25">
      <c r="A116" s="29"/>
      <c r="B116" s="12"/>
      <c r="C116" s="12"/>
      <c r="D116" s="12"/>
      <c r="E116" s="12"/>
      <c r="F116" s="12"/>
      <c r="G116" s="12"/>
      <c r="H116" s="12"/>
      <c r="I116" s="12"/>
      <c r="J116" s="12"/>
      <c r="K116" s="12"/>
      <c r="L116" s="12"/>
      <c r="M116" s="12"/>
      <c r="N116" s="12"/>
    </row>
    <row r="117" spans="1:14" x14ac:dyDescent="0.25">
      <c r="A117" s="29"/>
      <c r="B117" s="12"/>
      <c r="C117" s="12"/>
      <c r="D117" s="12"/>
      <c r="E117" s="12"/>
      <c r="F117" s="12"/>
      <c r="G117" s="12"/>
      <c r="H117" s="12"/>
      <c r="I117" s="12"/>
      <c r="J117" s="12"/>
      <c r="K117" s="12"/>
      <c r="L117" s="12"/>
      <c r="M117" s="12"/>
      <c r="N117" s="12"/>
    </row>
    <row r="118" spans="1:14" x14ac:dyDescent="0.25">
      <c r="A118" s="29"/>
      <c r="B118" s="12"/>
      <c r="C118" s="12"/>
      <c r="D118" s="12"/>
      <c r="E118" s="12"/>
      <c r="F118" s="12"/>
      <c r="G118" s="12"/>
      <c r="H118" s="12"/>
      <c r="I118" s="12"/>
      <c r="J118" s="12"/>
      <c r="K118" s="12"/>
      <c r="L118" s="12"/>
      <c r="M118" s="12"/>
      <c r="N118" s="12"/>
    </row>
    <row r="119" spans="1:14" x14ac:dyDescent="0.25">
      <c r="A119" s="29"/>
      <c r="B119" s="12"/>
      <c r="C119" s="12"/>
      <c r="D119" s="12"/>
      <c r="E119" s="12"/>
      <c r="F119" s="12"/>
      <c r="G119" s="12"/>
      <c r="H119" s="12"/>
      <c r="I119" s="12"/>
      <c r="J119" s="12"/>
      <c r="K119" s="12"/>
      <c r="L119" s="12"/>
      <c r="M119" s="12"/>
      <c r="N119" s="12"/>
    </row>
    <row r="120" spans="1:14" x14ac:dyDescent="0.25">
      <c r="A120" s="29"/>
      <c r="B120" s="12"/>
      <c r="C120" s="12"/>
      <c r="D120" s="12"/>
      <c r="E120" s="12"/>
      <c r="F120" s="12"/>
      <c r="G120" s="12"/>
      <c r="H120" s="12"/>
      <c r="I120" s="12"/>
      <c r="J120" s="12"/>
      <c r="K120" s="12"/>
      <c r="L120" s="12"/>
      <c r="M120" s="12"/>
      <c r="N120" s="12"/>
    </row>
    <row r="121" spans="1:14" x14ac:dyDescent="0.25">
      <c r="A121" s="29"/>
      <c r="B121" s="12"/>
      <c r="C121" s="12"/>
      <c r="D121" s="12"/>
      <c r="E121" s="12"/>
      <c r="F121" s="12"/>
      <c r="G121" s="12"/>
      <c r="H121" s="12"/>
      <c r="I121" s="12"/>
      <c r="J121" s="12"/>
      <c r="K121" s="12"/>
      <c r="L121" s="12"/>
      <c r="M121" s="12"/>
      <c r="N121" s="12"/>
    </row>
    <row r="122" spans="1:14" x14ac:dyDescent="0.25">
      <c r="A122" s="29"/>
      <c r="B122" s="12"/>
      <c r="C122" s="12"/>
      <c r="D122" s="12"/>
      <c r="E122" s="12"/>
      <c r="F122" s="12"/>
      <c r="G122" s="12"/>
      <c r="H122" s="12"/>
      <c r="I122" s="12"/>
      <c r="J122" s="12"/>
      <c r="K122" s="12"/>
      <c r="L122" s="12"/>
      <c r="M122" s="12"/>
      <c r="N122" s="12"/>
    </row>
    <row r="123" spans="1:14" x14ac:dyDescent="0.25">
      <c r="A123" s="29"/>
      <c r="B123" s="12"/>
      <c r="C123" s="12"/>
      <c r="D123" s="12"/>
      <c r="E123" s="12"/>
      <c r="F123" s="12"/>
      <c r="G123" s="12"/>
      <c r="H123" s="12"/>
      <c r="I123" s="12"/>
      <c r="J123" s="12"/>
      <c r="K123" s="12"/>
      <c r="L123" s="12"/>
      <c r="M123" s="12"/>
      <c r="N123" s="12"/>
    </row>
    <row r="124" spans="1:14" x14ac:dyDescent="0.25">
      <c r="A124" s="29"/>
      <c r="B124" s="12"/>
      <c r="C124" s="12"/>
      <c r="D124" s="12"/>
      <c r="E124" s="12"/>
      <c r="F124" s="12"/>
      <c r="G124" s="12"/>
      <c r="H124" s="12"/>
      <c r="I124" s="12"/>
      <c r="J124" s="12"/>
      <c r="K124" s="12"/>
      <c r="L124" s="12"/>
      <c r="M124" s="12"/>
      <c r="N124" s="12"/>
    </row>
    <row r="125" spans="1:14" x14ac:dyDescent="0.25">
      <c r="A125" s="29"/>
      <c r="B125" s="12"/>
      <c r="C125" s="12"/>
      <c r="D125" s="12"/>
      <c r="E125" s="12"/>
      <c r="F125" s="12"/>
      <c r="G125" s="12"/>
      <c r="H125" s="12"/>
      <c r="I125" s="12"/>
      <c r="J125" s="12"/>
      <c r="K125" s="12"/>
      <c r="L125" s="12"/>
      <c r="M125" s="12"/>
      <c r="N125" s="12"/>
    </row>
    <row r="126" spans="1:14" x14ac:dyDescent="0.25">
      <c r="A126" s="29"/>
      <c r="B126" s="12"/>
      <c r="C126" s="12"/>
      <c r="D126" s="12"/>
      <c r="E126" s="12"/>
      <c r="F126" s="12"/>
      <c r="G126" s="12"/>
      <c r="H126" s="12"/>
      <c r="I126" s="12"/>
      <c r="J126" s="12"/>
      <c r="K126" s="12"/>
      <c r="L126" s="12"/>
      <c r="M126" s="12"/>
      <c r="N126" s="12"/>
    </row>
    <row r="127" spans="1:14" x14ac:dyDescent="0.25">
      <c r="A127" s="29"/>
      <c r="B127" s="12"/>
      <c r="C127" s="12"/>
      <c r="D127" s="12"/>
      <c r="E127" s="12"/>
      <c r="F127" s="12"/>
      <c r="G127" s="12"/>
      <c r="H127" s="12"/>
      <c r="I127" s="12"/>
      <c r="J127" s="12"/>
      <c r="K127" s="12"/>
      <c r="L127" s="12"/>
      <c r="M127" s="12"/>
      <c r="N127" s="12"/>
    </row>
    <row r="128" spans="1:14" x14ac:dyDescent="0.25">
      <c r="A128" s="29"/>
      <c r="B128" s="12"/>
      <c r="C128" s="12"/>
      <c r="D128" s="12"/>
      <c r="E128" s="12"/>
      <c r="F128" s="12"/>
      <c r="G128" s="12"/>
      <c r="H128" s="12"/>
      <c r="I128" s="12"/>
      <c r="J128" s="12"/>
      <c r="K128" s="12"/>
      <c r="L128" s="12"/>
      <c r="M128" s="12"/>
      <c r="N128" s="12"/>
    </row>
    <row r="129" spans="1:14" x14ac:dyDescent="0.25">
      <c r="A129" s="29"/>
      <c r="B129" s="12"/>
      <c r="C129" s="12"/>
      <c r="D129" s="12"/>
      <c r="E129" s="12"/>
      <c r="F129" s="12"/>
      <c r="G129" s="12"/>
      <c r="H129" s="12"/>
      <c r="I129" s="12"/>
      <c r="J129" s="12"/>
      <c r="K129" s="12"/>
      <c r="L129" s="12"/>
      <c r="M129" s="12"/>
      <c r="N129" s="12"/>
    </row>
    <row r="130" spans="1:14" x14ac:dyDescent="0.25">
      <c r="A130" s="29"/>
      <c r="B130" s="12"/>
      <c r="C130" s="12"/>
      <c r="D130" s="12"/>
      <c r="E130" s="12"/>
      <c r="F130" s="12"/>
      <c r="G130" s="12"/>
      <c r="H130" s="12"/>
      <c r="I130" s="12"/>
      <c r="J130" s="12"/>
      <c r="K130" s="12"/>
      <c r="L130" s="12"/>
      <c r="M130" s="12"/>
      <c r="N130" s="12"/>
    </row>
    <row r="131" spans="1:14" x14ac:dyDescent="0.25">
      <c r="A131" s="29"/>
      <c r="B131" s="12"/>
      <c r="C131" s="12"/>
      <c r="D131" s="12"/>
      <c r="E131" s="12"/>
      <c r="F131" s="12"/>
      <c r="G131" s="12"/>
      <c r="H131" s="12"/>
      <c r="I131" s="12"/>
      <c r="J131" s="12"/>
      <c r="K131" s="12"/>
      <c r="L131" s="12"/>
      <c r="M131" s="12"/>
      <c r="N131" s="12"/>
    </row>
    <row r="132" spans="1:14" x14ac:dyDescent="0.25">
      <c r="A132" s="29"/>
      <c r="B132" s="12"/>
      <c r="C132" s="12"/>
      <c r="D132" s="12"/>
      <c r="E132" s="12"/>
      <c r="F132" s="12"/>
      <c r="G132" s="12"/>
      <c r="H132" s="12"/>
      <c r="I132" s="12"/>
      <c r="J132" s="12"/>
      <c r="K132" s="12"/>
      <c r="L132" s="12"/>
      <c r="M132" s="12"/>
      <c r="N132" s="12"/>
    </row>
    <row r="133" spans="1:14" x14ac:dyDescent="0.25">
      <c r="A133" s="29"/>
      <c r="B133" s="12"/>
      <c r="C133" s="12"/>
      <c r="D133" s="12"/>
      <c r="E133" s="12"/>
      <c r="F133" s="12"/>
      <c r="G133" s="12"/>
      <c r="H133" s="12"/>
      <c r="I133" s="12"/>
      <c r="J133" s="12"/>
      <c r="K133" s="12"/>
      <c r="L133" s="12"/>
      <c r="M133" s="12"/>
      <c r="N133" s="12"/>
    </row>
    <row r="134" spans="1:14" x14ac:dyDescent="0.25">
      <c r="A134" s="29"/>
      <c r="B134" s="12"/>
      <c r="C134" s="12"/>
      <c r="D134" s="12"/>
      <c r="E134" s="12"/>
      <c r="F134" s="12"/>
      <c r="G134" s="12"/>
      <c r="H134" s="12"/>
      <c r="I134" s="12"/>
      <c r="J134" s="12"/>
      <c r="K134" s="12"/>
      <c r="L134" s="12"/>
      <c r="M134" s="12"/>
      <c r="N134" s="12"/>
    </row>
    <row r="135" spans="1:14" x14ac:dyDescent="0.25">
      <c r="A135" s="29"/>
      <c r="B135" s="12"/>
      <c r="C135" s="12"/>
      <c r="D135" s="12"/>
      <c r="E135" s="12"/>
      <c r="F135" s="12"/>
      <c r="G135" s="12"/>
      <c r="H135" s="12"/>
      <c r="I135" s="12"/>
      <c r="J135" s="12"/>
      <c r="K135" s="12"/>
      <c r="L135" s="12"/>
      <c r="M135" s="12"/>
      <c r="N135" s="12"/>
    </row>
    <row r="136" spans="1:14" x14ac:dyDescent="0.25">
      <c r="A136" s="29"/>
      <c r="B136" s="12"/>
      <c r="C136" s="12"/>
      <c r="D136" s="12"/>
      <c r="E136" s="12"/>
      <c r="F136" s="12"/>
      <c r="G136" s="12"/>
      <c r="H136" s="12"/>
      <c r="I136" s="12"/>
      <c r="J136" s="12"/>
      <c r="K136" s="12"/>
      <c r="L136" s="12"/>
      <c r="M136" s="12"/>
      <c r="N136" s="12"/>
    </row>
    <row r="137" spans="1:14" x14ac:dyDescent="0.25">
      <c r="A137" s="29"/>
      <c r="B137" s="12"/>
      <c r="C137" s="12"/>
      <c r="D137" s="12"/>
      <c r="E137" s="12"/>
      <c r="F137" s="12"/>
      <c r="G137" s="12"/>
      <c r="H137" s="12"/>
      <c r="I137" s="12"/>
      <c r="J137" s="12"/>
      <c r="K137" s="12"/>
      <c r="L137" s="12"/>
      <c r="M137" s="12"/>
      <c r="N137" s="12"/>
    </row>
    <row r="138" spans="1:14" x14ac:dyDescent="0.25">
      <c r="A138" s="29"/>
      <c r="B138" s="12"/>
      <c r="C138" s="12"/>
      <c r="D138" s="12"/>
      <c r="E138" s="12"/>
      <c r="F138" s="12"/>
      <c r="G138" s="12"/>
      <c r="H138" s="12"/>
      <c r="I138" s="12"/>
      <c r="J138" s="12"/>
      <c r="K138" s="12"/>
      <c r="L138" s="12"/>
      <c r="M138" s="12"/>
      <c r="N138" s="12"/>
    </row>
    <row r="139" spans="1:14" x14ac:dyDescent="0.25">
      <c r="A139" s="29"/>
      <c r="B139" s="12"/>
      <c r="C139" s="12"/>
      <c r="D139" s="12"/>
      <c r="E139" s="12"/>
      <c r="F139" s="12"/>
      <c r="G139" s="12"/>
      <c r="H139" s="12"/>
      <c r="I139" s="12"/>
      <c r="J139" s="12"/>
      <c r="K139" s="12"/>
      <c r="L139" s="12"/>
      <c r="M139" s="12"/>
      <c r="N139" s="12"/>
    </row>
    <row r="140" spans="1:14" x14ac:dyDescent="0.25">
      <c r="A140" s="29"/>
      <c r="B140" s="12"/>
      <c r="C140" s="12"/>
      <c r="D140" s="12"/>
      <c r="E140" s="12"/>
      <c r="F140" s="12"/>
      <c r="G140" s="12"/>
      <c r="H140" s="12"/>
      <c r="I140" s="12"/>
      <c r="J140" s="12"/>
      <c r="K140" s="12"/>
      <c r="L140" s="12"/>
      <c r="M140" s="12"/>
      <c r="N140" s="12"/>
    </row>
    <row r="141" spans="1:14" x14ac:dyDescent="0.25">
      <c r="A141" s="29"/>
      <c r="B141" s="12"/>
      <c r="C141" s="12"/>
      <c r="D141" s="12"/>
      <c r="E141" s="12"/>
      <c r="F141" s="12"/>
      <c r="G141" s="12"/>
      <c r="H141" s="12"/>
      <c r="I141" s="12"/>
      <c r="J141" s="12"/>
      <c r="K141" s="12"/>
      <c r="L141" s="12"/>
      <c r="M141" s="12"/>
      <c r="N141" s="12"/>
    </row>
    <row r="142" spans="1:14" x14ac:dyDescent="0.25">
      <c r="A142" s="29"/>
      <c r="B142" s="12"/>
      <c r="C142" s="12"/>
      <c r="D142" s="12"/>
      <c r="E142" s="12"/>
      <c r="F142" s="12"/>
      <c r="G142" s="12"/>
      <c r="H142" s="12"/>
      <c r="I142" s="12"/>
      <c r="J142" s="12"/>
      <c r="K142" s="12"/>
      <c r="L142" s="12"/>
      <c r="M142" s="12"/>
      <c r="N142" s="12"/>
    </row>
    <row r="143" spans="1:14" x14ac:dyDescent="0.25">
      <c r="A143" s="29"/>
      <c r="B143" s="12"/>
      <c r="C143" s="12"/>
      <c r="D143" s="12"/>
      <c r="E143" s="12"/>
      <c r="F143" s="12"/>
      <c r="G143" s="12"/>
      <c r="H143" s="12"/>
      <c r="I143" s="12"/>
      <c r="J143" s="12"/>
      <c r="K143" s="12"/>
      <c r="L143" s="12"/>
      <c r="M143" s="12"/>
      <c r="N143" s="12"/>
    </row>
    <row r="144" spans="1:14" x14ac:dyDescent="0.25">
      <c r="A144" s="29"/>
      <c r="B144" s="12"/>
      <c r="C144" s="12"/>
      <c r="D144" s="12"/>
      <c r="E144" s="12"/>
      <c r="F144" s="12"/>
      <c r="G144" s="12"/>
      <c r="H144" s="12"/>
      <c r="I144" s="12"/>
      <c r="J144" s="12"/>
      <c r="K144" s="12"/>
      <c r="L144" s="12"/>
      <c r="M144" s="12"/>
      <c r="N144" s="12"/>
    </row>
    <row r="145" spans="1:14" x14ac:dyDescent="0.25">
      <c r="A145" s="29"/>
      <c r="B145" s="12"/>
      <c r="C145" s="12"/>
      <c r="D145" s="12"/>
      <c r="E145" s="12"/>
      <c r="F145" s="12"/>
      <c r="G145" s="12"/>
      <c r="H145" s="12"/>
      <c r="I145" s="12"/>
      <c r="J145" s="12"/>
      <c r="K145" s="12"/>
      <c r="L145" s="12"/>
      <c r="M145" s="12"/>
      <c r="N145" s="12"/>
    </row>
    <row r="146" spans="1:14" x14ac:dyDescent="0.25">
      <c r="A146" s="29"/>
      <c r="B146" s="12"/>
      <c r="C146" s="12"/>
      <c r="D146" s="12"/>
      <c r="E146" s="12"/>
      <c r="F146" s="12"/>
      <c r="G146" s="12"/>
      <c r="H146" s="12"/>
      <c r="I146" s="12"/>
      <c r="J146" s="12"/>
      <c r="K146" s="12"/>
      <c r="L146" s="12"/>
      <c r="M146" s="12"/>
      <c r="N146" s="12"/>
    </row>
    <row r="147" spans="1:14" x14ac:dyDescent="0.25">
      <c r="A147" s="29"/>
      <c r="B147" s="12"/>
      <c r="C147" s="12"/>
      <c r="D147" s="12"/>
      <c r="E147" s="12"/>
      <c r="F147" s="12"/>
      <c r="G147" s="12"/>
      <c r="H147" s="12"/>
      <c r="I147" s="12"/>
      <c r="J147" s="12"/>
      <c r="K147" s="12"/>
      <c r="L147" s="12"/>
      <c r="M147" s="12"/>
      <c r="N147" s="12"/>
    </row>
    <row r="148" spans="1:14" x14ac:dyDescent="0.25">
      <c r="A148" s="29"/>
      <c r="B148" s="12"/>
      <c r="C148" s="12"/>
      <c r="D148" s="12"/>
      <c r="E148" s="12"/>
      <c r="F148" s="12"/>
      <c r="G148" s="12"/>
      <c r="H148" s="12"/>
      <c r="I148" s="12"/>
      <c r="J148" s="12"/>
      <c r="K148" s="12"/>
      <c r="L148" s="12"/>
      <c r="M148" s="12"/>
      <c r="N148" s="12"/>
    </row>
    <row r="149" spans="1:14" x14ac:dyDescent="0.25">
      <c r="A149" s="29"/>
      <c r="B149" s="12"/>
      <c r="C149" s="12"/>
      <c r="D149" s="12"/>
      <c r="E149" s="12"/>
      <c r="F149" s="12"/>
      <c r="G149" s="12"/>
      <c r="H149" s="12"/>
      <c r="I149" s="12"/>
      <c r="J149" s="12"/>
      <c r="K149" s="12"/>
      <c r="L149" s="12"/>
      <c r="M149" s="12"/>
      <c r="N149" s="12"/>
    </row>
    <row r="150" spans="1:14" x14ac:dyDescent="0.25">
      <c r="A150" s="29"/>
      <c r="B150" s="12"/>
      <c r="C150" s="12"/>
      <c r="D150" s="12"/>
      <c r="E150" s="12"/>
      <c r="F150" s="12"/>
      <c r="G150" s="12"/>
      <c r="H150" s="12"/>
      <c r="I150" s="12"/>
      <c r="J150" s="12"/>
      <c r="K150" s="12"/>
      <c r="L150" s="12"/>
      <c r="M150" s="12"/>
      <c r="N150" s="12"/>
    </row>
    <row r="151" spans="1:14" x14ac:dyDescent="0.25">
      <c r="A151" s="29"/>
      <c r="B151" s="12"/>
      <c r="C151" s="12"/>
      <c r="D151" s="12"/>
      <c r="E151" s="12"/>
      <c r="F151" s="12"/>
      <c r="G151" s="12"/>
      <c r="H151" s="12"/>
      <c r="I151" s="12"/>
      <c r="J151" s="12"/>
      <c r="K151" s="12"/>
      <c r="L151" s="12"/>
      <c r="M151" s="12"/>
      <c r="N151" s="12"/>
    </row>
    <row r="152" spans="1:14" x14ac:dyDescent="0.25">
      <c r="A152" s="29"/>
      <c r="B152" s="12"/>
      <c r="C152" s="12"/>
      <c r="D152" s="12"/>
      <c r="E152" s="12"/>
      <c r="F152" s="12"/>
      <c r="G152" s="12"/>
      <c r="H152" s="12"/>
      <c r="I152" s="12"/>
      <c r="J152" s="12"/>
      <c r="K152" s="12"/>
      <c r="L152" s="12"/>
      <c r="M152" s="12"/>
      <c r="N152" s="12"/>
    </row>
    <row r="153" spans="1:14" x14ac:dyDescent="0.25">
      <c r="A153" s="29"/>
      <c r="B153" s="12"/>
      <c r="C153" s="12"/>
      <c r="D153" s="12"/>
      <c r="E153" s="12"/>
      <c r="F153" s="12"/>
      <c r="G153" s="12"/>
      <c r="H153" s="12"/>
      <c r="I153" s="12"/>
      <c r="J153" s="12"/>
      <c r="K153" s="12"/>
      <c r="L153" s="12"/>
      <c r="M153" s="12"/>
      <c r="N153" s="12"/>
    </row>
    <row r="154" spans="1:14" x14ac:dyDescent="0.25">
      <c r="A154" s="29"/>
      <c r="B154" s="12"/>
      <c r="C154" s="12"/>
      <c r="D154" s="12"/>
      <c r="E154" s="12"/>
      <c r="F154" s="12"/>
      <c r="G154" s="12"/>
      <c r="H154" s="12"/>
      <c r="I154" s="12"/>
      <c r="J154" s="12"/>
      <c r="K154" s="12"/>
      <c r="L154" s="12"/>
      <c r="M154" s="12"/>
      <c r="N154" s="12"/>
    </row>
    <row r="155" spans="1:14" x14ac:dyDescent="0.25">
      <c r="A155" s="29"/>
      <c r="B155" s="12"/>
      <c r="C155" s="12"/>
      <c r="D155" s="12"/>
      <c r="E155" s="12"/>
      <c r="F155" s="12"/>
      <c r="G155" s="12"/>
      <c r="H155" s="12"/>
      <c r="I155" s="12"/>
      <c r="J155" s="12"/>
      <c r="K155" s="12"/>
      <c r="L155" s="12"/>
      <c r="M155" s="12"/>
      <c r="N155" s="12"/>
    </row>
    <row r="156" spans="1:14" x14ac:dyDescent="0.25">
      <c r="A156" s="29"/>
      <c r="B156" s="12"/>
      <c r="C156" s="12"/>
      <c r="D156" s="12"/>
      <c r="E156" s="12"/>
      <c r="F156" s="12"/>
      <c r="G156" s="12"/>
      <c r="H156" s="12"/>
      <c r="I156" s="12"/>
      <c r="J156" s="12"/>
      <c r="K156" s="12"/>
      <c r="L156" s="12"/>
      <c r="M156" s="12"/>
      <c r="N156" s="12"/>
    </row>
    <row r="157" spans="1:14" x14ac:dyDescent="0.25">
      <c r="A157" s="29"/>
      <c r="B157" s="12"/>
      <c r="C157" s="12"/>
      <c r="D157" s="12"/>
      <c r="E157" s="12"/>
      <c r="F157" s="12"/>
      <c r="G157" s="12"/>
      <c r="H157" s="12"/>
      <c r="I157" s="12"/>
      <c r="J157" s="12"/>
      <c r="K157" s="12"/>
      <c r="L157" s="12"/>
      <c r="M157" s="12"/>
      <c r="N157" s="12"/>
    </row>
    <row r="158" spans="1:14" x14ac:dyDescent="0.25">
      <c r="A158" s="29"/>
      <c r="B158" s="12"/>
      <c r="C158" s="12"/>
      <c r="D158" s="12"/>
      <c r="E158" s="12"/>
      <c r="F158" s="12"/>
      <c r="G158" s="12"/>
      <c r="H158" s="12"/>
      <c r="I158" s="12"/>
      <c r="J158" s="12"/>
      <c r="K158" s="12"/>
      <c r="L158" s="12"/>
      <c r="M158" s="12"/>
      <c r="N158" s="12"/>
    </row>
    <row r="159" spans="1:14" x14ac:dyDescent="0.25">
      <c r="A159" s="29"/>
      <c r="B159" s="12"/>
      <c r="C159" s="12"/>
      <c r="D159" s="12"/>
      <c r="E159" s="12"/>
      <c r="F159" s="12"/>
      <c r="G159" s="12"/>
      <c r="H159" s="12"/>
      <c r="I159" s="12"/>
      <c r="J159" s="12"/>
      <c r="K159" s="12"/>
      <c r="L159" s="12"/>
      <c r="M159" s="12"/>
      <c r="N159" s="12"/>
    </row>
    <row r="160" spans="1:14" x14ac:dyDescent="0.25">
      <c r="A160" s="29"/>
      <c r="B160" s="12"/>
      <c r="C160" s="12"/>
      <c r="D160" s="12"/>
      <c r="E160" s="12"/>
      <c r="F160" s="12"/>
      <c r="G160" s="12"/>
      <c r="H160" s="12"/>
      <c r="I160" s="12"/>
      <c r="J160" s="12"/>
      <c r="K160" s="12"/>
      <c r="L160" s="12"/>
      <c r="M160" s="12"/>
      <c r="N160" s="12"/>
    </row>
    <row r="161" spans="1:14" x14ac:dyDescent="0.25">
      <c r="A161" s="29"/>
      <c r="B161" s="12"/>
      <c r="C161" s="12"/>
      <c r="D161" s="12"/>
      <c r="E161" s="12"/>
      <c r="F161" s="12"/>
      <c r="G161" s="12"/>
      <c r="H161" s="12"/>
      <c r="I161" s="12"/>
      <c r="J161" s="12"/>
      <c r="K161" s="12"/>
      <c r="L161" s="12"/>
      <c r="M161" s="12"/>
      <c r="N161" s="12"/>
    </row>
    <row r="162" spans="1:14" x14ac:dyDescent="0.25">
      <c r="A162" s="29"/>
      <c r="B162" s="12"/>
      <c r="C162" s="12"/>
      <c r="D162" s="12"/>
      <c r="E162" s="12"/>
      <c r="F162" s="12"/>
      <c r="G162" s="12"/>
      <c r="H162" s="12"/>
      <c r="I162" s="12"/>
      <c r="J162" s="12"/>
      <c r="K162" s="12"/>
      <c r="L162" s="12"/>
      <c r="M162" s="12"/>
      <c r="N162" s="12"/>
    </row>
    <row r="163" spans="1:14" x14ac:dyDescent="0.25">
      <c r="A163" s="29"/>
      <c r="B163" s="12"/>
      <c r="C163" s="12"/>
      <c r="D163" s="12"/>
      <c r="E163" s="12"/>
      <c r="F163" s="12"/>
      <c r="G163" s="12"/>
      <c r="H163" s="12"/>
      <c r="I163" s="12"/>
      <c r="J163" s="12"/>
      <c r="K163" s="12"/>
      <c r="L163" s="12"/>
      <c r="M163" s="12"/>
      <c r="N163" s="12"/>
    </row>
    <row r="164" spans="1:14" x14ac:dyDescent="0.25">
      <c r="A164" s="29"/>
      <c r="B164" s="12"/>
      <c r="C164" s="12"/>
      <c r="D164" s="12"/>
      <c r="E164" s="12"/>
      <c r="F164" s="12"/>
      <c r="G164" s="12"/>
      <c r="H164" s="12"/>
      <c r="I164" s="12"/>
      <c r="J164" s="12"/>
      <c r="K164" s="12"/>
      <c r="L164" s="12"/>
      <c r="M164" s="12"/>
      <c r="N164" s="12"/>
    </row>
    <row r="165" spans="1:14" x14ac:dyDescent="0.25">
      <c r="A165" s="29"/>
      <c r="B165" s="12"/>
      <c r="C165" s="12"/>
      <c r="D165" s="12"/>
      <c r="E165" s="12"/>
      <c r="F165" s="12"/>
      <c r="G165" s="12"/>
      <c r="H165" s="12"/>
      <c r="I165" s="12"/>
      <c r="J165" s="12"/>
      <c r="K165" s="12"/>
      <c r="L165" s="12"/>
      <c r="M165" s="12"/>
      <c r="N165" s="12"/>
    </row>
    <row r="166" spans="1:14" x14ac:dyDescent="0.25">
      <c r="A166" s="29"/>
      <c r="B166" s="12"/>
      <c r="C166" s="12"/>
      <c r="D166" s="12"/>
      <c r="E166" s="12"/>
      <c r="F166" s="12"/>
      <c r="G166" s="12"/>
      <c r="H166" s="12"/>
      <c r="I166" s="12"/>
      <c r="J166" s="12"/>
      <c r="K166" s="12"/>
      <c r="L166" s="12"/>
      <c r="M166" s="12"/>
      <c r="N166" s="12"/>
    </row>
    <row r="167" spans="1:14" x14ac:dyDescent="0.25">
      <c r="A167" s="29"/>
      <c r="B167" s="12"/>
      <c r="C167" s="12"/>
      <c r="D167" s="12"/>
      <c r="E167" s="12"/>
      <c r="F167" s="12"/>
      <c r="G167" s="12"/>
      <c r="H167" s="12"/>
      <c r="I167" s="12"/>
      <c r="J167" s="12"/>
      <c r="K167" s="12"/>
      <c r="L167" s="12"/>
      <c r="M167" s="12"/>
      <c r="N167" s="12"/>
    </row>
    <row r="168" spans="1:14" x14ac:dyDescent="0.25">
      <c r="A168" s="29"/>
      <c r="B168" s="12"/>
      <c r="C168" s="12"/>
      <c r="D168" s="12"/>
      <c r="E168" s="12"/>
      <c r="F168" s="12"/>
      <c r="G168" s="12"/>
      <c r="H168" s="12"/>
      <c r="I168" s="12"/>
      <c r="J168" s="12"/>
      <c r="K168" s="12"/>
      <c r="L168" s="12"/>
      <c r="M168" s="12"/>
      <c r="N168" s="12"/>
    </row>
    <row r="169" spans="1:14" x14ac:dyDescent="0.25">
      <c r="A169" s="29"/>
      <c r="B169" s="12"/>
      <c r="C169" s="12"/>
      <c r="D169" s="12"/>
      <c r="E169" s="12"/>
      <c r="F169" s="12"/>
      <c r="G169" s="12"/>
      <c r="H169" s="12"/>
      <c r="I169" s="12"/>
      <c r="J169" s="12"/>
      <c r="K169" s="12"/>
      <c r="L169" s="12"/>
      <c r="M169" s="12"/>
      <c r="N169" s="12"/>
    </row>
    <row r="170" spans="1:14" x14ac:dyDescent="0.25">
      <c r="A170" s="29"/>
      <c r="B170" s="12"/>
      <c r="C170" s="12"/>
      <c r="D170" s="12"/>
      <c r="E170" s="12"/>
      <c r="F170" s="12"/>
      <c r="G170" s="12"/>
      <c r="H170" s="12"/>
      <c r="I170" s="12"/>
      <c r="J170" s="12"/>
      <c r="K170" s="12"/>
      <c r="L170" s="12"/>
      <c r="M170" s="12"/>
      <c r="N170" s="12"/>
    </row>
    <row r="171" spans="1:14" x14ac:dyDescent="0.25">
      <c r="A171" s="29"/>
      <c r="B171" s="12"/>
      <c r="C171" s="12"/>
      <c r="D171" s="12"/>
      <c r="E171" s="12"/>
      <c r="F171" s="12"/>
      <c r="G171" s="12"/>
      <c r="H171" s="12"/>
      <c r="I171" s="12"/>
      <c r="J171" s="12"/>
      <c r="K171" s="12"/>
      <c r="L171" s="12"/>
      <c r="M171" s="12"/>
      <c r="N171" s="12"/>
    </row>
    <row r="172" spans="1:14" x14ac:dyDescent="0.25">
      <c r="A172" s="29"/>
      <c r="B172" s="12"/>
      <c r="C172" s="12"/>
      <c r="D172" s="12"/>
      <c r="E172" s="12"/>
      <c r="F172" s="12"/>
      <c r="G172" s="12"/>
      <c r="H172" s="12"/>
      <c r="I172" s="12"/>
      <c r="J172" s="12"/>
      <c r="K172" s="12"/>
      <c r="L172" s="12"/>
      <c r="M172" s="12"/>
      <c r="N172" s="12"/>
    </row>
    <row r="173" spans="1:14" x14ac:dyDescent="0.25">
      <c r="A173" s="29"/>
      <c r="B173" s="12"/>
      <c r="C173" s="12"/>
      <c r="D173" s="12"/>
      <c r="E173" s="12"/>
      <c r="F173" s="12"/>
      <c r="G173" s="12"/>
      <c r="H173" s="12"/>
      <c r="I173" s="12"/>
      <c r="J173" s="12"/>
      <c r="K173" s="12"/>
      <c r="L173" s="12"/>
      <c r="M173" s="12"/>
      <c r="N173" s="12"/>
    </row>
    <row r="174" spans="1:14" x14ac:dyDescent="0.25">
      <c r="A174" s="29"/>
      <c r="B174" s="12"/>
      <c r="C174" s="12"/>
      <c r="D174" s="12"/>
      <c r="E174" s="12"/>
      <c r="F174" s="12"/>
      <c r="G174" s="12"/>
      <c r="H174" s="12"/>
      <c r="I174" s="12"/>
      <c r="J174" s="12"/>
      <c r="K174" s="12"/>
      <c r="L174" s="12"/>
      <c r="M174" s="12"/>
      <c r="N174" s="12"/>
    </row>
    <row r="175" spans="1:14" x14ac:dyDescent="0.25">
      <c r="A175" s="29"/>
      <c r="B175" s="12"/>
      <c r="C175" s="12"/>
      <c r="D175" s="12"/>
      <c r="E175" s="12"/>
      <c r="F175" s="12"/>
      <c r="G175" s="12"/>
      <c r="H175" s="12"/>
      <c r="I175" s="12"/>
      <c r="J175" s="12"/>
      <c r="K175" s="12"/>
      <c r="L175" s="12"/>
      <c r="M175" s="12"/>
      <c r="N175" s="12"/>
    </row>
    <row r="176" spans="1:14" x14ac:dyDescent="0.25">
      <c r="A176" s="29"/>
      <c r="B176" s="12"/>
      <c r="C176" s="12"/>
      <c r="D176" s="12"/>
      <c r="E176" s="12"/>
      <c r="F176" s="12"/>
      <c r="G176" s="12"/>
      <c r="H176" s="12"/>
      <c r="I176" s="12"/>
      <c r="J176" s="12"/>
      <c r="K176" s="12"/>
      <c r="L176" s="12"/>
      <c r="M176" s="12"/>
      <c r="N176" s="12"/>
    </row>
    <row r="177" spans="1:14" x14ac:dyDescent="0.25">
      <c r="A177" s="29"/>
      <c r="B177" s="12"/>
      <c r="C177" s="12"/>
      <c r="D177" s="12"/>
      <c r="E177" s="12"/>
      <c r="F177" s="12"/>
      <c r="G177" s="12"/>
      <c r="H177" s="12"/>
      <c r="I177" s="12"/>
      <c r="J177" s="12"/>
      <c r="K177" s="12"/>
      <c r="L177" s="12"/>
      <c r="M177" s="12"/>
      <c r="N177" s="12"/>
    </row>
    <row r="178" spans="1:14" x14ac:dyDescent="0.25">
      <c r="A178" s="29"/>
      <c r="B178" s="12"/>
      <c r="C178" s="12"/>
      <c r="D178" s="12"/>
      <c r="E178" s="12"/>
      <c r="F178" s="12"/>
      <c r="G178" s="12"/>
      <c r="H178" s="12"/>
      <c r="I178" s="12"/>
      <c r="J178" s="12"/>
      <c r="K178" s="12"/>
      <c r="L178" s="12"/>
      <c r="M178" s="12"/>
      <c r="N178" s="12"/>
    </row>
    <row r="179" spans="1:14" x14ac:dyDescent="0.25">
      <c r="A179" s="29"/>
      <c r="B179" s="12"/>
      <c r="C179" s="12"/>
      <c r="D179" s="12"/>
      <c r="E179" s="12"/>
      <c r="F179" s="12"/>
      <c r="G179" s="12"/>
      <c r="H179" s="12"/>
      <c r="I179" s="12"/>
      <c r="J179" s="12"/>
      <c r="K179" s="12"/>
      <c r="L179" s="12"/>
      <c r="M179" s="12"/>
      <c r="N179" s="12"/>
    </row>
    <row r="180" spans="1:14" x14ac:dyDescent="0.25">
      <c r="A180" s="29"/>
      <c r="B180" s="12"/>
      <c r="C180" s="12"/>
      <c r="D180" s="12"/>
      <c r="E180" s="12"/>
      <c r="F180" s="12"/>
      <c r="G180" s="12"/>
      <c r="H180" s="12"/>
      <c r="I180" s="12"/>
      <c r="J180" s="12"/>
      <c r="K180" s="12"/>
      <c r="L180" s="12"/>
      <c r="M180" s="12"/>
      <c r="N180" s="12"/>
    </row>
    <row r="181" spans="1:14" x14ac:dyDescent="0.25">
      <c r="A181" s="29"/>
      <c r="B181" s="12"/>
      <c r="C181" s="12"/>
      <c r="D181" s="12"/>
      <c r="E181" s="12"/>
      <c r="F181" s="12"/>
      <c r="G181" s="12"/>
      <c r="H181" s="12"/>
      <c r="I181" s="12"/>
      <c r="J181" s="12"/>
      <c r="K181" s="12"/>
      <c r="L181" s="12"/>
      <c r="M181" s="12"/>
      <c r="N181" s="12"/>
    </row>
    <row r="182" spans="1:14" x14ac:dyDescent="0.25">
      <c r="A182" s="29"/>
      <c r="B182" s="12"/>
      <c r="C182" s="12"/>
      <c r="D182" s="12"/>
      <c r="E182" s="12"/>
      <c r="F182" s="12"/>
      <c r="G182" s="12"/>
      <c r="H182" s="12"/>
      <c r="I182" s="12"/>
      <c r="J182" s="12"/>
      <c r="K182" s="12"/>
      <c r="L182" s="12"/>
      <c r="M182" s="12"/>
      <c r="N182" s="12"/>
    </row>
    <row r="183" spans="1:14" x14ac:dyDescent="0.25">
      <c r="A183" s="29"/>
      <c r="B183" s="12"/>
      <c r="C183" s="12"/>
      <c r="D183" s="12"/>
      <c r="E183" s="12"/>
      <c r="F183" s="12"/>
      <c r="G183" s="12"/>
      <c r="H183" s="12"/>
      <c r="I183" s="12"/>
      <c r="J183" s="12"/>
      <c r="K183" s="12"/>
      <c r="L183" s="12"/>
      <c r="M183" s="12"/>
      <c r="N183" s="12"/>
    </row>
    <row r="184" spans="1:14" x14ac:dyDescent="0.25">
      <c r="A184" s="29"/>
      <c r="B184" s="12"/>
      <c r="C184" s="12"/>
      <c r="D184" s="12"/>
      <c r="E184" s="12"/>
      <c r="F184" s="12"/>
      <c r="G184" s="12"/>
      <c r="H184" s="12"/>
      <c r="I184" s="12"/>
      <c r="J184" s="12"/>
      <c r="K184" s="12"/>
      <c r="L184" s="12"/>
      <c r="M184" s="12"/>
      <c r="N184" s="12"/>
    </row>
    <row r="185" spans="1:14" x14ac:dyDescent="0.25">
      <c r="A185" s="29"/>
      <c r="B185" s="12"/>
      <c r="C185" s="12"/>
      <c r="D185" s="12"/>
      <c r="E185" s="12"/>
      <c r="F185" s="12"/>
      <c r="G185" s="12"/>
      <c r="H185" s="12"/>
      <c r="I185" s="12"/>
      <c r="J185" s="12"/>
      <c r="K185" s="12"/>
      <c r="L185" s="12"/>
      <c r="M185" s="12"/>
      <c r="N185" s="12"/>
    </row>
    <row r="186" spans="1:14" x14ac:dyDescent="0.25">
      <c r="A186" s="29"/>
      <c r="B186" s="12"/>
      <c r="C186" s="12"/>
      <c r="D186" s="12"/>
      <c r="E186" s="12"/>
      <c r="F186" s="12"/>
      <c r="G186" s="12"/>
      <c r="H186" s="12"/>
      <c r="I186" s="12"/>
      <c r="J186" s="12"/>
      <c r="K186" s="12"/>
      <c r="L186" s="12"/>
      <c r="M186" s="12"/>
      <c r="N186" s="12"/>
    </row>
    <row r="187" spans="1:14" x14ac:dyDescent="0.25">
      <c r="A187" s="29"/>
      <c r="B187" s="12"/>
      <c r="C187" s="12"/>
      <c r="D187" s="12"/>
      <c r="E187" s="12"/>
      <c r="F187" s="12"/>
      <c r="G187" s="12"/>
      <c r="H187" s="12"/>
      <c r="I187" s="12"/>
      <c r="J187" s="12"/>
      <c r="K187" s="12"/>
      <c r="L187" s="12"/>
      <c r="M187" s="12"/>
      <c r="N187" s="12"/>
    </row>
    <row r="188" spans="1:14" x14ac:dyDescent="0.25">
      <c r="A188" s="29"/>
      <c r="B188" s="12"/>
      <c r="C188" s="12"/>
      <c r="D188" s="12"/>
      <c r="E188" s="12"/>
      <c r="F188" s="12"/>
      <c r="G188" s="12"/>
      <c r="H188" s="12"/>
      <c r="I188" s="12"/>
      <c r="J188" s="12"/>
      <c r="K188" s="12"/>
      <c r="L188" s="12"/>
      <c r="M188" s="12"/>
      <c r="N188" s="12"/>
    </row>
    <row r="189" spans="1:14" x14ac:dyDescent="0.25">
      <c r="A189" s="29"/>
      <c r="B189" s="12"/>
      <c r="C189" s="12"/>
      <c r="D189" s="12"/>
      <c r="E189" s="12"/>
      <c r="F189" s="12"/>
      <c r="G189" s="12"/>
      <c r="H189" s="12"/>
      <c r="I189" s="12"/>
      <c r="J189" s="12"/>
      <c r="K189" s="12"/>
      <c r="L189" s="12"/>
      <c r="M189" s="12"/>
      <c r="N189" s="12"/>
    </row>
    <row r="190" spans="1:14" x14ac:dyDescent="0.25">
      <c r="A190" s="29"/>
      <c r="B190" s="12"/>
      <c r="C190" s="12"/>
      <c r="D190" s="12"/>
      <c r="E190" s="12"/>
      <c r="F190" s="12"/>
      <c r="G190" s="12"/>
      <c r="H190" s="12"/>
      <c r="I190" s="12"/>
      <c r="J190" s="12"/>
      <c r="K190" s="12"/>
      <c r="L190" s="12"/>
      <c r="M190" s="12"/>
      <c r="N190" s="12"/>
    </row>
    <row r="191" spans="1:14" x14ac:dyDescent="0.25">
      <c r="A191" s="29"/>
      <c r="B191" s="12"/>
      <c r="C191" s="12"/>
      <c r="D191" s="12"/>
      <c r="E191" s="12"/>
      <c r="F191" s="12"/>
      <c r="G191" s="12"/>
      <c r="H191" s="12"/>
      <c r="I191" s="12"/>
      <c r="J191" s="12"/>
      <c r="K191" s="12"/>
      <c r="L191" s="12"/>
      <c r="M191" s="12"/>
      <c r="N191" s="12"/>
    </row>
    <row r="192" spans="1:14" x14ac:dyDescent="0.25">
      <c r="A192" s="29"/>
      <c r="B192" s="12"/>
      <c r="C192" s="12"/>
      <c r="D192" s="12"/>
      <c r="E192" s="12"/>
      <c r="F192" s="12"/>
      <c r="G192" s="12"/>
      <c r="H192" s="12"/>
      <c r="I192" s="12"/>
      <c r="J192" s="12"/>
      <c r="K192" s="12"/>
      <c r="L192" s="12"/>
      <c r="M192" s="12"/>
      <c r="N192" s="12"/>
    </row>
    <row r="193" spans="1:14" x14ac:dyDescent="0.25">
      <c r="A193" s="29"/>
      <c r="B193" s="12"/>
      <c r="C193" s="12"/>
      <c r="D193" s="12"/>
      <c r="E193" s="12"/>
      <c r="F193" s="12"/>
      <c r="G193" s="12"/>
      <c r="H193" s="12"/>
      <c r="I193" s="12"/>
      <c r="J193" s="12"/>
      <c r="K193" s="12"/>
      <c r="L193" s="12"/>
      <c r="M193" s="12"/>
      <c r="N193" s="12"/>
    </row>
    <row r="194" spans="1:14" x14ac:dyDescent="0.25">
      <c r="A194" s="29"/>
      <c r="B194" s="12"/>
      <c r="C194" s="12"/>
      <c r="D194" s="12"/>
      <c r="E194" s="12"/>
      <c r="F194" s="12"/>
      <c r="G194" s="12"/>
      <c r="H194" s="12"/>
      <c r="I194" s="12"/>
      <c r="J194" s="12"/>
      <c r="K194" s="12"/>
      <c r="L194" s="12"/>
      <c r="M194" s="12"/>
      <c r="N194" s="12"/>
    </row>
    <row r="195" spans="1:14" x14ac:dyDescent="0.25">
      <c r="A195" s="29"/>
      <c r="B195" s="12"/>
      <c r="C195" s="12"/>
      <c r="D195" s="12"/>
      <c r="E195" s="12"/>
      <c r="F195" s="12"/>
      <c r="G195" s="12"/>
      <c r="H195" s="12"/>
      <c r="I195" s="12"/>
      <c r="J195" s="12"/>
      <c r="K195" s="12"/>
      <c r="L195" s="12"/>
      <c r="M195" s="12"/>
      <c r="N195" s="12"/>
    </row>
    <row r="196" spans="1:14" x14ac:dyDescent="0.25">
      <c r="A196" s="29"/>
      <c r="B196" s="12"/>
      <c r="C196" s="12"/>
      <c r="D196" s="12"/>
      <c r="E196" s="12"/>
      <c r="F196" s="12"/>
      <c r="G196" s="12"/>
      <c r="H196" s="12"/>
      <c r="I196" s="12"/>
      <c r="J196" s="12"/>
      <c r="K196" s="12"/>
      <c r="L196" s="12"/>
      <c r="M196" s="12"/>
      <c r="N196" s="12"/>
    </row>
    <row r="197" spans="1:14" x14ac:dyDescent="0.25">
      <c r="A197" s="29"/>
      <c r="B197" s="12"/>
      <c r="C197" s="12"/>
      <c r="D197" s="12"/>
      <c r="E197" s="12"/>
      <c r="F197" s="12"/>
      <c r="G197" s="12"/>
      <c r="H197" s="12"/>
      <c r="I197" s="12"/>
      <c r="J197" s="12"/>
      <c r="K197" s="12"/>
      <c r="L197" s="12"/>
      <c r="M197" s="12"/>
      <c r="N197" s="12"/>
    </row>
    <row r="198" spans="1:14" x14ac:dyDescent="0.25">
      <c r="A198" s="29"/>
      <c r="B198" s="12"/>
      <c r="C198" s="12"/>
      <c r="D198" s="12"/>
      <c r="E198" s="12"/>
      <c r="F198" s="12"/>
      <c r="G198" s="12"/>
      <c r="H198" s="12"/>
      <c r="I198" s="12"/>
      <c r="J198" s="12"/>
      <c r="K198" s="12"/>
      <c r="L198" s="12"/>
      <c r="M198" s="12"/>
      <c r="N198" s="12"/>
    </row>
    <row r="199" spans="1:14" x14ac:dyDescent="0.25">
      <c r="A199" s="29"/>
      <c r="B199" s="12"/>
      <c r="C199" s="12"/>
      <c r="D199" s="12"/>
      <c r="E199" s="12"/>
      <c r="F199" s="12"/>
      <c r="G199" s="12"/>
      <c r="H199" s="12"/>
      <c r="I199" s="12"/>
      <c r="J199" s="12"/>
      <c r="K199" s="12"/>
      <c r="L199" s="12"/>
      <c r="M199" s="12"/>
      <c r="N199" s="12"/>
    </row>
    <row r="200" spans="1:14" x14ac:dyDescent="0.25">
      <c r="A200" s="29"/>
      <c r="B200" s="12"/>
      <c r="C200" s="12"/>
      <c r="D200" s="12"/>
      <c r="E200" s="12"/>
      <c r="F200" s="12"/>
      <c r="G200" s="12"/>
      <c r="H200" s="12"/>
      <c r="I200" s="12"/>
      <c r="J200" s="12"/>
      <c r="K200" s="12"/>
      <c r="L200" s="12"/>
      <c r="M200" s="12"/>
      <c r="N200" s="12"/>
    </row>
    <row r="201" spans="1:14" x14ac:dyDescent="0.25">
      <c r="A201" s="29"/>
      <c r="B201" s="12"/>
      <c r="C201" s="12"/>
      <c r="D201" s="12"/>
      <c r="E201" s="12"/>
      <c r="F201" s="12"/>
      <c r="G201" s="12"/>
      <c r="H201" s="12"/>
      <c r="I201" s="12"/>
      <c r="J201" s="12"/>
      <c r="K201" s="12"/>
      <c r="L201" s="12"/>
      <c r="M201" s="12"/>
      <c r="N201" s="12"/>
    </row>
    <row r="202" spans="1:14" x14ac:dyDescent="0.25">
      <c r="A202" s="29"/>
      <c r="B202" s="12"/>
      <c r="C202" s="12"/>
      <c r="D202" s="12"/>
      <c r="E202" s="12"/>
      <c r="F202" s="12"/>
      <c r="G202" s="12"/>
      <c r="H202" s="12"/>
      <c r="I202" s="12"/>
      <c r="J202" s="12"/>
      <c r="K202" s="12"/>
      <c r="L202" s="12"/>
      <c r="M202" s="12"/>
      <c r="N202" s="12"/>
    </row>
    <row r="203" spans="1:14" x14ac:dyDescent="0.25">
      <c r="A203" s="29"/>
      <c r="B203" s="12"/>
      <c r="C203" s="12"/>
      <c r="D203" s="12"/>
      <c r="E203" s="12"/>
      <c r="F203" s="12"/>
      <c r="G203" s="12"/>
      <c r="H203" s="12"/>
      <c r="I203" s="12"/>
      <c r="J203" s="12"/>
      <c r="K203" s="12"/>
      <c r="L203" s="12"/>
      <c r="M203" s="12"/>
      <c r="N203" s="12"/>
    </row>
    <row r="204" spans="1:14" x14ac:dyDescent="0.25">
      <c r="A204" s="29"/>
      <c r="B204" s="12"/>
      <c r="C204" s="12"/>
      <c r="D204" s="12"/>
      <c r="E204" s="12"/>
      <c r="F204" s="12"/>
      <c r="G204" s="12"/>
      <c r="H204" s="12"/>
      <c r="I204" s="12"/>
      <c r="J204" s="12"/>
      <c r="K204" s="12"/>
      <c r="L204" s="12"/>
      <c r="M204" s="12"/>
      <c r="N204" s="12"/>
    </row>
    <row r="205" spans="1:14" x14ac:dyDescent="0.25">
      <c r="A205" s="29"/>
      <c r="B205" s="12"/>
      <c r="C205" s="12"/>
      <c r="D205" s="12"/>
      <c r="E205" s="12"/>
      <c r="F205" s="12"/>
      <c r="G205" s="12"/>
      <c r="H205" s="12"/>
      <c r="I205" s="12"/>
      <c r="J205" s="12"/>
      <c r="K205" s="12"/>
      <c r="L205" s="12"/>
      <c r="M205" s="12"/>
      <c r="N205" s="12"/>
    </row>
    <row r="206" spans="1:14" x14ac:dyDescent="0.25">
      <c r="A206" s="29"/>
      <c r="B206" s="12"/>
      <c r="C206" s="12"/>
      <c r="D206" s="12"/>
      <c r="E206" s="12"/>
      <c r="F206" s="12"/>
      <c r="G206" s="12"/>
      <c r="H206" s="12"/>
      <c r="I206" s="12"/>
      <c r="J206" s="12"/>
      <c r="K206" s="12"/>
      <c r="L206" s="12"/>
      <c r="M206" s="12"/>
      <c r="N206" s="12"/>
    </row>
    <row r="207" spans="1:14" x14ac:dyDescent="0.25">
      <c r="A207" s="29"/>
      <c r="B207" s="12"/>
      <c r="C207" s="12"/>
      <c r="D207" s="12"/>
      <c r="E207" s="12"/>
      <c r="F207" s="12"/>
      <c r="G207" s="12"/>
      <c r="H207" s="12"/>
      <c r="I207" s="12"/>
      <c r="J207" s="12"/>
      <c r="K207" s="12"/>
      <c r="L207" s="12"/>
      <c r="M207" s="12"/>
      <c r="N207" s="12"/>
    </row>
    <row r="208" spans="1:14" x14ac:dyDescent="0.25">
      <c r="A208" s="29"/>
      <c r="B208" s="12"/>
      <c r="C208" s="12"/>
      <c r="D208" s="12"/>
      <c r="E208" s="12"/>
      <c r="F208" s="12"/>
      <c r="G208" s="12"/>
      <c r="H208" s="12"/>
      <c r="I208" s="12"/>
      <c r="J208" s="12"/>
      <c r="K208" s="12"/>
      <c r="L208" s="12"/>
      <c r="M208" s="12"/>
      <c r="N208" s="12"/>
    </row>
    <row r="209" spans="1:14" x14ac:dyDescent="0.25">
      <c r="A209" s="29"/>
      <c r="B209" s="12"/>
      <c r="C209" s="12"/>
      <c r="D209" s="12"/>
      <c r="E209" s="12"/>
      <c r="F209" s="12"/>
      <c r="G209" s="12"/>
      <c r="H209" s="12"/>
      <c r="I209" s="12"/>
      <c r="J209" s="12"/>
      <c r="K209" s="12"/>
      <c r="L209" s="12"/>
      <c r="M209" s="12"/>
      <c r="N209" s="12"/>
    </row>
    <row r="210" spans="1:14" x14ac:dyDescent="0.25">
      <c r="A210" s="29"/>
      <c r="B210" s="12"/>
      <c r="C210" s="12"/>
      <c r="D210" s="12"/>
      <c r="E210" s="12"/>
      <c r="F210" s="12"/>
      <c r="G210" s="12"/>
      <c r="H210" s="12"/>
      <c r="I210" s="12"/>
      <c r="J210" s="12"/>
      <c r="K210" s="12"/>
      <c r="L210" s="12"/>
      <c r="M210" s="12"/>
      <c r="N210" s="12"/>
    </row>
    <row r="211" spans="1:14" x14ac:dyDescent="0.25">
      <c r="A211" s="29"/>
      <c r="B211" s="12"/>
      <c r="C211" s="12"/>
      <c r="D211" s="12"/>
      <c r="E211" s="12"/>
      <c r="F211" s="12"/>
      <c r="G211" s="12"/>
      <c r="H211" s="12"/>
      <c r="I211" s="12"/>
      <c r="J211" s="12"/>
      <c r="K211" s="12"/>
      <c r="L211" s="12"/>
      <c r="M211" s="12"/>
      <c r="N211" s="12"/>
    </row>
    <row r="212" spans="1:14" x14ac:dyDescent="0.25">
      <c r="A212" s="29"/>
      <c r="B212" s="12"/>
      <c r="C212" s="12"/>
      <c r="D212" s="12"/>
      <c r="E212" s="12"/>
      <c r="F212" s="12"/>
      <c r="G212" s="12"/>
      <c r="H212" s="12"/>
      <c r="I212" s="12"/>
      <c r="J212" s="12"/>
      <c r="K212" s="12"/>
      <c r="L212" s="12"/>
      <c r="M212" s="12"/>
      <c r="N212" s="12"/>
    </row>
    <row r="213" spans="1:14" x14ac:dyDescent="0.25">
      <c r="A213" s="29"/>
      <c r="B213" s="12"/>
      <c r="C213" s="12"/>
      <c r="D213" s="12"/>
      <c r="E213" s="12"/>
      <c r="F213" s="12"/>
      <c r="G213" s="12"/>
      <c r="H213" s="12"/>
      <c r="I213" s="12"/>
      <c r="J213" s="12"/>
      <c r="K213" s="12"/>
      <c r="L213" s="12"/>
      <c r="M213" s="12"/>
      <c r="N213" s="12"/>
    </row>
    <row r="214" spans="1:14" x14ac:dyDescent="0.25">
      <c r="A214" s="29"/>
      <c r="B214" s="12"/>
      <c r="C214" s="12"/>
      <c r="D214" s="12"/>
      <c r="E214" s="12"/>
      <c r="F214" s="12"/>
      <c r="G214" s="12"/>
      <c r="H214" s="12"/>
      <c r="I214" s="12"/>
      <c r="J214" s="12"/>
      <c r="K214" s="12"/>
      <c r="L214" s="12"/>
      <c r="M214" s="12"/>
      <c r="N214" s="12"/>
    </row>
    <row r="215" spans="1:14" x14ac:dyDescent="0.25">
      <c r="A215" s="29"/>
      <c r="B215" s="12"/>
      <c r="C215" s="12"/>
      <c r="D215" s="12"/>
      <c r="E215" s="12"/>
      <c r="F215" s="12"/>
      <c r="G215" s="12"/>
      <c r="H215" s="12"/>
      <c r="I215" s="12"/>
      <c r="J215" s="12"/>
      <c r="K215" s="12"/>
      <c r="L215" s="12"/>
      <c r="M215" s="12"/>
      <c r="N215" s="12"/>
    </row>
    <row r="216" spans="1:14" x14ac:dyDescent="0.25">
      <c r="A216" s="29"/>
      <c r="B216" s="12"/>
      <c r="C216" s="12"/>
      <c r="D216" s="12"/>
      <c r="E216" s="12"/>
      <c r="F216" s="12"/>
      <c r="G216" s="12"/>
      <c r="H216" s="12"/>
      <c r="I216" s="12"/>
      <c r="J216" s="12"/>
      <c r="K216" s="12"/>
      <c r="L216" s="12"/>
      <c r="M216" s="12"/>
      <c r="N216" s="12"/>
    </row>
    <row r="217" spans="1:14" x14ac:dyDescent="0.25">
      <c r="A217" s="29"/>
      <c r="B217" s="12"/>
      <c r="C217" s="12"/>
      <c r="D217" s="12"/>
      <c r="E217" s="12"/>
      <c r="F217" s="12"/>
      <c r="G217" s="12"/>
      <c r="H217" s="12"/>
      <c r="I217" s="12"/>
      <c r="J217" s="12"/>
      <c r="K217" s="12"/>
      <c r="L217" s="12"/>
      <c r="M217" s="12"/>
      <c r="N217" s="12"/>
    </row>
    <row r="218" spans="1:14" x14ac:dyDescent="0.25">
      <c r="A218" s="29"/>
      <c r="B218" s="12"/>
      <c r="C218" s="12"/>
      <c r="D218" s="12"/>
      <c r="E218" s="12"/>
      <c r="F218" s="12"/>
      <c r="G218" s="12"/>
      <c r="H218" s="12"/>
      <c r="I218" s="12"/>
      <c r="J218" s="12"/>
      <c r="K218" s="12"/>
      <c r="L218" s="12"/>
      <c r="M218" s="12"/>
      <c r="N218" s="12"/>
    </row>
    <row r="219" spans="1:14" x14ac:dyDescent="0.25">
      <c r="A219" s="29"/>
      <c r="B219" s="12"/>
      <c r="C219" s="12"/>
      <c r="D219" s="12"/>
      <c r="E219" s="12"/>
      <c r="F219" s="12"/>
      <c r="G219" s="12"/>
      <c r="H219" s="12"/>
      <c r="I219" s="12"/>
      <c r="J219" s="12"/>
      <c r="K219" s="12"/>
      <c r="L219" s="12"/>
      <c r="M219" s="12"/>
      <c r="N219" s="12"/>
    </row>
    <row r="220" spans="1:14" x14ac:dyDescent="0.25">
      <c r="A220" s="29"/>
      <c r="B220" s="12"/>
      <c r="C220" s="12"/>
      <c r="D220" s="12"/>
      <c r="E220" s="12"/>
      <c r="F220" s="12"/>
      <c r="G220" s="12"/>
      <c r="H220" s="12"/>
      <c r="I220" s="12"/>
      <c r="J220" s="12"/>
      <c r="K220" s="12"/>
      <c r="L220" s="12"/>
      <c r="M220" s="12"/>
      <c r="N220" s="12"/>
    </row>
    <row r="221" spans="1:14" x14ac:dyDescent="0.25">
      <c r="A221" s="29"/>
      <c r="B221" s="12"/>
      <c r="C221" s="12"/>
      <c r="D221" s="12"/>
      <c r="E221" s="12"/>
      <c r="F221" s="12"/>
      <c r="G221" s="12"/>
      <c r="H221" s="12"/>
      <c r="I221" s="12"/>
      <c r="J221" s="12"/>
      <c r="K221" s="12"/>
      <c r="L221" s="12"/>
      <c r="M221" s="12"/>
      <c r="N221" s="12"/>
    </row>
    <row r="222" spans="1:14" x14ac:dyDescent="0.25">
      <c r="A222" s="29"/>
      <c r="B222" s="12"/>
      <c r="C222" s="12"/>
      <c r="D222" s="12"/>
      <c r="E222" s="12"/>
      <c r="F222" s="12"/>
      <c r="G222" s="12"/>
      <c r="H222" s="12"/>
      <c r="I222" s="12"/>
      <c r="J222" s="12"/>
      <c r="K222" s="12"/>
      <c r="L222" s="12"/>
      <c r="M222" s="12"/>
      <c r="N222" s="12"/>
    </row>
    <row r="223" spans="1:14" x14ac:dyDescent="0.25">
      <c r="A223" s="29"/>
      <c r="B223" s="12"/>
      <c r="C223" s="12"/>
      <c r="D223" s="12"/>
      <c r="E223" s="12"/>
      <c r="F223" s="12"/>
      <c r="G223" s="12"/>
      <c r="H223" s="12"/>
      <c r="I223" s="12"/>
      <c r="J223" s="12"/>
      <c r="K223" s="12"/>
      <c r="L223" s="12"/>
      <c r="M223" s="12"/>
      <c r="N223" s="12"/>
    </row>
    <row r="224" spans="1:14" x14ac:dyDescent="0.25">
      <c r="A224" s="29"/>
      <c r="B224" s="12"/>
      <c r="C224" s="12"/>
      <c r="D224" s="12"/>
      <c r="E224" s="12"/>
      <c r="F224" s="12"/>
      <c r="G224" s="12"/>
      <c r="H224" s="12"/>
      <c r="I224" s="12"/>
      <c r="J224" s="12"/>
      <c r="K224" s="12"/>
      <c r="L224" s="12"/>
      <c r="M224" s="12"/>
      <c r="N224" s="12"/>
    </row>
    <row r="225" spans="1:14" x14ac:dyDescent="0.25">
      <c r="A225" s="29"/>
      <c r="B225" s="12"/>
      <c r="C225" s="12"/>
      <c r="D225" s="12"/>
      <c r="E225" s="12"/>
      <c r="F225" s="12"/>
      <c r="G225" s="12"/>
      <c r="H225" s="12"/>
      <c r="I225" s="12"/>
      <c r="J225" s="12"/>
      <c r="K225" s="12"/>
      <c r="L225" s="12"/>
      <c r="M225" s="12"/>
      <c r="N225" s="12"/>
    </row>
    <row r="226" spans="1:14" x14ac:dyDescent="0.25">
      <c r="A226" s="29"/>
      <c r="B226" s="12"/>
      <c r="C226" s="12"/>
      <c r="D226" s="12"/>
      <c r="E226" s="12"/>
      <c r="F226" s="12"/>
      <c r="G226" s="12"/>
      <c r="H226" s="12"/>
      <c r="I226" s="12"/>
      <c r="J226" s="12"/>
      <c r="K226" s="12"/>
      <c r="L226" s="12"/>
      <c r="M226" s="12"/>
      <c r="N226" s="12"/>
    </row>
    <row r="227" spans="1:14" x14ac:dyDescent="0.25">
      <c r="A227" s="29"/>
      <c r="B227" s="12"/>
      <c r="C227" s="12"/>
      <c r="D227" s="12"/>
      <c r="E227" s="12"/>
      <c r="F227" s="12"/>
      <c r="G227" s="12"/>
      <c r="H227" s="12"/>
      <c r="I227" s="12"/>
      <c r="J227" s="12"/>
      <c r="K227" s="12"/>
      <c r="L227" s="12"/>
      <c r="M227" s="12"/>
      <c r="N227" s="12"/>
    </row>
    <row r="228" spans="1:14" x14ac:dyDescent="0.25">
      <c r="A228" s="29"/>
      <c r="B228" s="12"/>
      <c r="C228" s="12"/>
      <c r="D228" s="12"/>
      <c r="E228" s="12"/>
      <c r="F228" s="12"/>
      <c r="G228" s="12"/>
      <c r="H228" s="12"/>
      <c r="I228" s="12"/>
      <c r="J228" s="12"/>
      <c r="K228" s="12"/>
      <c r="L228" s="12"/>
      <c r="M228" s="12"/>
      <c r="N228" s="12"/>
    </row>
    <row r="229" spans="1:14" x14ac:dyDescent="0.25">
      <c r="A229" s="29"/>
      <c r="B229" s="12"/>
      <c r="C229" s="12"/>
      <c r="D229" s="12"/>
      <c r="E229" s="12"/>
      <c r="F229" s="12"/>
      <c r="G229" s="12"/>
      <c r="H229" s="12"/>
      <c r="I229" s="12"/>
      <c r="J229" s="12"/>
      <c r="K229" s="12"/>
      <c r="L229" s="12"/>
      <c r="M229" s="12"/>
      <c r="N229" s="12"/>
    </row>
    <row r="230" spans="1:14" x14ac:dyDescent="0.25">
      <c r="A230" s="29"/>
      <c r="B230" s="12"/>
      <c r="C230" s="12"/>
      <c r="D230" s="12"/>
      <c r="E230" s="12"/>
      <c r="F230" s="12"/>
      <c r="G230" s="12"/>
      <c r="H230" s="12"/>
      <c r="I230" s="12"/>
      <c r="J230" s="12"/>
      <c r="K230" s="12"/>
      <c r="L230" s="12"/>
      <c r="M230" s="12"/>
      <c r="N230" s="12"/>
    </row>
    <row r="231" spans="1:14" x14ac:dyDescent="0.25">
      <c r="A231" s="29"/>
      <c r="B231" s="12"/>
      <c r="C231" s="12"/>
      <c r="D231" s="12"/>
      <c r="E231" s="12"/>
      <c r="F231" s="12"/>
      <c r="G231" s="12"/>
      <c r="H231" s="12"/>
      <c r="I231" s="12"/>
      <c r="J231" s="12"/>
      <c r="K231" s="12"/>
      <c r="L231" s="12"/>
      <c r="M231" s="12"/>
      <c r="N231" s="12"/>
    </row>
    <row r="232" spans="1:14" x14ac:dyDescent="0.25">
      <c r="A232" s="29"/>
      <c r="B232" s="12"/>
      <c r="C232" s="12"/>
      <c r="D232" s="12"/>
      <c r="E232" s="12"/>
      <c r="F232" s="12"/>
      <c r="G232" s="12"/>
      <c r="H232" s="12"/>
      <c r="I232" s="12"/>
      <c r="J232" s="12"/>
      <c r="K232" s="12"/>
      <c r="L232" s="12"/>
      <c r="M232" s="12"/>
      <c r="N232" s="12"/>
    </row>
    <row r="233" spans="1:14" x14ac:dyDescent="0.25">
      <c r="A233" s="29"/>
      <c r="B233" s="12"/>
      <c r="C233" s="12"/>
      <c r="D233" s="12"/>
      <c r="E233" s="12"/>
      <c r="F233" s="12"/>
      <c r="G233" s="12"/>
      <c r="H233" s="12"/>
      <c r="I233" s="12"/>
      <c r="J233" s="12"/>
      <c r="K233" s="12"/>
      <c r="L233" s="12"/>
      <c r="M233" s="12"/>
      <c r="N233" s="12"/>
    </row>
    <row r="234" spans="1:14" x14ac:dyDescent="0.25">
      <c r="A234" s="29"/>
      <c r="B234" s="12"/>
      <c r="C234" s="12"/>
      <c r="D234" s="12"/>
      <c r="E234" s="12"/>
      <c r="F234" s="12"/>
      <c r="G234" s="12"/>
      <c r="H234" s="12"/>
      <c r="I234" s="12"/>
      <c r="J234" s="12"/>
      <c r="K234" s="12"/>
      <c r="L234" s="12"/>
      <c r="M234" s="12"/>
      <c r="N234" s="12"/>
    </row>
    <row r="235" spans="1:14" x14ac:dyDescent="0.25">
      <c r="A235" s="29"/>
      <c r="B235" s="12"/>
      <c r="C235" s="12"/>
      <c r="D235" s="12"/>
      <c r="E235" s="12"/>
      <c r="F235" s="12"/>
      <c r="G235" s="12"/>
      <c r="H235" s="12"/>
      <c r="I235" s="12"/>
      <c r="J235" s="12"/>
      <c r="K235" s="12"/>
      <c r="L235" s="12"/>
      <c r="M235" s="12"/>
      <c r="N235" s="12"/>
    </row>
    <row r="236" spans="1:14" x14ac:dyDescent="0.25">
      <c r="A236" s="29"/>
      <c r="B236" s="12"/>
      <c r="C236" s="12"/>
      <c r="D236" s="12"/>
      <c r="E236" s="12"/>
      <c r="F236" s="12"/>
      <c r="G236" s="12"/>
      <c r="H236" s="12"/>
      <c r="I236" s="12"/>
      <c r="J236" s="12"/>
      <c r="K236" s="12"/>
      <c r="L236" s="12"/>
      <c r="M236" s="12"/>
      <c r="N236" s="12"/>
    </row>
    <row r="237" spans="1:14" x14ac:dyDescent="0.25">
      <c r="A237" s="29"/>
      <c r="B237" s="12"/>
      <c r="C237" s="12"/>
      <c r="D237" s="12"/>
      <c r="E237" s="12"/>
      <c r="F237" s="12"/>
      <c r="G237" s="12"/>
      <c r="H237" s="12"/>
      <c r="I237" s="12"/>
      <c r="J237" s="12"/>
      <c r="K237" s="12"/>
      <c r="L237" s="12"/>
      <c r="M237" s="12"/>
      <c r="N237" s="12"/>
    </row>
    <row r="238" spans="1:14" x14ac:dyDescent="0.25">
      <c r="A238" s="29"/>
      <c r="B238" s="12"/>
      <c r="C238" s="12"/>
      <c r="D238" s="12"/>
      <c r="E238" s="12"/>
      <c r="F238" s="12"/>
      <c r="G238" s="12"/>
      <c r="H238" s="12"/>
      <c r="I238" s="12"/>
      <c r="J238" s="12"/>
      <c r="K238" s="12"/>
      <c r="L238" s="12"/>
      <c r="M238" s="12"/>
      <c r="N238" s="12"/>
    </row>
    <row r="239" spans="1:14" x14ac:dyDescent="0.25">
      <c r="A239" s="29"/>
      <c r="B239" s="12"/>
      <c r="C239" s="12"/>
      <c r="D239" s="12"/>
      <c r="E239" s="12"/>
      <c r="F239" s="12"/>
      <c r="G239" s="12"/>
      <c r="H239" s="12"/>
      <c r="I239" s="12"/>
      <c r="J239" s="12"/>
      <c r="K239" s="12"/>
      <c r="L239" s="12"/>
      <c r="M239" s="12"/>
      <c r="N239" s="12"/>
    </row>
    <row r="240" spans="1:14" x14ac:dyDescent="0.25">
      <c r="A240" s="29"/>
      <c r="B240" s="12"/>
      <c r="C240" s="12"/>
      <c r="D240" s="12"/>
      <c r="E240" s="12"/>
      <c r="F240" s="12"/>
      <c r="G240" s="12"/>
      <c r="H240" s="12"/>
      <c r="I240" s="12"/>
      <c r="J240" s="12"/>
      <c r="K240" s="12"/>
      <c r="L240" s="12"/>
      <c r="M240" s="12"/>
      <c r="N240" s="12"/>
    </row>
    <row r="241" spans="1:14" x14ac:dyDescent="0.25">
      <c r="A241" s="29"/>
      <c r="B241" s="12"/>
      <c r="C241" s="12"/>
      <c r="D241" s="12"/>
      <c r="E241" s="12"/>
      <c r="F241" s="12"/>
      <c r="G241" s="12"/>
      <c r="H241" s="12"/>
      <c r="I241" s="12"/>
      <c r="J241" s="12"/>
      <c r="K241" s="12"/>
      <c r="L241" s="12"/>
      <c r="M241" s="12"/>
      <c r="N241" s="12"/>
    </row>
    <row r="242" spans="1:14" x14ac:dyDescent="0.25">
      <c r="A242" s="29"/>
      <c r="B242" s="12"/>
      <c r="C242" s="12"/>
      <c r="D242" s="12"/>
      <c r="E242" s="12"/>
      <c r="F242" s="12"/>
      <c r="G242" s="12"/>
      <c r="H242" s="12"/>
      <c r="I242" s="12"/>
      <c r="J242" s="12"/>
      <c r="K242" s="12"/>
      <c r="L242" s="12"/>
      <c r="M242" s="12"/>
      <c r="N242" s="12"/>
    </row>
    <row r="243" spans="1:14" x14ac:dyDescent="0.25">
      <c r="A243" s="29"/>
      <c r="B243" s="12"/>
      <c r="C243" s="12"/>
      <c r="D243" s="12"/>
      <c r="E243" s="12"/>
      <c r="F243" s="12"/>
      <c r="G243" s="12"/>
      <c r="H243" s="12"/>
      <c r="I243" s="12"/>
      <c r="J243" s="12"/>
      <c r="K243" s="12"/>
      <c r="L243" s="12"/>
      <c r="M243" s="12"/>
      <c r="N243" s="12"/>
    </row>
    <row r="244" spans="1:14" x14ac:dyDescent="0.25">
      <c r="A244" s="29"/>
      <c r="B244" s="12"/>
      <c r="C244" s="12"/>
      <c r="D244" s="12"/>
      <c r="E244" s="12"/>
      <c r="F244" s="12"/>
      <c r="G244" s="12"/>
      <c r="H244" s="12"/>
      <c r="I244" s="12"/>
      <c r="J244" s="12"/>
      <c r="K244" s="12"/>
      <c r="L244" s="12"/>
      <c r="M244" s="12"/>
      <c r="N244" s="12"/>
    </row>
    <row r="245" spans="1:14" x14ac:dyDescent="0.25">
      <c r="A245" s="29"/>
      <c r="B245" s="12"/>
      <c r="C245" s="12"/>
      <c r="D245" s="12"/>
      <c r="E245" s="12"/>
      <c r="F245" s="12"/>
      <c r="G245" s="12"/>
      <c r="H245" s="12"/>
      <c r="I245" s="12"/>
      <c r="J245" s="12"/>
      <c r="K245" s="12"/>
      <c r="L245" s="12"/>
      <c r="M245" s="12"/>
      <c r="N245" s="12"/>
    </row>
    <row r="246" spans="1:14" x14ac:dyDescent="0.25">
      <c r="A246" s="29"/>
      <c r="B246" s="12"/>
      <c r="C246" s="12"/>
      <c r="D246" s="12"/>
      <c r="E246" s="12"/>
      <c r="F246" s="12"/>
      <c r="G246" s="12"/>
      <c r="H246" s="12"/>
      <c r="I246" s="12"/>
      <c r="J246" s="12"/>
      <c r="K246" s="12"/>
      <c r="L246" s="12"/>
      <c r="M246" s="12"/>
      <c r="N246" s="12"/>
    </row>
    <row r="247" spans="1:14" x14ac:dyDescent="0.25">
      <c r="A247" s="29"/>
      <c r="B247" s="12"/>
      <c r="C247" s="12"/>
      <c r="D247" s="12"/>
      <c r="E247" s="12"/>
      <c r="F247" s="12"/>
      <c r="G247" s="12"/>
      <c r="H247" s="12"/>
      <c r="I247" s="12"/>
      <c r="J247" s="12"/>
      <c r="K247" s="12"/>
      <c r="L247" s="12"/>
      <c r="M247" s="12"/>
      <c r="N247" s="12"/>
    </row>
    <row r="248" spans="1:14" x14ac:dyDescent="0.25">
      <c r="A248" s="29"/>
      <c r="B248" s="12"/>
      <c r="C248" s="12"/>
      <c r="D248" s="12"/>
      <c r="E248" s="12"/>
      <c r="F248" s="12"/>
      <c r="G248" s="12"/>
      <c r="H248" s="12"/>
      <c r="I248" s="12"/>
      <c r="J248" s="12"/>
      <c r="K248" s="12"/>
      <c r="L248" s="12"/>
      <c r="M248" s="12"/>
      <c r="N248" s="12"/>
    </row>
    <row r="249" spans="1:14" x14ac:dyDescent="0.25">
      <c r="A249" s="29"/>
      <c r="B249" s="12"/>
      <c r="C249" s="12"/>
      <c r="D249" s="12"/>
      <c r="E249" s="12"/>
      <c r="F249" s="12"/>
      <c r="G249" s="12"/>
      <c r="H249" s="12"/>
      <c r="I249" s="12"/>
      <c r="J249" s="12"/>
      <c r="K249" s="12"/>
      <c r="L249" s="12"/>
      <c r="M249" s="12"/>
      <c r="N249" s="12"/>
    </row>
    <row r="250" spans="1:14" x14ac:dyDescent="0.25">
      <c r="A250" s="29"/>
      <c r="B250" s="12"/>
      <c r="C250" s="12"/>
      <c r="D250" s="12"/>
      <c r="E250" s="12"/>
      <c r="F250" s="12"/>
      <c r="G250" s="12"/>
      <c r="H250" s="12"/>
      <c r="I250" s="12"/>
      <c r="J250" s="12"/>
      <c r="K250" s="12"/>
      <c r="L250" s="12"/>
      <c r="M250" s="12"/>
      <c r="N250" s="12"/>
    </row>
    <row r="251" spans="1:14" x14ac:dyDescent="0.25">
      <c r="A251" s="29"/>
      <c r="B251" s="12"/>
      <c r="C251" s="12"/>
      <c r="D251" s="12"/>
      <c r="E251" s="12"/>
      <c r="F251" s="12"/>
      <c r="G251" s="12"/>
      <c r="H251" s="12"/>
      <c r="I251" s="12"/>
      <c r="J251" s="12"/>
      <c r="K251" s="12"/>
      <c r="L251" s="12"/>
      <c r="M251" s="12"/>
      <c r="N251" s="12"/>
    </row>
    <row r="252" spans="1:14" x14ac:dyDescent="0.25">
      <c r="A252" s="29"/>
      <c r="B252" s="12"/>
      <c r="C252" s="12"/>
      <c r="D252" s="12"/>
      <c r="E252" s="12"/>
      <c r="F252" s="12"/>
      <c r="G252" s="12"/>
      <c r="H252" s="12"/>
      <c r="I252" s="12"/>
      <c r="J252" s="12"/>
      <c r="K252" s="12"/>
      <c r="L252" s="12"/>
      <c r="M252" s="12"/>
      <c r="N252" s="12"/>
    </row>
    <row r="253" spans="1:14" x14ac:dyDescent="0.25">
      <c r="A253" s="29"/>
      <c r="B253" s="12"/>
      <c r="C253" s="12"/>
      <c r="D253" s="12"/>
      <c r="E253" s="12"/>
      <c r="F253" s="12"/>
      <c r="G253" s="12"/>
      <c r="H253" s="12"/>
      <c r="I253" s="12"/>
      <c r="J253" s="12"/>
      <c r="K253" s="12"/>
      <c r="L253" s="12"/>
      <c r="M253" s="12"/>
      <c r="N253" s="12"/>
    </row>
    <row r="254" spans="1:14" x14ac:dyDescent="0.25">
      <c r="A254" s="29"/>
      <c r="B254" s="12"/>
      <c r="C254" s="12"/>
      <c r="D254" s="12"/>
      <c r="E254" s="12"/>
      <c r="F254" s="12"/>
      <c r="G254" s="12"/>
      <c r="H254" s="12"/>
      <c r="I254" s="12"/>
      <c r="J254" s="12"/>
      <c r="K254" s="12"/>
      <c r="L254" s="12"/>
      <c r="M254" s="12"/>
      <c r="N254" s="12"/>
    </row>
    <row r="255" spans="1:14" x14ac:dyDescent="0.25">
      <c r="A255" s="29"/>
      <c r="B255" s="12"/>
      <c r="C255" s="12"/>
      <c r="D255" s="12"/>
      <c r="E255" s="12"/>
      <c r="F255" s="12"/>
      <c r="G255" s="12"/>
      <c r="H255" s="12"/>
      <c r="I255" s="12"/>
      <c r="J255" s="12"/>
      <c r="K255" s="12"/>
      <c r="L255" s="12"/>
      <c r="M255" s="12"/>
      <c r="N255" s="12"/>
    </row>
    <row r="256" spans="1:14" x14ac:dyDescent="0.25">
      <c r="A256" s="29"/>
      <c r="B256" s="12"/>
      <c r="C256" s="12"/>
      <c r="D256" s="12"/>
      <c r="E256" s="12"/>
      <c r="F256" s="12"/>
      <c r="G256" s="12"/>
      <c r="H256" s="12"/>
      <c r="I256" s="12"/>
      <c r="J256" s="12"/>
      <c r="K256" s="12"/>
      <c r="L256" s="12"/>
      <c r="M256" s="12"/>
      <c r="N256" s="12"/>
    </row>
    <row r="257" spans="1:14" x14ac:dyDescent="0.25">
      <c r="A257" s="29"/>
      <c r="B257" s="12"/>
      <c r="C257" s="12"/>
      <c r="D257" s="12"/>
      <c r="E257" s="12"/>
      <c r="F257" s="12"/>
      <c r="G257" s="12"/>
      <c r="H257" s="12"/>
      <c r="I257" s="12"/>
      <c r="J257" s="12"/>
      <c r="K257" s="12"/>
      <c r="L257" s="12"/>
      <c r="M257" s="12"/>
      <c r="N257" s="12"/>
    </row>
    <row r="258" spans="1:14" x14ac:dyDescent="0.25">
      <c r="A258" s="29"/>
      <c r="B258" s="12"/>
      <c r="C258" s="12"/>
      <c r="D258" s="12"/>
      <c r="E258" s="12"/>
      <c r="F258" s="12"/>
      <c r="G258" s="12"/>
      <c r="H258" s="12"/>
      <c r="I258" s="12"/>
      <c r="J258" s="12"/>
      <c r="K258" s="12"/>
      <c r="L258" s="12"/>
      <c r="M258" s="12"/>
      <c r="N258" s="12"/>
    </row>
    <row r="259" spans="1:14" x14ac:dyDescent="0.25">
      <c r="A259" s="29"/>
      <c r="B259" s="12"/>
      <c r="C259" s="12"/>
      <c r="D259" s="12"/>
      <c r="E259" s="12"/>
      <c r="F259" s="12"/>
      <c r="G259" s="12"/>
      <c r="H259" s="12"/>
      <c r="I259" s="12"/>
      <c r="J259" s="12"/>
      <c r="K259" s="12"/>
      <c r="L259" s="12"/>
      <c r="M259" s="12"/>
      <c r="N259" s="12"/>
    </row>
    <row r="260" spans="1:14" x14ac:dyDescent="0.25">
      <c r="A260" s="29"/>
      <c r="B260" s="12"/>
      <c r="C260" s="12"/>
      <c r="D260" s="12"/>
      <c r="E260" s="12"/>
      <c r="F260" s="12"/>
      <c r="G260" s="12"/>
      <c r="H260" s="12"/>
      <c r="I260" s="12"/>
      <c r="J260" s="12"/>
      <c r="K260" s="12"/>
      <c r="L260" s="12"/>
      <c r="M260" s="12"/>
      <c r="N260" s="12"/>
    </row>
    <row r="261" spans="1:14" x14ac:dyDescent="0.25">
      <c r="A261" s="29"/>
      <c r="B261" s="12"/>
      <c r="C261" s="12"/>
      <c r="D261" s="12"/>
      <c r="E261" s="12"/>
      <c r="F261" s="12"/>
      <c r="G261" s="12"/>
      <c r="H261" s="12"/>
      <c r="I261" s="12"/>
      <c r="J261" s="12"/>
      <c r="K261" s="12"/>
      <c r="L261" s="12"/>
      <c r="M261" s="12"/>
      <c r="N261" s="12"/>
    </row>
    <row r="262" spans="1:14" x14ac:dyDescent="0.25">
      <c r="A262" s="29"/>
      <c r="B262" s="12"/>
      <c r="C262" s="12"/>
      <c r="D262" s="12"/>
      <c r="E262" s="12"/>
      <c r="F262" s="12"/>
      <c r="G262" s="12"/>
      <c r="H262" s="12"/>
      <c r="I262" s="12"/>
      <c r="J262" s="12"/>
      <c r="K262" s="12"/>
      <c r="L262" s="12"/>
      <c r="M262" s="12"/>
      <c r="N262" s="12"/>
    </row>
    <row r="263" spans="1:14" x14ac:dyDescent="0.25">
      <c r="A263" s="29"/>
      <c r="B263" s="12"/>
      <c r="C263" s="12"/>
      <c r="D263" s="12"/>
      <c r="E263" s="12"/>
      <c r="F263" s="12"/>
      <c r="G263" s="12"/>
      <c r="H263" s="12"/>
      <c r="I263" s="12"/>
      <c r="J263" s="12"/>
      <c r="K263" s="12"/>
      <c r="L263" s="12"/>
      <c r="M263" s="12"/>
      <c r="N263" s="12"/>
    </row>
    <row r="264" spans="1:14" x14ac:dyDescent="0.25">
      <c r="A264" s="29"/>
      <c r="B264" s="12"/>
      <c r="C264" s="12"/>
      <c r="D264" s="12"/>
      <c r="E264" s="12"/>
      <c r="F264" s="12"/>
      <c r="G264" s="12"/>
      <c r="H264" s="12"/>
      <c r="I264" s="12"/>
      <c r="J264" s="12"/>
      <c r="K264" s="12"/>
      <c r="L264" s="12"/>
      <c r="M264" s="12"/>
      <c r="N264" s="12"/>
    </row>
    <row r="265" spans="1:14" x14ac:dyDescent="0.25">
      <c r="A265" s="29"/>
      <c r="B265" s="12"/>
      <c r="C265" s="12"/>
      <c r="D265" s="12"/>
      <c r="E265" s="12"/>
      <c r="F265" s="12"/>
      <c r="G265" s="12"/>
      <c r="H265" s="12"/>
      <c r="I265" s="12"/>
      <c r="J265" s="12"/>
      <c r="K265" s="12"/>
      <c r="L265" s="12"/>
      <c r="M265" s="12"/>
      <c r="N265" s="12"/>
    </row>
    <row r="266" spans="1:14" x14ac:dyDescent="0.25">
      <c r="A266" s="29"/>
      <c r="B266" s="12"/>
      <c r="C266" s="12"/>
      <c r="D266" s="12"/>
      <c r="E266" s="12"/>
      <c r="F266" s="12"/>
      <c r="G266" s="12"/>
      <c r="H266" s="12"/>
      <c r="I266" s="12"/>
      <c r="J266" s="12"/>
      <c r="K266" s="12"/>
      <c r="L266" s="12"/>
      <c r="M266" s="12"/>
      <c r="N266" s="12"/>
    </row>
    <row r="267" spans="1:14" x14ac:dyDescent="0.25">
      <c r="A267" s="29"/>
      <c r="B267" s="12"/>
      <c r="C267" s="12"/>
      <c r="D267" s="12"/>
      <c r="E267" s="12"/>
      <c r="F267" s="12"/>
      <c r="G267" s="12"/>
      <c r="H267" s="12"/>
      <c r="I267" s="12"/>
      <c r="J267" s="12"/>
      <c r="K267" s="12"/>
      <c r="L267" s="12"/>
      <c r="M267" s="12"/>
      <c r="N267" s="12"/>
    </row>
    <row r="268" spans="1:14" x14ac:dyDescent="0.25">
      <c r="A268" s="29"/>
      <c r="B268" s="12"/>
      <c r="C268" s="12"/>
      <c r="D268" s="12"/>
      <c r="E268" s="12"/>
      <c r="F268" s="12"/>
      <c r="G268" s="12"/>
      <c r="H268" s="12"/>
      <c r="I268" s="12"/>
      <c r="J268" s="12"/>
      <c r="K268" s="12"/>
      <c r="L268" s="12"/>
      <c r="M268" s="12"/>
      <c r="N268" s="12"/>
    </row>
    <row r="269" spans="1:14" x14ac:dyDescent="0.25">
      <c r="A269" s="29"/>
      <c r="B269" s="12"/>
      <c r="C269" s="12"/>
      <c r="D269" s="12"/>
      <c r="E269" s="12"/>
      <c r="F269" s="12"/>
      <c r="G269" s="12"/>
      <c r="H269" s="12"/>
      <c r="I269" s="12"/>
      <c r="J269" s="12"/>
      <c r="K269" s="12"/>
      <c r="L269" s="12"/>
      <c r="M269" s="12"/>
      <c r="N269" s="12"/>
    </row>
    <row r="270" spans="1:14" x14ac:dyDescent="0.25">
      <c r="A270" s="29"/>
      <c r="B270" s="12"/>
      <c r="C270" s="12"/>
      <c r="D270" s="12"/>
      <c r="E270" s="12"/>
      <c r="F270" s="12"/>
      <c r="G270" s="12"/>
      <c r="H270" s="12"/>
      <c r="I270" s="12"/>
      <c r="J270" s="12"/>
      <c r="K270" s="12"/>
      <c r="L270" s="12"/>
      <c r="M270" s="12"/>
      <c r="N270" s="12"/>
    </row>
    <row r="271" spans="1:14" x14ac:dyDescent="0.25">
      <c r="A271" s="29"/>
      <c r="B271" s="12"/>
      <c r="C271" s="12"/>
      <c r="D271" s="12"/>
      <c r="E271" s="12"/>
      <c r="F271" s="12"/>
      <c r="G271" s="12"/>
      <c r="H271" s="12"/>
      <c r="I271" s="12"/>
      <c r="J271" s="12"/>
      <c r="K271" s="12"/>
      <c r="L271" s="12"/>
      <c r="M271" s="12"/>
      <c r="N271" s="12"/>
    </row>
    <row r="272" spans="1:14" x14ac:dyDescent="0.25">
      <c r="A272" s="29"/>
      <c r="B272" s="12"/>
      <c r="C272" s="12"/>
      <c r="D272" s="12"/>
      <c r="E272" s="12"/>
      <c r="F272" s="12"/>
      <c r="G272" s="12"/>
      <c r="H272" s="12"/>
      <c r="I272" s="12"/>
      <c r="J272" s="12"/>
      <c r="K272" s="12"/>
      <c r="L272" s="12"/>
      <c r="M272" s="12"/>
      <c r="N272" s="12"/>
    </row>
    <row r="273" spans="1:14" x14ac:dyDescent="0.25">
      <c r="A273" s="29"/>
      <c r="B273" s="12"/>
      <c r="C273" s="12"/>
      <c r="D273" s="12"/>
      <c r="E273" s="12"/>
      <c r="F273" s="12"/>
      <c r="G273" s="12"/>
      <c r="H273" s="12"/>
      <c r="I273" s="12"/>
      <c r="J273" s="12"/>
      <c r="K273" s="12"/>
      <c r="L273" s="12"/>
      <c r="M273" s="12"/>
      <c r="N273" s="12"/>
    </row>
    <row r="274" spans="1:14" x14ac:dyDescent="0.25">
      <c r="A274" s="29"/>
      <c r="B274" s="12"/>
      <c r="C274" s="12"/>
      <c r="D274" s="12"/>
      <c r="E274" s="12"/>
      <c r="F274" s="12"/>
      <c r="G274" s="12"/>
      <c r="H274" s="12"/>
      <c r="I274" s="12"/>
      <c r="J274" s="12"/>
      <c r="K274" s="12"/>
      <c r="L274" s="12"/>
      <c r="M274" s="12"/>
      <c r="N274" s="12"/>
    </row>
    <row r="275" spans="1:14" x14ac:dyDescent="0.25">
      <c r="A275" s="29"/>
      <c r="B275" s="12"/>
      <c r="C275" s="12"/>
      <c r="D275" s="12"/>
      <c r="E275" s="12"/>
      <c r="F275" s="12"/>
      <c r="G275" s="12"/>
      <c r="H275" s="12"/>
      <c r="I275" s="12"/>
      <c r="J275" s="12"/>
      <c r="K275" s="12"/>
      <c r="L275" s="12"/>
      <c r="M275" s="12"/>
      <c r="N275" s="12"/>
    </row>
    <row r="276" spans="1:14" x14ac:dyDescent="0.25">
      <c r="A276" s="29"/>
      <c r="B276" s="12"/>
      <c r="C276" s="12"/>
      <c r="D276" s="12"/>
      <c r="E276" s="12"/>
      <c r="F276" s="12"/>
      <c r="G276" s="12"/>
      <c r="H276" s="12"/>
      <c r="I276" s="12"/>
      <c r="J276" s="12"/>
      <c r="K276" s="12"/>
      <c r="L276" s="12"/>
      <c r="M276" s="12"/>
      <c r="N276" s="12"/>
    </row>
    <row r="277" spans="1:14" x14ac:dyDescent="0.25">
      <c r="A277" s="29"/>
      <c r="B277" s="12"/>
      <c r="C277" s="12"/>
      <c r="D277" s="12"/>
      <c r="E277" s="12"/>
      <c r="F277" s="12"/>
      <c r="G277" s="12"/>
      <c r="H277" s="12"/>
      <c r="I277" s="12"/>
      <c r="J277" s="12"/>
      <c r="K277" s="12"/>
      <c r="L277" s="12"/>
      <c r="M277" s="12"/>
      <c r="N277" s="12"/>
    </row>
    <row r="278" spans="1:14" x14ac:dyDescent="0.25">
      <c r="A278" s="29"/>
      <c r="B278" s="12"/>
      <c r="C278" s="12"/>
      <c r="D278" s="12"/>
      <c r="E278" s="12"/>
      <c r="F278" s="12"/>
      <c r="G278" s="12"/>
      <c r="H278" s="12"/>
      <c r="I278" s="12"/>
      <c r="J278" s="12"/>
      <c r="K278" s="12"/>
      <c r="L278" s="12"/>
      <c r="M278" s="12"/>
      <c r="N278" s="12"/>
    </row>
    <row r="279" spans="1:14" x14ac:dyDescent="0.25">
      <c r="A279" s="29"/>
      <c r="B279" s="12"/>
      <c r="C279" s="12"/>
      <c r="D279" s="12"/>
      <c r="E279" s="12"/>
      <c r="F279" s="12"/>
      <c r="G279" s="12"/>
      <c r="H279" s="12"/>
      <c r="I279" s="12"/>
      <c r="J279" s="12"/>
      <c r="K279" s="12"/>
      <c r="L279" s="12"/>
      <c r="M279" s="12"/>
      <c r="N279" s="12"/>
    </row>
    <row r="280" spans="1:14" x14ac:dyDescent="0.25">
      <c r="A280" s="29"/>
      <c r="B280" s="12"/>
      <c r="C280" s="12"/>
      <c r="D280" s="12"/>
      <c r="E280" s="12"/>
      <c r="F280" s="12"/>
      <c r="G280" s="12"/>
      <c r="H280" s="12"/>
      <c r="I280" s="12"/>
      <c r="J280" s="12"/>
      <c r="K280" s="12"/>
      <c r="L280" s="12"/>
      <c r="M280" s="12"/>
      <c r="N280" s="12"/>
    </row>
    <row r="281" spans="1:14" x14ac:dyDescent="0.25">
      <c r="A281" s="29"/>
      <c r="B281" s="12"/>
      <c r="C281" s="12"/>
      <c r="D281" s="12"/>
      <c r="E281" s="12"/>
      <c r="F281" s="12"/>
      <c r="G281" s="12"/>
      <c r="H281" s="12"/>
      <c r="I281" s="12"/>
      <c r="J281" s="12"/>
      <c r="K281" s="12"/>
      <c r="L281" s="12"/>
      <c r="M281" s="12"/>
      <c r="N281" s="12"/>
    </row>
    <row r="282" spans="1:14" x14ac:dyDescent="0.25">
      <c r="A282" s="29"/>
      <c r="B282" s="12"/>
      <c r="C282" s="12"/>
      <c r="D282" s="12"/>
      <c r="E282" s="12"/>
      <c r="F282" s="12"/>
      <c r="G282" s="12"/>
      <c r="H282" s="12"/>
      <c r="I282" s="12"/>
      <c r="J282" s="12"/>
      <c r="K282" s="12"/>
      <c r="L282" s="12"/>
      <c r="M282" s="12"/>
      <c r="N282" s="12"/>
    </row>
    <row r="283" spans="1:14" x14ac:dyDescent="0.25">
      <c r="A283" s="29"/>
      <c r="B283" s="12"/>
      <c r="C283" s="12"/>
      <c r="D283" s="12"/>
      <c r="E283" s="12"/>
      <c r="F283" s="12"/>
      <c r="G283" s="12"/>
      <c r="H283" s="12"/>
      <c r="I283" s="12"/>
      <c r="J283" s="12"/>
      <c r="K283" s="12"/>
      <c r="L283" s="12"/>
      <c r="M283" s="12"/>
      <c r="N283" s="12"/>
    </row>
    <row r="284" spans="1:14" x14ac:dyDescent="0.25">
      <c r="A284" s="29"/>
      <c r="B284" s="12"/>
      <c r="C284" s="12"/>
      <c r="D284" s="12"/>
      <c r="E284" s="12"/>
      <c r="F284" s="12"/>
      <c r="G284" s="12"/>
      <c r="H284" s="12"/>
      <c r="I284" s="12"/>
      <c r="J284" s="12"/>
      <c r="K284" s="12"/>
      <c r="L284" s="12"/>
      <c r="M284" s="12"/>
      <c r="N284" s="12"/>
    </row>
    <row r="285" spans="1:14" x14ac:dyDescent="0.25">
      <c r="A285" s="29"/>
      <c r="B285" s="12"/>
      <c r="C285" s="12"/>
      <c r="D285" s="12"/>
      <c r="E285" s="12"/>
      <c r="F285" s="12"/>
      <c r="G285" s="12"/>
      <c r="H285" s="12"/>
      <c r="I285" s="12"/>
      <c r="J285" s="12"/>
      <c r="K285" s="12"/>
      <c r="L285" s="12"/>
      <c r="M285" s="12"/>
      <c r="N285" s="12"/>
    </row>
    <row r="286" spans="1:14" x14ac:dyDescent="0.25">
      <c r="A286" s="29"/>
      <c r="B286" s="12"/>
      <c r="C286" s="12"/>
      <c r="D286" s="12"/>
      <c r="E286" s="12"/>
      <c r="F286" s="12"/>
      <c r="G286" s="12"/>
      <c r="H286" s="12"/>
      <c r="I286" s="12"/>
      <c r="J286" s="12"/>
      <c r="K286" s="12"/>
      <c r="L286" s="12"/>
      <c r="M286" s="12"/>
      <c r="N286" s="12"/>
    </row>
    <row r="287" spans="1:14" x14ac:dyDescent="0.25">
      <c r="A287" s="29"/>
      <c r="B287" s="12"/>
      <c r="C287" s="12"/>
      <c r="D287" s="12"/>
      <c r="E287" s="12"/>
      <c r="F287" s="12"/>
      <c r="G287" s="12"/>
      <c r="H287" s="12"/>
      <c r="I287" s="12"/>
      <c r="J287" s="12"/>
      <c r="K287" s="12"/>
      <c r="L287" s="12"/>
      <c r="M287" s="12"/>
      <c r="N287" s="12"/>
    </row>
    <row r="288" spans="1:14" x14ac:dyDescent="0.25">
      <c r="A288" s="29"/>
      <c r="B288" s="12"/>
      <c r="C288" s="12"/>
      <c r="D288" s="12"/>
      <c r="E288" s="12"/>
      <c r="F288" s="12"/>
      <c r="G288" s="12"/>
      <c r="H288" s="12"/>
      <c r="I288" s="12"/>
      <c r="J288" s="12"/>
      <c r="K288" s="12"/>
      <c r="L288" s="12"/>
      <c r="M288" s="12"/>
      <c r="N288" s="12"/>
    </row>
    <row r="289" spans="1:14" x14ac:dyDescent="0.25">
      <c r="A289" s="29"/>
      <c r="B289" s="12"/>
      <c r="C289" s="12"/>
      <c r="D289" s="12"/>
      <c r="E289" s="12"/>
      <c r="F289" s="12"/>
      <c r="G289" s="12"/>
      <c r="H289" s="12"/>
      <c r="I289" s="12"/>
      <c r="J289" s="12"/>
      <c r="K289" s="12"/>
      <c r="L289" s="12"/>
      <c r="M289" s="12"/>
      <c r="N289" s="12"/>
    </row>
    <row r="290" spans="1:14" x14ac:dyDescent="0.25">
      <c r="A290" s="29"/>
      <c r="B290" s="12"/>
      <c r="C290" s="12"/>
      <c r="D290" s="12"/>
      <c r="E290" s="12"/>
      <c r="F290" s="12"/>
      <c r="G290" s="12"/>
      <c r="H290" s="12"/>
      <c r="I290" s="12"/>
      <c r="J290" s="12"/>
      <c r="K290" s="12"/>
      <c r="L290" s="12"/>
      <c r="M290" s="12"/>
      <c r="N290" s="12"/>
    </row>
    <row r="291" spans="1:14" x14ac:dyDescent="0.25">
      <c r="A291" s="29"/>
      <c r="B291" s="12"/>
      <c r="C291" s="12"/>
      <c r="D291" s="12"/>
      <c r="E291" s="12"/>
      <c r="F291" s="12"/>
      <c r="G291" s="12"/>
      <c r="H291" s="12"/>
      <c r="I291" s="12"/>
      <c r="J291" s="12"/>
      <c r="K291" s="12"/>
      <c r="L291" s="12"/>
      <c r="M291" s="12"/>
      <c r="N291" s="12"/>
    </row>
    <row r="292" spans="1:14" x14ac:dyDescent="0.25">
      <c r="A292" s="29"/>
      <c r="B292" s="12"/>
      <c r="C292" s="12"/>
      <c r="D292" s="12"/>
      <c r="E292" s="12"/>
      <c r="F292" s="12"/>
      <c r="G292" s="12"/>
      <c r="H292" s="12"/>
      <c r="I292" s="12"/>
      <c r="J292" s="12"/>
      <c r="K292" s="12"/>
      <c r="L292" s="12"/>
      <c r="M292" s="12"/>
      <c r="N292" s="12"/>
    </row>
    <row r="293" spans="1:14" x14ac:dyDescent="0.25">
      <c r="A293" s="29"/>
      <c r="B293" s="12"/>
      <c r="C293" s="12"/>
      <c r="D293" s="12"/>
      <c r="E293" s="12"/>
      <c r="F293" s="12"/>
      <c r="G293" s="12"/>
      <c r="H293" s="12"/>
      <c r="I293" s="12"/>
      <c r="J293" s="12"/>
      <c r="K293" s="12"/>
      <c r="L293" s="12"/>
      <c r="M293" s="12"/>
      <c r="N293" s="12"/>
    </row>
    <row r="294" spans="1:14" x14ac:dyDescent="0.25">
      <c r="A294" s="29"/>
      <c r="B294" s="12"/>
      <c r="C294" s="12"/>
      <c r="D294" s="12"/>
      <c r="E294" s="12"/>
      <c r="F294" s="12"/>
      <c r="G294" s="12"/>
      <c r="H294" s="12"/>
      <c r="I294" s="12"/>
      <c r="J294" s="12"/>
      <c r="K294" s="12"/>
      <c r="L294" s="12"/>
      <c r="M294" s="12"/>
      <c r="N294" s="12"/>
    </row>
    <row r="295" spans="1:14" x14ac:dyDescent="0.25">
      <c r="A295" s="29"/>
      <c r="B295" s="12"/>
      <c r="C295" s="12"/>
      <c r="D295" s="12"/>
      <c r="E295" s="12"/>
      <c r="F295" s="12"/>
      <c r="G295" s="12"/>
      <c r="H295" s="12"/>
      <c r="I295" s="12"/>
      <c r="J295" s="12"/>
      <c r="K295" s="12"/>
      <c r="L295" s="12"/>
      <c r="M295" s="12"/>
      <c r="N295" s="12"/>
    </row>
    <row r="296" spans="1:14" x14ac:dyDescent="0.25">
      <c r="A296" s="29"/>
      <c r="B296" s="12"/>
      <c r="C296" s="12"/>
      <c r="D296" s="12"/>
      <c r="E296" s="12"/>
      <c r="F296" s="12"/>
      <c r="G296" s="12"/>
      <c r="H296" s="12"/>
      <c r="I296" s="12"/>
      <c r="J296" s="12"/>
      <c r="K296" s="12"/>
      <c r="L296" s="12"/>
      <c r="M296" s="12"/>
      <c r="N296" s="12"/>
    </row>
    <row r="297" spans="1:14" x14ac:dyDescent="0.25">
      <c r="A297" s="29"/>
      <c r="B297" s="12"/>
      <c r="C297" s="12"/>
      <c r="D297" s="12"/>
      <c r="E297" s="12"/>
      <c r="F297" s="12"/>
      <c r="G297" s="12"/>
      <c r="H297" s="12"/>
      <c r="I297" s="12"/>
      <c r="J297" s="12"/>
      <c r="K297" s="12"/>
      <c r="L297" s="12"/>
      <c r="M297" s="12"/>
      <c r="N297" s="12"/>
    </row>
    <row r="298" spans="1:14" x14ac:dyDescent="0.25">
      <c r="A298" s="29"/>
      <c r="B298" s="12"/>
      <c r="C298" s="12"/>
      <c r="D298" s="12"/>
      <c r="E298" s="12"/>
      <c r="F298" s="12"/>
      <c r="G298" s="12"/>
      <c r="H298" s="12"/>
      <c r="I298" s="12"/>
      <c r="J298" s="12"/>
      <c r="K298" s="12"/>
      <c r="L298" s="12"/>
      <c r="M298" s="12"/>
      <c r="N298" s="12"/>
    </row>
    <row r="299" spans="1:14" x14ac:dyDescent="0.25">
      <c r="A299" s="29"/>
      <c r="B299" s="12"/>
      <c r="C299" s="12"/>
      <c r="D299" s="12"/>
      <c r="E299" s="12"/>
      <c r="F299" s="12"/>
      <c r="G299" s="12"/>
      <c r="H299" s="12"/>
      <c r="I299" s="12"/>
      <c r="J299" s="12"/>
      <c r="K299" s="12"/>
      <c r="L299" s="12"/>
      <c r="M299" s="12"/>
      <c r="N299" s="12"/>
    </row>
    <row r="300" spans="1:14" x14ac:dyDescent="0.25">
      <c r="A300" s="29"/>
      <c r="B300" s="12"/>
      <c r="C300" s="12"/>
      <c r="D300" s="12"/>
      <c r="E300" s="12"/>
      <c r="F300" s="12"/>
      <c r="G300" s="12"/>
      <c r="H300" s="12"/>
      <c r="I300" s="12"/>
      <c r="J300" s="12"/>
      <c r="K300" s="12"/>
      <c r="L300" s="12"/>
      <c r="M300" s="12"/>
      <c r="N300" s="12"/>
    </row>
    <row r="301" spans="1:14" x14ac:dyDescent="0.25">
      <c r="A301" s="29"/>
      <c r="B301" s="12"/>
      <c r="C301" s="12"/>
      <c r="D301" s="12"/>
      <c r="E301" s="12"/>
      <c r="F301" s="12"/>
      <c r="G301" s="12"/>
      <c r="H301" s="12"/>
      <c r="I301" s="12"/>
      <c r="J301" s="12"/>
      <c r="K301" s="12"/>
      <c r="L301" s="12"/>
      <c r="M301" s="12"/>
      <c r="N301" s="12"/>
    </row>
    <row r="302" spans="1:14" x14ac:dyDescent="0.25">
      <c r="A302" s="29"/>
      <c r="B302" s="12"/>
      <c r="C302" s="12"/>
      <c r="D302" s="12"/>
      <c r="E302" s="12"/>
      <c r="F302" s="12"/>
      <c r="G302" s="12"/>
      <c r="H302" s="12"/>
      <c r="I302" s="12"/>
      <c r="J302" s="12"/>
      <c r="K302" s="12"/>
      <c r="L302" s="12"/>
      <c r="M302" s="12"/>
      <c r="N302" s="12"/>
    </row>
    <row r="303" spans="1:14" x14ac:dyDescent="0.25">
      <c r="A303" s="29"/>
      <c r="B303" s="12"/>
      <c r="C303" s="12"/>
      <c r="D303" s="12"/>
      <c r="E303" s="12"/>
      <c r="F303" s="12"/>
      <c r="G303" s="12"/>
      <c r="H303" s="12"/>
      <c r="I303" s="12"/>
      <c r="J303" s="12"/>
      <c r="K303" s="12"/>
      <c r="L303" s="12"/>
      <c r="M303" s="12"/>
      <c r="N303" s="12"/>
    </row>
    <row r="304" spans="1:14" x14ac:dyDescent="0.25">
      <c r="A304" s="29"/>
      <c r="B304" s="12"/>
      <c r="C304" s="12"/>
      <c r="D304" s="12"/>
      <c r="E304" s="12"/>
      <c r="F304" s="12"/>
      <c r="G304" s="12"/>
      <c r="H304" s="12"/>
      <c r="I304" s="12"/>
      <c r="J304" s="12"/>
      <c r="K304" s="12"/>
      <c r="L304" s="12"/>
      <c r="M304" s="12"/>
      <c r="N304" s="12"/>
    </row>
    <row r="305" spans="1:14" x14ac:dyDescent="0.25">
      <c r="A305" s="29"/>
      <c r="B305" s="12"/>
      <c r="C305" s="12"/>
      <c r="D305" s="12"/>
      <c r="E305" s="12"/>
      <c r="F305" s="12"/>
      <c r="G305" s="12"/>
      <c r="H305" s="12"/>
      <c r="I305" s="12"/>
      <c r="J305" s="12"/>
      <c r="K305" s="12"/>
      <c r="L305" s="12"/>
      <c r="M305" s="12"/>
      <c r="N305" s="12"/>
    </row>
    <row r="306" spans="1:14" x14ac:dyDescent="0.25">
      <c r="A306" s="29"/>
      <c r="B306" s="12"/>
      <c r="C306" s="12"/>
      <c r="D306" s="12"/>
      <c r="E306" s="12"/>
      <c r="F306" s="12"/>
      <c r="G306" s="12"/>
      <c r="H306" s="12"/>
      <c r="I306" s="12"/>
      <c r="J306" s="12"/>
      <c r="K306" s="12"/>
      <c r="L306" s="12"/>
      <c r="M306" s="12"/>
      <c r="N306" s="12"/>
    </row>
    <row r="307" spans="1:14" x14ac:dyDescent="0.25">
      <c r="A307" s="29"/>
      <c r="B307" s="12"/>
      <c r="C307" s="12"/>
      <c r="D307" s="12"/>
      <c r="E307" s="12"/>
      <c r="F307" s="12"/>
      <c r="G307" s="12"/>
      <c r="H307" s="12"/>
      <c r="I307" s="12"/>
      <c r="J307" s="12"/>
      <c r="K307" s="12"/>
      <c r="L307" s="12"/>
      <c r="M307" s="12"/>
      <c r="N307" s="12"/>
    </row>
    <row r="308" spans="1:14" x14ac:dyDescent="0.25">
      <c r="A308" s="29"/>
      <c r="B308" s="12"/>
      <c r="C308" s="12"/>
      <c r="D308" s="12"/>
      <c r="E308" s="12"/>
      <c r="F308" s="12"/>
      <c r="G308" s="12"/>
      <c r="H308" s="12"/>
      <c r="I308" s="12"/>
      <c r="J308" s="12"/>
      <c r="K308" s="12"/>
      <c r="L308" s="12"/>
      <c r="M308" s="12"/>
      <c r="N308" s="12"/>
    </row>
    <row r="309" spans="1:14" x14ac:dyDescent="0.25">
      <c r="A309" s="29"/>
      <c r="B309" s="12"/>
      <c r="C309" s="12"/>
      <c r="D309" s="12"/>
      <c r="E309" s="12"/>
      <c r="F309" s="12"/>
      <c r="G309" s="12"/>
      <c r="H309" s="12"/>
      <c r="I309" s="12"/>
      <c r="J309" s="12"/>
      <c r="K309" s="12"/>
      <c r="L309" s="12"/>
      <c r="M309" s="12"/>
      <c r="N309" s="12"/>
    </row>
    <row r="310" spans="1:14" x14ac:dyDescent="0.25">
      <c r="A310" s="29"/>
      <c r="B310" s="12"/>
      <c r="C310" s="12"/>
      <c r="D310" s="12"/>
      <c r="E310" s="12"/>
      <c r="F310" s="12"/>
      <c r="G310" s="12"/>
      <c r="H310" s="12"/>
      <c r="I310" s="12"/>
      <c r="J310" s="12"/>
      <c r="K310" s="12"/>
      <c r="L310" s="12"/>
      <c r="M310" s="12"/>
      <c r="N310" s="12"/>
    </row>
    <row r="311" spans="1:14" x14ac:dyDescent="0.25">
      <c r="A311" s="29"/>
      <c r="B311" s="12"/>
      <c r="C311" s="12"/>
      <c r="D311" s="12"/>
      <c r="E311" s="12"/>
      <c r="F311" s="12"/>
      <c r="G311" s="12"/>
      <c r="H311" s="12"/>
      <c r="I311" s="12"/>
      <c r="J311" s="12"/>
      <c r="K311" s="12"/>
      <c r="L311" s="12"/>
      <c r="M311" s="12"/>
      <c r="N311" s="12"/>
    </row>
    <row r="312" spans="1:14" x14ac:dyDescent="0.25">
      <c r="A312" s="29"/>
      <c r="B312" s="12"/>
      <c r="C312" s="12"/>
      <c r="D312" s="12"/>
      <c r="E312" s="12"/>
      <c r="F312" s="12"/>
      <c r="G312" s="12"/>
      <c r="H312" s="12"/>
      <c r="I312" s="12"/>
      <c r="J312" s="12"/>
      <c r="K312" s="12"/>
      <c r="L312" s="12"/>
      <c r="M312" s="12"/>
      <c r="N312" s="12"/>
    </row>
    <row r="313" spans="1:14" x14ac:dyDescent="0.25">
      <c r="A313" s="29"/>
      <c r="B313" s="12"/>
      <c r="C313" s="12"/>
      <c r="D313" s="12"/>
      <c r="E313" s="12"/>
      <c r="F313" s="12"/>
      <c r="G313" s="12"/>
      <c r="H313" s="12"/>
      <c r="I313" s="12"/>
      <c r="J313" s="12"/>
      <c r="K313" s="12"/>
      <c r="L313" s="12"/>
      <c r="M313" s="12"/>
      <c r="N313" s="12"/>
    </row>
    <row r="314" spans="1:14" x14ac:dyDescent="0.25">
      <c r="A314" s="29"/>
      <c r="B314" s="12"/>
      <c r="C314" s="12"/>
      <c r="D314" s="12"/>
      <c r="E314" s="12"/>
      <c r="F314" s="12"/>
      <c r="G314" s="12"/>
      <c r="H314" s="12"/>
      <c r="I314" s="12"/>
      <c r="J314" s="12"/>
      <c r="K314" s="12"/>
      <c r="L314" s="12"/>
      <c r="M314" s="12"/>
      <c r="N314" s="12"/>
    </row>
    <row r="315" spans="1:14" x14ac:dyDescent="0.25">
      <c r="A315" s="29"/>
      <c r="B315" s="12"/>
      <c r="C315" s="12"/>
      <c r="D315" s="12"/>
      <c r="E315" s="12"/>
      <c r="F315" s="12"/>
      <c r="G315" s="12"/>
      <c r="H315" s="12"/>
      <c r="I315" s="12"/>
      <c r="J315" s="12"/>
      <c r="K315" s="12"/>
      <c r="L315" s="12"/>
      <c r="M315" s="12"/>
      <c r="N315" s="12"/>
    </row>
    <row r="316" spans="1:14" x14ac:dyDescent="0.25">
      <c r="A316" s="29"/>
      <c r="B316" s="12"/>
      <c r="C316" s="12"/>
      <c r="D316" s="12"/>
      <c r="E316" s="12"/>
      <c r="F316" s="12"/>
      <c r="G316" s="12"/>
      <c r="H316" s="12"/>
      <c r="I316" s="12"/>
      <c r="J316" s="12"/>
      <c r="K316" s="12"/>
      <c r="L316" s="12"/>
      <c r="M316" s="12"/>
      <c r="N316" s="12"/>
    </row>
    <row r="317" spans="1:14" x14ac:dyDescent="0.25">
      <c r="A317" s="29"/>
      <c r="B317" s="12"/>
      <c r="C317" s="12"/>
      <c r="D317" s="12"/>
      <c r="E317" s="12"/>
      <c r="F317" s="12"/>
      <c r="G317" s="12"/>
      <c r="H317" s="12"/>
      <c r="I317" s="12"/>
      <c r="J317" s="12"/>
      <c r="K317" s="12"/>
      <c r="L317" s="12"/>
      <c r="M317" s="12"/>
      <c r="N317" s="12"/>
    </row>
    <row r="318" spans="1:14" x14ac:dyDescent="0.25">
      <c r="A318" s="29"/>
      <c r="B318" s="12"/>
      <c r="C318" s="12"/>
      <c r="D318" s="12"/>
      <c r="E318" s="12"/>
      <c r="F318" s="12"/>
      <c r="G318" s="12"/>
      <c r="H318" s="12"/>
      <c r="I318" s="12"/>
      <c r="J318" s="12"/>
      <c r="K318" s="12"/>
      <c r="L318" s="12"/>
      <c r="M318" s="12"/>
      <c r="N318" s="12"/>
    </row>
    <row r="319" spans="1:14" x14ac:dyDescent="0.25">
      <c r="A319" s="29"/>
      <c r="B319" s="12"/>
      <c r="C319" s="12"/>
      <c r="D319" s="12"/>
      <c r="E319" s="12"/>
      <c r="F319" s="12"/>
      <c r="G319" s="12"/>
      <c r="H319" s="12"/>
      <c r="I319" s="12"/>
      <c r="J319" s="12"/>
      <c r="K319" s="12"/>
      <c r="L319" s="12"/>
      <c r="M319" s="12"/>
      <c r="N319" s="12"/>
    </row>
    <row r="320" spans="1:14" x14ac:dyDescent="0.25">
      <c r="A320" s="29"/>
      <c r="B320" s="12"/>
      <c r="C320" s="12"/>
      <c r="D320" s="12"/>
      <c r="E320" s="12"/>
      <c r="F320" s="12"/>
      <c r="G320" s="12"/>
      <c r="H320" s="12"/>
      <c r="I320" s="12"/>
      <c r="J320" s="12"/>
      <c r="K320" s="12"/>
      <c r="L320" s="12"/>
      <c r="M320" s="12"/>
      <c r="N320" s="12"/>
    </row>
    <row r="321" spans="1:14" x14ac:dyDescent="0.25">
      <c r="A321" s="29"/>
      <c r="B321" s="12"/>
      <c r="C321" s="12"/>
      <c r="D321" s="12"/>
      <c r="E321" s="12"/>
      <c r="F321" s="12"/>
      <c r="G321" s="12"/>
      <c r="H321" s="12"/>
      <c r="I321" s="12"/>
      <c r="J321" s="12"/>
      <c r="K321" s="12"/>
      <c r="L321" s="12"/>
      <c r="M321" s="12"/>
      <c r="N321" s="12"/>
    </row>
    <row r="322" spans="1:14" x14ac:dyDescent="0.25">
      <c r="A322" s="29"/>
      <c r="B322" s="12"/>
      <c r="C322" s="12"/>
      <c r="D322" s="12"/>
      <c r="E322" s="12"/>
      <c r="F322" s="12"/>
      <c r="G322" s="12"/>
      <c r="H322" s="12"/>
      <c r="I322" s="12"/>
      <c r="J322" s="12"/>
      <c r="K322" s="12"/>
      <c r="L322" s="12"/>
      <c r="M322" s="12"/>
      <c r="N322" s="12"/>
    </row>
    <row r="323" spans="1:14" x14ac:dyDescent="0.25">
      <c r="A323" s="29"/>
      <c r="B323" s="12"/>
      <c r="C323" s="12"/>
      <c r="D323" s="12"/>
      <c r="E323" s="12"/>
      <c r="F323" s="12"/>
      <c r="G323" s="12"/>
      <c r="H323" s="12"/>
      <c r="I323" s="12"/>
      <c r="J323" s="12"/>
      <c r="K323" s="12"/>
      <c r="L323" s="12"/>
      <c r="M323" s="12"/>
      <c r="N323" s="12"/>
    </row>
    <row r="324" spans="1:14" x14ac:dyDescent="0.25">
      <c r="A324" s="29"/>
      <c r="B324" s="12"/>
      <c r="C324" s="12"/>
      <c r="D324" s="12"/>
      <c r="E324" s="12"/>
      <c r="F324" s="12"/>
      <c r="G324" s="12"/>
      <c r="H324" s="12"/>
      <c r="I324" s="12"/>
      <c r="J324" s="12"/>
      <c r="K324" s="12"/>
      <c r="L324" s="12"/>
      <c r="M324" s="12"/>
      <c r="N324" s="12"/>
    </row>
    <row r="325" spans="1:14" x14ac:dyDescent="0.25">
      <c r="A325" s="29"/>
      <c r="B325" s="12"/>
      <c r="C325" s="12"/>
      <c r="D325" s="12"/>
      <c r="E325" s="12"/>
      <c r="F325" s="12"/>
      <c r="G325" s="12"/>
      <c r="H325" s="12"/>
      <c r="I325" s="12"/>
      <c r="J325" s="12"/>
      <c r="K325" s="12"/>
      <c r="L325" s="12"/>
      <c r="M325" s="12"/>
      <c r="N325" s="12"/>
    </row>
    <row r="326" spans="1:14" x14ac:dyDescent="0.25">
      <c r="A326" s="29"/>
      <c r="B326" s="12"/>
      <c r="C326" s="12"/>
      <c r="D326" s="12"/>
      <c r="E326" s="12"/>
      <c r="F326" s="12"/>
      <c r="G326" s="12"/>
      <c r="H326" s="12"/>
      <c r="I326" s="12"/>
      <c r="J326" s="12"/>
      <c r="K326" s="12"/>
      <c r="L326" s="12"/>
      <c r="M326" s="12"/>
      <c r="N326" s="12"/>
    </row>
    <row r="327" spans="1:14" x14ac:dyDescent="0.25">
      <c r="A327" s="29"/>
      <c r="B327" s="12"/>
      <c r="C327" s="12"/>
      <c r="D327" s="12"/>
      <c r="E327" s="12"/>
      <c r="F327" s="12"/>
      <c r="G327" s="12"/>
      <c r="H327" s="12"/>
      <c r="I327" s="12"/>
      <c r="J327" s="12"/>
      <c r="K327" s="12"/>
      <c r="L327" s="12"/>
      <c r="M327" s="12"/>
      <c r="N327" s="12"/>
    </row>
    <row r="328" spans="1:14" x14ac:dyDescent="0.25">
      <c r="A328" s="29"/>
      <c r="B328" s="12"/>
      <c r="C328" s="12"/>
      <c r="D328" s="12"/>
      <c r="E328" s="12"/>
      <c r="F328" s="12"/>
      <c r="G328" s="12"/>
      <c r="H328" s="12"/>
      <c r="I328" s="12"/>
      <c r="J328" s="12"/>
      <c r="K328" s="12"/>
      <c r="L328" s="12"/>
      <c r="M328" s="12"/>
      <c r="N328" s="12"/>
    </row>
    <row r="329" spans="1:14" x14ac:dyDescent="0.25">
      <c r="A329" s="29"/>
      <c r="B329" s="12"/>
      <c r="C329" s="12"/>
      <c r="D329" s="12"/>
      <c r="E329" s="12"/>
      <c r="F329" s="12"/>
      <c r="G329" s="12"/>
      <c r="H329" s="12"/>
      <c r="I329" s="12"/>
      <c r="J329" s="12"/>
      <c r="K329" s="12"/>
      <c r="L329" s="12"/>
      <c r="M329" s="12"/>
      <c r="N329" s="12"/>
    </row>
    <row r="330" spans="1:14" x14ac:dyDescent="0.25">
      <c r="A330" s="29"/>
      <c r="B330" s="12"/>
      <c r="C330" s="12"/>
      <c r="D330" s="12"/>
      <c r="E330" s="12"/>
      <c r="F330" s="12"/>
      <c r="G330" s="12"/>
      <c r="H330" s="12"/>
      <c r="I330" s="12"/>
      <c r="J330" s="12"/>
      <c r="K330" s="12"/>
      <c r="L330" s="12"/>
      <c r="M330" s="12"/>
      <c r="N330" s="12"/>
    </row>
    <row r="331" spans="1:14" x14ac:dyDescent="0.25">
      <c r="A331" s="29"/>
      <c r="B331" s="12"/>
      <c r="C331" s="12"/>
      <c r="D331" s="12"/>
      <c r="E331" s="12"/>
      <c r="F331" s="12"/>
      <c r="G331" s="12"/>
      <c r="H331" s="12"/>
      <c r="I331" s="12"/>
      <c r="J331" s="12"/>
      <c r="K331" s="12"/>
      <c r="L331" s="12"/>
      <c r="M331" s="12"/>
      <c r="N331" s="12"/>
    </row>
    <row r="332" spans="1:14" x14ac:dyDescent="0.25">
      <c r="A332" s="29"/>
      <c r="B332" s="12"/>
      <c r="C332" s="12"/>
      <c r="D332" s="12"/>
      <c r="E332" s="12"/>
      <c r="F332" s="12"/>
      <c r="G332" s="12"/>
      <c r="H332" s="12"/>
      <c r="I332" s="12"/>
      <c r="J332" s="12"/>
      <c r="K332" s="12"/>
      <c r="L332" s="12"/>
      <c r="M332" s="12"/>
      <c r="N332" s="12"/>
    </row>
    <row r="333" spans="1:14" x14ac:dyDescent="0.25">
      <c r="A333" s="29"/>
      <c r="B333" s="12"/>
      <c r="C333" s="12"/>
      <c r="D333" s="12"/>
      <c r="E333" s="12"/>
      <c r="F333" s="12"/>
      <c r="G333" s="12"/>
      <c r="H333" s="12"/>
      <c r="I333" s="12"/>
      <c r="J333" s="12"/>
      <c r="K333" s="12"/>
      <c r="L333" s="12"/>
      <c r="M333" s="12"/>
      <c r="N333" s="12"/>
    </row>
    <row r="334" spans="1:14" x14ac:dyDescent="0.25">
      <c r="A334" s="29"/>
      <c r="B334" s="12"/>
      <c r="C334" s="12"/>
      <c r="D334" s="12"/>
      <c r="E334" s="12"/>
      <c r="F334" s="12"/>
      <c r="G334" s="12"/>
      <c r="H334" s="12"/>
      <c r="I334" s="12"/>
      <c r="J334" s="12"/>
      <c r="K334" s="12"/>
      <c r="L334" s="12"/>
      <c r="M334" s="12"/>
      <c r="N334" s="12"/>
    </row>
    <row r="335" spans="1:14" x14ac:dyDescent="0.25">
      <c r="A335" s="29"/>
      <c r="B335" s="12"/>
      <c r="C335" s="12"/>
      <c r="D335" s="12"/>
      <c r="E335" s="12"/>
      <c r="F335" s="12"/>
      <c r="G335" s="12"/>
      <c r="H335" s="12"/>
      <c r="I335" s="12"/>
      <c r="J335" s="12"/>
      <c r="K335" s="12"/>
      <c r="L335" s="12"/>
      <c r="M335" s="12"/>
      <c r="N335" s="12"/>
    </row>
    <row r="336" spans="1:14" x14ac:dyDescent="0.25">
      <c r="A336" s="29"/>
      <c r="B336" s="12"/>
      <c r="C336" s="12"/>
      <c r="D336" s="12"/>
      <c r="E336" s="12"/>
      <c r="F336" s="12"/>
      <c r="G336" s="12"/>
      <c r="H336" s="12"/>
      <c r="I336" s="12"/>
      <c r="J336" s="12"/>
      <c r="K336" s="12"/>
      <c r="L336" s="12"/>
      <c r="M336" s="12"/>
      <c r="N336" s="12"/>
    </row>
    <row r="337" spans="1:14" x14ac:dyDescent="0.25">
      <c r="A337" s="29"/>
      <c r="B337" s="12"/>
      <c r="C337" s="12"/>
      <c r="D337" s="12"/>
      <c r="E337" s="12"/>
      <c r="F337" s="12"/>
      <c r="G337" s="12"/>
      <c r="H337" s="12"/>
      <c r="I337" s="12"/>
      <c r="J337" s="12"/>
      <c r="K337" s="12"/>
      <c r="L337" s="12"/>
      <c r="M337" s="12"/>
      <c r="N337" s="12"/>
    </row>
    <row r="338" spans="1:14" x14ac:dyDescent="0.25">
      <c r="A338" s="29"/>
      <c r="B338" s="12"/>
      <c r="C338" s="12"/>
      <c r="D338" s="12"/>
      <c r="E338" s="12"/>
      <c r="F338" s="12"/>
      <c r="G338" s="12"/>
      <c r="H338" s="12"/>
      <c r="I338" s="12"/>
      <c r="J338" s="12"/>
      <c r="K338" s="12"/>
      <c r="L338" s="12"/>
      <c r="M338" s="12"/>
      <c r="N338" s="12"/>
    </row>
    <row r="339" spans="1:14" x14ac:dyDescent="0.25">
      <c r="A339" s="29"/>
      <c r="B339" s="12"/>
      <c r="C339" s="12"/>
      <c r="D339" s="12"/>
      <c r="E339" s="12"/>
      <c r="F339" s="12"/>
      <c r="G339" s="12"/>
      <c r="H339" s="12"/>
      <c r="I339" s="12"/>
      <c r="J339" s="12"/>
      <c r="K339" s="12"/>
      <c r="L339" s="12"/>
      <c r="M339" s="12"/>
      <c r="N339" s="12"/>
    </row>
    <row r="340" spans="1:14" x14ac:dyDescent="0.25">
      <c r="A340" s="29"/>
      <c r="B340" s="12"/>
      <c r="C340" s="12"/>
      <c r="D340" s="12"/>
      <c r="E340" s="12"/>
      <c r="F340" s="12"/>
      <c r="G340" s="12"/>
      <c r="H340" s="12"/>
      <c r="I340" s="12"/>
      <c r="J340" s="12"/>
      <c r="K340" s="12"/>
      <c r="L340" s="12"/>
      <c r="M340" s="12"/>
      <c r="N340" s="12"/>
    </row>
    <row r="341" spans="1:14" x14ac:dyDescent="0.25">
      <c r="A341" s="29"/>
      <c r="B341" s="12"/>
      <c r="C341" s="12"/>
      <c r="D341" s="12"/>
      <c r="E341" s="12"/>
      <c r="F341" s="12"/>
      <c r="G341" s="12"/>
      <c r="H341" s="12"/>
      <c r="I341" s="12"/>
      <c r="J341" s="12"/>
      <c r="K341" s="12"/>
      <c r="L341" s="12"/>
      <c r="M341" s="12"/>
      <c r="N341" s="12"/>
    </row>
    <row r="342" spans="1:14" x14ac:dyDescent="0.25">
      <c r="A342" s="29"/>
      <c r="B342" s="12"/>
      <c r="C342" s="12"/>
      <c r="D342" s="12"/>
      <c r="E342" s="12"/>
      <c r="F342" s="12"/>
      <c r="G342" s="12"/>
      <c r="H342" s="12"/>
      <c r="I342" s="12"/>
      <c r="J342" s="12"/>
      <c r="K342" s="12"/>
      <c r="L342" s="12"/>
      <c r="M342" s="12"/>
      <c r="N342" s="12"/>
    </row>
    <row r="343" spans="1:14" x14ac:dyDescent="0.25">
      <c r="A343" s="29"/>
      <c r="B343" s="12"/>
      <c r="C343" s="12"/>
      <c r="D343" s="12"/>
      <c r="E343" s="12"/>
      <c r="F343" s="12"/>
      <c r="G343" s="12"/>
      <c r="H343" s="12"/>
      <c r="I343" s="12"/>
      <c r="J343" s="12"/>
      <c r="K343" s="12"/>
      <c r="L343" s="12"/>
      <c r="M343" s="12"/>
      <c r="N343" s="12"/>
    </row>
    <row r="344" spans="1:14" x14ac:dyDescent="0.25">
      <c r="A344" s="29"/>
      <c r="B344" s="12"/>
      <c r="C344" s="12"/>
      <c r="D344" s="12"/>
      <c r="E344" s="12"/>
      <c r="F344" s="12"/>
      <c r="G344" s="12"/>
      <c r="H344" s="12"/>
      <c r="I344" s="12"/>
      <c r="J344" s="12"/>
      <c r="K344" s="12"/>
      <c r="L344" s="12"/>
      <c r="M344" s="12"/>
      <c r="N344" s="12"/>
    </row>
    <row r="345" spans="1:14" x14ac:dyDescent="0.25">
      <c r="A345" s="29"/>
      <c r="B345" s="12"/>
      <c r="C345" s="12"/>
      <c r="D345" s="12"/>
      <c r="E345" s="12"/>
      <c r="F345" s="12"/>
      <c r="G345" s="12"/>
      <c r="H345" s="12"/>
      <c r="I345" s="12"/>
      <c r="J345" s="12"/>
      <c r="K345" s="12"/>
      <c r="L345" s="12"/>
      <c r="M345" s="12"/>
      <c r="N345" s="12"/>
    </row>
    <row r="346" spans="1:14" x14ac:dyDescent="0.25">
      <c r="A346" s="29"/>
      <c r="B346" s="12"/>
      <c r="C346" s="12"/>
      <c r="D346" s="12"/>
      <c r="E346" s="12"/>
      <c r="F346" s="12"/>
      <c r="G346" s="12"/>
      <c r="H346" s="12"/>
      <c r="I346" s="12"/>
      <c r="J346" s="12"/>
      <c r="K346" s="12"/>
      <c r="L346" s="12"/>
      <c r="M346" s="12"/>
      <c r="N346" s="12"/>
    </row>
    <row r="347" spans="1:14" x14ac:dyDescent="0.25">
      <c r="A347" s="29"/>
      <c r="B347" s="12"/>
      <c r="C347" s="12"/>
      <c r="D347" s="12"/>
      <c r="E347" s="12"/>
      <c r="F347" s="12"/>
      <c r="G347" s="12"/>
      <c r="H347" s="12"/>
      <c r="I347" s="12"/>
      <c r="J347" s="12"/>
      <c r="K347" s="12"/>
      <c r="L347" s="12"/>
      <c r="M347" s="12"/>
      <c r="N347" s="12"/>
    </row>
    <row r="348" spans="1:14" x14ac:dyDescent="0.25">
      <c r="A348" s="29"/>
      <c r="B348" s="12"/>
      <c r="C348" s="12"/>
      <c r="D348" s="12"/>
      <c r="E348" s="12"/>
      <c r="F348" s="12"/>
      <c r="G348" s="12"/>
      <c r="H348" s="12"/>
      <c r="I348" s="12"/>
      <c r="J348" s="12"/>
      <c r="K348" s="12"/>
      <c r="L348" s="12"/>
      <c r="M348" s="12"/>
      <c r="N348" s="12"/>
    </row>
    <row r="349" spans="1:14" x14ac:dyDescent="0.25">
      <c r="A349" s="29"/>
      <c r="B349" s="12"/>
      <c r="C349" s="12"/>
      <c r="D349" s="12"/>
      <c r="E349" s="12"/>
      <c r="F349" s="12"/>
      <c r="G349" s="12"/>
      <c r="H349" s="12"/>
      <c r="I349" s="12"/>
      <c r="J349" s="12"/>
      <c r="K349" s="12"/>
      <c r="L349" s="12"/>
      <c r="M349" s="12"/>
      <c r="N349" s="12"/>
    </row>
    <row r="350" spans="1:14" x14ac:dyDescent="0.25">
      <c r="A350" s="29"/>
      <c r="B350" s="12"/>
      <c r="C350" s="12"/>
      <c r="D350" s="12"/>
      <c r="E350" s="12"/>
      <c r="F350" s="12"/>
      <c r="G350" s="12"/>
      <c r="H350" s="12"/>
      <c r="I350" s="12"/>
      <c r="J350" s="12"/>
      <c r="K350" s="12"/>
      <c r="L350" s="12"/>
      <c r="M350" s="12"/>
      <c r="N350" s="12"/>
    </row>
    <row r="351" spans="1:14" x14ac:dyDescent="0.25">
      <c r="A351" s="29"/>
      <c r="B351" s="12"/>
      <c r="C351" s="12"/>
      <c r="D351" s="12"/>
      <c r="E351" s="12"/>
      <c r="F351" s="12"/>
      <c r="G351" s="12"/>
      <c r="H351" s="12"/>
      <c r="I351" s="12"/>
      <c r="J351" s="12"/>
      <c r="K351" s="12"/>
      <c r="L351" s="12"/>
      <c r="M351" s="12"/>
      <c r="N351" s="12"/>
    </row>
    <row r="352" spans="1:14" x14ac:dyDescent="0.25">
      <c r="A352" s="29"/>
      <c r="B352" s="12"/>
      <c r="C352" s="12"/>
      <c r="D352" s="12"/>
      <c r="E352" s="12"/>
      <c r="F352" s="12"/>
      <c r="G352" s="12"/>
      <c r="H352" s="12"/>
      <c r="I352" s="12"/>
      <c r="J352" s="12"/>
      <c r="K352" s="12"/>
      <c r="L352" s="12"/>
      <c r="M352" s="12"/>
      <c r="N352" s="12"/>
    </row>
    <row r="353" spans="1:14" x14ac:dyDescent="0.25">
      <c r="A353" s="29"/>
      <c r="B353" s="12"/>
      <c r="C353" s="12"/>
      <c r="D353" s="12"/>
      <c r="E353" s="12"/>
      <c r="F353" s="12"/>
      <c r="G353" s="12"/>
      <c r="H353" s="12"/>
      <c r="I353" s="12"/>
      <c r="J353" s="12"/>
      <c r="K353" s="12"/>
      <c r="L353" s="12"/>
      <c r="M353" s="12"/>
      <c r="N353" s="12"/>
    </row>
    <row r="354" spans="1:14" x14ac:dyDescent="0.25">
      <c r="A354" s="29"/>
      <c r="B354" s="12"/>
      <c r="C354" s="12"/>
      <c r="D354" s="12"/>
      <c r="E354" s="12"/>
      <c r="F354" s="12"/>
      <c r="G354" s="12"/>
      <c r="H354" s="12"/>
      <c r="I354" s="12"/>
      <c r="J354" s="12"/>
      <c r="K354" s="12"/>
      <c r="L354" s="12"/>
      <c r="M354" s="12"/>
      <c r="N354" s="12"/>
    </row>
    <row r="355" spans="1:14" x14ac:dyDescent="0.25">
      <c r="A355" s="29"/>
      <c r="B355" s="12"/>
      <c r="C355" s="12"/>
      <c r="D355" s="12"/>
      <c r="E355" s="12"/>
      <c r="F355" s="12"/>
      <c r="G355" s="12"/>
      <c r="H355" s="12"/>
      <c r="I355" s="12"/>
      <c r="J355" s="12"/>
      <c r="K355" s="12"/>
      <c r="L355" s="12"/>
      <c r="M355" s="12"/>
      <c r="N355" s="12"/>
    </row>
    <row r="356" spans="1:14" x14ac:dyDescent="0.25">
      <c r="A356" s="29"/>
      <c r="B356" s="12"/>
      <c r="C356" s="12"/>
      <c r="D356" s="12"/>
      <c r="E356" s="12"/>
      <c r="F356" s="12"/>
      <c r="G356" s="12"/>
      <c r="H356" s="12"/>
      <c r="I356" s="12"/>
      <c r="J356" s="12"/>
      <c r="K356" s="12"/>
      <c r="L356" s="12"/>
      <c r="M356" s="12"/>
      <c r="N356" s="12"/>
    </row>
    <row r="357" spans="1:14" x14ac:dyDescent="0.25">
      <c r="A357" s="29"/>
      <c r="B357" s="12"/>
      <c r="C357" s="12"/>
      <c r="D357" s="12"/>
      <c r="E357" s="12"/>
      <c r="F357" s="12"/>
      <c r="G357" s="12"/>
      <c r="H357" s="12"/>
      <c r="I357" s="12"/>
      <c r="J357" s="12"/>
      <c r="K357" s="12"/>
      <c r="L357" s="12"/>
      <c r="M357" s="12"/>
      <c r="N357" s="12"/>
    </row>
    <row r="358" spans="1:14" x14ac:dyDescent="0.25">
      <c r="A358" s="29"/>
      <c r="B358" s="12"/>
      <c r="C358" s="12"/>
      <c r="D358" s="12"/>
      <c r="E358" s="12"/>
      <c r="F358" s="12"/>
      <c r="G358" s="12"/>
      <c r="H358" s="12"/>
      <c r="I358" s="12"/>
      <c r="J358" s="12"/>
      <c r="K358" s="12"/>
      <c r="L358" s="12"/>
      <c r="M358" s="12"/>
      <c r="N358" s="12"/>
    </row>
    <row r="359" spans="1:14" x14ac:dyDescent="0.25">
      <c r="A359" s="29"/>
      <c r="B359" s="12"/>
      <c r="C359" s="12"/>
      <c r="D359" s="12"/>
      <c r="E359" s="12"/>
      <c r="F359" s="12"/>
      <c r="G359" s="12"/>
      <c r="H359" s="12"/>
      <c r="I359" s="12"/>
      <c r="J359" s="12"/>
      <c r="K359" s="12"/>
      <c r="L359" s="12"/>
      <c r="M359" s="12"/>
      <c r="N359" s="12"/>
    </row>
    <row r="360" spans="1:14" x14ac:dyDescent="0.25">
      <c r="A360" s="29"/>
      <c r="B360" s="12"/>
      <c r="C360" s="12"/>
      <c r="D360" s="12"/>
      <c r="E360" s="12"/>
      <c r="F360" s="12"/>
      <c r="G360" s="12"/>
      <c r="H360" s="12"/>
      <c r="I360" s="12"/>
      <c r="J360" s="12"/>
      <c r="K360" s="12"/>
      <c r="L360" s="12"/>
      <c r="M360" s="12"/>
      <c r="N360" s="12"/>
    </row>
    <row r="361" spans="1:14" x14ac:dyDescent="0.25">
      <c r="A361" s="29"/>
      <c r="B361" s="12"/>
      <c r="C361" s="12"/>
      <c r="D361" s="12"/>
      <c r="E361" s="12"/>
      <c r="F361" s="12"/>
      <c r="G361" s="12"/>
      <c r="H361" s="12"/>
      <c r="I361" s="12"/>
      <c r="J361" s="12"/>
      <c r="K361" s="12"/>
      <c r="L361" s="12"/>
      <c r="M361" s="12"/>
      <c r="N361" s="12"/>
    </row>
    <row r="362" spans="1:14" x14ac:dyDescent="0.25">
      <c r="A362" s="29"/>
      <c r="B362" s="12"/>
      <c r="C362" s="12"/>
      <c r="D362" s="12"/>
      <c r="E362" s="12"/>
      <c r="F362" s="12"/>
      <c r="G362" s="12"/>
      <c r="H362" s="12"/>
      <c r="I362" s="12"/>
      <c r="J362" s="12"/>
      <c r="K362" s="12"/>
      <c r="L362" s="12"/>
      <c r="M362" s="12"/>
      <c r="N362" s="12"/>
    </row>
    <row r="363" spans="1:14" x14ac:dyDescent="0.25">
      <c r="A363" s="29"/>
      <c r="B363" s="12"/>
      <c r="C363" s="12"/>
      <c r="D363" s="12"/>
      <c r="E363" s="12"/>
      <c r="F363" s="12"/>
      <c r="G363" s="12"/>
      <c r="H363" s="12"/>
      <c r="I363" s="12"/>
      <c r="J363" s="12"/>
      <c r="K363" s="12"/>
      <c r="L363" s="12"/>
      <c r="M363" s="12"/>
      <c r="N363" s="12"/>
    </row>
    <row r="364" spans="1:14" x14ac:dyDescent="0.25">
      <c r="A364" s="29"/>
      <c r="B364" s="12"/>
      <c r="C364" s="12"/>
      <c r="D364" s="12"/>
      <c r="E364" s="12"/>
      <c r="F364" s="12"/>
      <c r="G364" s="12"/>
      <c r="H364" s="12"/>
      <c r="I364" s="12"/>
      <c r="J364" s="12"/>
      <c r="K364" s="12"/>
      <c r="L364" s="12"/>
      <c r="M364" s="12"/>
      <c r="N364" s="12"/>
    </row>
    <row r="365" spans="1:14" x14ac:dyDescent="0.25">
      <c r="A365" s="29"/>
      <c r="B365" s="12"/>
      <c r="C365" s="12"/>
      <c r="D365" s="12"/>
      <c r="E365" s="12"/>
      <c r="F365" s="12"/>
      <c r="G365" s="12"/>
      <c r="H365" s="12"/>
      <c r="I365" s="12"/>
      <c r="J365" s="12"/>
      <c r="K365" s="12"/>
      <c r="L365" s="12"/>
      <c r="M365" s="12"/>
      <c r="N365" s="12"/>
    </row>
    <row r="366" spans="1:14" x14ac:dyDescent="0.25">
      <c r="A366" s="29"/>
      <c r="B366" s="12"/>
      <c r="C366" s="12"/>
      <c r="D366" s="12"/>
      <c r="E366" s="12"/>
      <c r="F366" s="12"/>
      <c r="G366" s="12"/>
      <c r="H366" s="12"/>
      <c r="I366" s="12"/>
      <c r="J366" s="12"/>
      <c r="K366" s="12"/>
      <c r="L366" s="12"/>
      <c r="M366" s="12"/>
      <c r="N366" s="12"/>
    </row>
    <row r="367" spans="1:14" x14ac:dyDescent="0.25">
      <c r="A367" s="29"/>
      <c r="B367" s="12"/>
      <c r="C367" s="12"/>
      <c r="D367" s="12"/>
      <c r="E367" s="12"/>
      <c r="F367" s="12"/>
      <c r="G367" s="12"/>
      <c r="H367" s="12"/>
      <c r="I367" s="12"/>
      <c r="J367" s="12"/>
      <c r="K367" s="12"/>
      <c r="L367" s="12"/>
      <c r="M367" s="12"/>
      <c r="N367" s="12"/>
    </row>
    <row r="368" spans="1:14" x14ac:dyDescent="0.25">
      <c r="A368" s="29"/>
      <c r="B368" s="12"/>
      <c r="C368" s="12"/>
      <c r="D368" s="12"/>
      <c r="E368" s="12"/>
      <c r="F368" s="12"/>
      <c r="G368" s="12"/>
      <c r="H368" s="12"/>
      <c r="I368" s="12"/>
      <c r="J368" s="12"/>
      <c r="K368" s="12"/>
      <c r="L368" s="12"/>
      <c r="M368" s="12"/>
      <c r="N368" s="12"/>
    </row>
    <row r="369" spans="1:14" x14ac:dyDescent="0.25">
      <c r="A369" s="29"/>
      <c r="B369" s="12"/>
      <c r="C369" s="12"/>
      <c r="D369" s="12"/>
      <c r="E369" s="12"/>
      <c r="F369" s="12"/>
      <c r="G369" s="12"/>
      <c r="H369" s="12"/>
      <c r="I369" s="12"/>
      <c r="J369" s="12"/>
      <c r="K369" s="12"/>
      <c r="L369" s="12"/>
      <c r="M369" s="12"/>
      <c r="N369" s="12"/>
    </row>
    <row r="370" spans="1:14" x14ac:dyDescent="0.25">
      <c r="A370" s="29"/>
      <c r="B370" s="12"/>
      <c r="C370" s="12"/>
      <c r="D370" s="12"/>
      <c r="E370" s="12"/>
      <c r="F370" s="12"/>
      <c r="G370" s="12"/>
      <c r="H370" s="12"/>
      <c r="I370" s="12"/>
      <c r="J370" s="12"/>
      <c r="K370" s="12"/>
      <c r="L370" s="12"/>
      <c r="M370" s="12"/>
      <c r="N370" s="12"/>
    </row>
    <row r="371" spans="1:14" x14ac:dyDescent="0.25">
      <c r="A371" s="29"/>
      <c r="B371" s="12"/>
      <c r="C371" s="12"/>
      <c r="D371" s="12"/>
      <c r="E371" s="12"/>
      <c r="F371" s="12"/>
      <c r="G371" s="12"/>
      <c r="H371" s="12"/>
      <c r="I371" s="12"/>
      <c r="J371" s="12"/>
      <c r="K371" s="12"/>
      <c r="L371" s="12"/>
      <c r="M371" s="12"/>
      <c r="N371" s="12"/>
    </row>
    <row r="372" spans="1:14" x14ac:dyDescent="0.25">
      <c r="A372" s="29"/>
      <c r="B372" s="12"/>
      <c r="C372" s="12"/>
      <c r="D372" s="12"/>
      <c r="E372" s="12"/>
      <c r="F372" s="12"/>
      <c r="G372" s="12"/>
      <c r="H372" s="12"/>
      <c r="I372" s="12"/>
      <c r="J372" s="12"/>
      <c r="K372" s="12"/>
      <c r="L372" s="12"/>
      <c r="M372" s="12"/>
      <c r="N372" s="12"/>
    </row>
    <row r="373" spans="1:14" x14ac:dyDescent="0.25">
      <c r="A373" s="29"/>
      <c r="B373" s="12"/>
      <c r="C373" s="12"/>
      <c r="D373" s="12"/>
      <c r="E373" s="12"/>
      <c r="F373" s="12"/>
      <c r="G373" s="12"/>
      <c r="H373" s="12"/>
      <c r="I373" s="12"/>
      <c r="J373" s="12"/>
      <c r="K373" s="12"/>
      <c r="L373" s="12"/>
      <c r="M373" s="12"/>
      <c r="N373" s="12"/>
    </row>
    <row r="374" spans="1:14" x14ac:dyDescent="0.25">
      <c r="A374" s="29"/>
      <c r="B374" s="12"/>
      <c r="C374" s="12"/>
      <c r="D374" s="12"/>
      <c r="E374" s="12"/>
      <c r="F374" s="12"/>
      <c r="G374" s="12"/>
      <c r="H374" s="12"/>
      <c r="I374" s="12"/>
      <c r="J374" s="12"/>
      <c r="K374" s="12"/>
      <c r="L374" s="12"/>
      <c r="M374" s="12"/>
      <c r="N374" s="12"/>
    </row>
    <row r="375" spans="1:14" x14ac:dyDescent="0.25">
      <c r="A375" s="29"/>
      <c r="B375" s="12"/>
      <c r="C375" s="12"/>
      <c r="D375" s="12"/>
      <c r="E375" s="12"/>
      <c r="F375" s="12"/>
      <c r="G375" s="12"/>
      <c r="H375" s="12"/>
      <c r="I375" s="12"/>
      <c r="J375" s="12"/>
      <c r="K375" s="12"/>
      <c r="L375" s="12"/>
      <c r="M375" s="12"/>
      <c r="N375" s="12"/>
    </row>
    <row r="376" spans="1:14" x14ac:dyDescent="0.25">
      <c r="A376" s="29"/>
      <c r="B376" s="12"/>
      <c r="C376" s="12"/>
      <c r="D376" s="12"/>
      <c r="E376" s="12"/>
      <c r="F376" s="12"/>
      <c r="G376" s="12"/>
      <c r="H376" s="12"/>
      <c r="I376" s="12"/>
      <c r="J376" s="12"/>
      <c r="K376" s="12"/>
      <c r="L376" s="12"/>
      <c r="M376" s="12"/>
      <c r="N376" s="12"/>
    </row>
    <row r="377" spans="1:14" x14ac:dyDescent="0.25">
      <c r="A377" s="29"/>
      <c r="B377" s="12"/>
      <c r="C377" s="12"/>
      <c r="D377" s="12"/>
      <c r="E377" s="12"/>
      <c r="F377" s="12"/>
      <c r="G377" s="12"/>
      <c r="H377" s="12"/>
      <c r="I377" s="12"/>
      <c r="J377" s="12"/>
      <c r="K377" s="12"/>
      <c r="L377" s="12"/>
      <c r="M377" s="12"/>
      <c r="N377" s="12"/>
    </row>
    <row r="378" spans="1:14" x14ac:dyDescent="0.25">
      <c r="A378" s="29"/>
      <c r="B378" s="12"/>
      <c r="C378" s="12"/>
      <c r="D378" s="12"/>
      <c r="E378" s="12"/>
      <c r="F378" s="12"/>
      <c r="G378" s="12"/>
      <c r="H378" s="12"/>
      <c r="I378" s="12"/>
      <c r="J378" s="12"/>
      <c r="K378" s="12"/>
      <c r="L378" s="12"/>
      <c r="M378" s="12"/>
      <c r="N378" s="12"/>
    </row>
    <row r="379" spans="1:14" x14ac:dyDescent="0.25">
      <c r="A379" s="29"/>
      <c r="B379" s="12"/>
      <c r="C379" s="12"/>
      <c r="D379" s="12"/>
      <c r="E379" s="12"/>
      <c r="F379" s="12"/>
      <c r="G379" s="12"/>
      <c r="H379" s="12"/>
      <c r="I379" s="12"/>
      <c r="J379" s="12"/>
      <c r="K379" s="12"/>
      <c r="L379" s="12"/>
      <c r="M379" s="12"/>
      <c r="N379" s="12"/>
    </row>
    <row r="380" spans="1:14" x14ac:dyDescent="0.25">
      <c r="A380" s="29"/>
      <c r="B380" s="12"/>
      <c r="C380" s="12"/>
      <c r="D380" s="12"/>
      <c r="E380" s="12"/>
      <c r="F380" s="12"/>
      <c r="G380" s="12"/>
      <c r="H380" s="12"/>
      <c r="I380" s="12"/>
      <c r="J380" s="12"/>
      <c r="K380" s="12"/>
      <c r="L380" s="12"/>
      <c r="M380" s="12"/>
      <c r="N380" s="12"/>
    </row>
    <row r="381" spans="1:14" x14ac:dyDescent="0.25">
      <c r="A381" s="29"/>
      <c r="B381" s="12"/>
      <c r="C381" s="12"/>
      <c r="D381" s="12"/>
      <c r="E381" s="12"/>
      <c r="F381" s="12"/>
      <c r="G381" s="12"/>
      <c r="H381" s="12"/>
      <c r="I381" s="12"/>
      <c r="J381" s="12"/>
      <c r="K381" s="12"/>
      <c r="L381" s="12"/>
      <c r="M381" s="12"/>
      <c r="N381" s="12"/>
    </row>
    <row r="382" spans="1:14" x14ac:dyDescent="0.25">
      <c r="A382" s="29"/>
      <c r="B382" s="12"/>
      <c r="C382" s="12"/>
      <c r="D382" s="12"/>
      <c r="E382" s="12"/>
      <c r="F382" s="12"/>
      <c r="G382" s="12"/>
      <c r="H382" s="12"/>
      <c r="I382" s="12"/>
      <c r="J382" s="12"/>
      <c r="K382" s="12"/>
      <c r="L382" s="12"/>
      <c r="M382" s="12"/>
      <c r="N382" s="12"/>
    </row>
    <row r="383" spans="1:14" x14ac:dyDescent="0.25">
      <c r="A383" s="29"/>
      <c r="B383" s="12"/>
      <c r="C383" s="12"/>
      <c r="D383" s="12"/>
      <c r="E383" s="12"/>
      <c r="F383" s="12"/>
      <c r="G383" s="12"/>
      <c r="H383" s="12"/>
      <c r="I383" s="12"/>
      <c r="J383" s="12"/>
      <c r="K383" s="12"/>
      <c r="L383" s="12"/>
      <c r="M383" s="12"/>
      <c r="N383" s="12"/>
    </row>
    <row r="384" spans="1:14" x14ac:dyDescent="0.25">
      <c r="A384" s="29"/>
      <c r="B384" s="12"/>
      <c r="C384" s="12"/>
      <c r="D384" s="12"/>
      <c r="E384" s="12"/>
      <c r="F384" s="12"/>
      <c r="G384" s="12"/>
      <c r="H384" s="12"/>
      <c r="I384" s="12"/>
      <c r="J384" s="12"/>
      <c r="K384" s="12"/>
      <c r="L384" s="12"/>
      <c r="M384" s="12"/>
      <c r="N384" s="12"/>
    </row>
    <row r="385" spans="1:14" x14ac:dyDescent="0.25">
      <c r="A385" s="29"/>
      <c r="B385" s="12"/>
      <c r="C385" s="12"/>
      <c r="D385" s="12"/>
      <c r="E385" s="12"/>
      <c r="F385" s="12"/>
      <c r="G385" s="12"/>
      <c r="H385" s="12"/>
      <c r="I385" s="12"/>
      <c r="J385" s="12"/>
      <c r="K385" s="12"/>
      <c r="L385" s="12"/>
      <c r="M385" s="12"/>
      <c r="N385" s="12"/>
    </row>
    <row r="386" spans="1:14" x14ac:dyDescent="0.25">
      <c r="A386" s="29"/>
      <c r="B386" s="12"/>
      <c r="C386" s="12"/>
      <c r="D386" s="12"/>
      <c r="E386" s="12"/>
      <c r="F386" s="12"/>
      <c r="G386" s="12"/>
      <c r="H386" s="12"/>
      <c r="I386" s="12"/>
      <c r="J386" s="12"/>
      <c r="K386" s="12"/>
      <c r="L386" s="12"/>
      <c r="M386" s="12"/>
      <c r="N386" s="12"/>
    </row>
    <row r="387" spans="1:14" x14ac:dyDescent="0.25">
      <c r="A387" s="29"/>
      <c r="B387" s="12"/>
      <c r="C387" s="12"/>
      <c r="D387" s="12"/>
      <c r="E387" s="12"/>
      <c r="F387" s="12"/>
      <c r="G387" s="12"/>
      <c r="H387" s="12"/>
      <c r="I387" s="12"/>
      <c r="J387" s="12"/>
      <c r="K387" s="12"/>
      <c r="L387" s="12"/>
      <c r="M387" s="12"/>
      <c r="N387" s="12"/>
    </row>
    <row r="388" spans="1:14" x14ac:dyDescent="0.25">
      <c r="A388" s="29"/>
      <c r="B388" s="12"/>
      <c r="C388" s="12"/>
      <c r="D388" s="12"/>
      <c r="E388" s="12"/>
      <c r="F388" s="12"/>
      <c r="G388" s="12"/>
      <c r="H388" s="12"/>
      <c r="I388" s="12"/>
      <c r="J388" s="12"/>
      <c r="K388" s="12"/>
      <c r="L388" s="12"/>
      <c r="M388" s="12"/>
      <c r="N388" s="12"/>
    </row>
    <row r="389" spans="1:14" x14ac:dyDescent="0.25">
      <c r="A389" s="29"/>
      <c r="B389" s="12"/>
      <c r="C389" s="12"/>
      <c r="D389" s="12"/>
      <c r="E389" s="12"/>
      <c r="F389" s="12"/>
      <c r="G389" s="12"/>
      <c r="H389" s="12"/>
      <c r="I389" s="12"/>
      <c r="J389" s="12"/>
      <c r="K389" s="12"/>
      <c r="L389" s="12"/>
      <c r="M389" s="12"/>
      <c r="N389" s="12"/>
    </row>
    <row r="390" spans="1:14" x14ac:dyDescent="0.25">
      <c r="A390" s="29"/>
      <c r="B390" s="12"/>
      <c r="C390" s="12"/>
      <c r="D390" s="12"/>
      <c r="E390" s="12"/>
      <c r="F390" s="12"/>
      <c r="G390" s="12"/>
      <c r="H390" s="12"/>
      <c r="I390" s="12"/>
      <c r="J390" s="12"/>
      <c r="K390" s="12"/>
      <c r="L390" s="12"/>
      <c r="M390" s="12"/>
      <c r="N390" s="12"/>
    </row>
    <row r="391" spans="1:14" x14ac:dyDescent="0.25">
      <c r="A391" s="29"/>
      <c r="B391" s="12"/>
      <c r="C391" s="12"/>
      <c r="D391" s="12"/>
      <c r="E391" s="12"/>
      <c r="F391" s="12"/>
      <c r="G391" s="12"/>
      <c r="H391" s="12"/>
      <c r="I391" s="12"/>
      <c r="J391" s="12"/>
      <c r="K391" s="12"/>
      <c r="L391" s="12"/>
      <c r="M391" s="12"/>
      <c r="N391" s="12"/>
    </row>
    <row r="392" spans="1:14" x14ac:dyDescent="0.25">
      <c r="A392" s="29"/>
      <c r="B392" s="12"/>
      <c r="C392" s="12"/>
      <c r="D392" s="12"/>
      <c r="E392" s="12"/>
      <c r="F392" s="12"/>
      <c r="G392" s="12"/>
      <c r="H392" s="12"/>
      <c r="I392" s="12"/>
      <c r="J392" s="12"/>
      <c r="K392" s="12"/>
      <c r="L392" s="12"/>
      <c r="M392" s="12"/>
      <c r="N392" s="12"/>
    </row>
    <row r="393" spans="1:14" x14ac:dyDescent="0.25">
      <c r="A393" s="29"/>
      <c r="B393" s="12"/>
      <c r="C393" s="12"/>
      <c r="D393" s="12"/>
      <c r="E393" s="12"/>
      <c r="F393" s="12"/>
      <c r="G393" s="12"/>
      <c r="H393" s="12"/>
      <c r="I393" s="12"/>
      <c r="J393" s="12"/>
      <c r="K393" s="12"/>
      <c r="L393" s="12"/>
      <c r="M393" s="12"/>
      <c r="N393" s="12"/>
    </row>
    <row r="394" spans="1:14" x14ac:dyDescent="0.25">
      <c r="A394" s="29"/>
      <c r="B394" s="12"/>
      <c r="C394" s="12"/>
      <c r="D394" s="12"/>
      <c r="E394" s="12"/>
      <c r="F394" s="12"/>
      <c r="G394" s="12"/>
      <c r="H394" s="12"/>
      <c r="I394" s="12"/>
      <c r="J394" s="12"/>
      <c r="K394" s="12"/>
      <c r="L394" s="12"/>
      <c r="M394" s="12"/>
      <c r="N394" s="12"/>
    </row>
    <row r="395" spans="1:14" x14ac:dyDescent="0.25">
      <c r="A395" s="29"/>
      <c r="B395" s="12"/>
      <c r="C395" s="12"/>
      <c r="D395" s="12"/>
      <c r="E395" s="12"/>
      <c r="F395" s="12"/>
      <c r="G395" s="12"/>
      <c r="H395" s="12"/>
      <c r="I395" s="12"/>
      <c r="J395" s="12"/>
      <c r="K395" s="12"/>
      <c r="L395" s="12"/>
      <c r="M395" s="12"/>
      <c r="N395" s="12"/>
    </row>
    <row r="396" spans="1:14" x14ac:dyDescent="0.25">
      <c r="A396" s="29"/>
      <c r="B396" s="12"/>
      <c r="C396" s="12"/>
      <c r="D396" s="12"/>
      <c r="E396" s="12"/>
      <c r="F396" s="12"/>
      <c r="G396" s="12"/>
      <c r="H396" s="12"/>
      <c r="I396" s="12"/>
      <c r="J396" s="12"/>
      <c r="K396" s="12"/>
      <c r="L396" s="12"/>
      <c r="M396" s="12"/>
      <c r="N396" s="12"/>
    </row>
    <row r="397" spans="1:14" x14ac:dyDescent="0.25">
      <c r="A397" s="29"/>
      <c r="B397" s="12"/>
      <c r="C397" s="12"/>
      <c r="D397" s="12"/>
      <c r="E397" s="12"/>
      <c r="F397" s="12"/>
      <c r="G397" s="12"/>
      <c r="H397" s="12"/>
      <c r="I397" s="12"/>
      <c r="J397" s="12"/>
      <c r="K397" s="12"/>
      <c r="L397" s="12"/>
      <c r="M397" s="12"/>
      <c r="N397" s="12"/>
    </row>
    <row r="398" spans="1:14" x14ac:dyDescent="0.25">
      <c r="A398" s="29"/>
      <c r="B398" s="12"/>
      <c r="C398" s="12"/>
      <c r="D398" s="12"/>
      <c r="E398" s="12"/>
      <c r="F398" s="12"/>
      <c r="G398" s="12"/>
      <c r="H398" s="12"/>
      <c r="I398" s="12"/>
      <c r="J398" s="12"/>
      <c r="K398" s="12"/>
      <c r="L398" s="12"/>
      <c r="M398" s="12"/>
      <c r="N398" s="12"/>
    </row>
    <row r="399" spans="1:14" x14ac:dyDescent="0.25">
      <c r="A399" s="29"/>
      <c r="B399" s="12"/>
      <c r="C399" s="12"/>
      <c r="D399" s="12"/>
      <c r="E399" s="12"/>
      <c r="F399" s="12"/>
      <c r="G399" s="12"/>
      <c r="H399" s="12"/>
      <c r="I399" s="12"/>
      <c r="J399" s="12"/>
      <c r="K399" s="12"/>
      <c r="L399" s="12"/>
      <c r="M399" s="12"/>
      <c r="N399" s="12"/>
    </row>
    <row r="400" spans="1:14" x14ac:dyDescent="0.25">
      <c r="A400" s="29"/>
      <c r="B400" s="12"/>
      <c r="C400" s="12"/>
      <c r="D400" s="12"/>
      <c r="E400" s="12"/>
      <c r="F400" s="12"/>
      <c r="G400" s="12"/>
      <c r="H400" s="12"/>
      <c r="I400" s="12"/>
      <c r="J400" s="12"/>
      <c r="K400" s="12"/>
      <c r="L400" s="12"/>
      <c r="M400" s="12"/>
      <c r="N400" s="12"/>
    </row>
    <row r="401" spans="1:14" x14ac:dyDescent="0.25">
      <c r="A401" s="29"/>
      <c r="B401" s="12"/>
      <c r="C401" s="12"/>
      <c r="D401" s="12"/>
      <c r="E401" s="12"/>
      <c r="F401" s="12"/>
      <c r="G401" s="12"/>
      <c r="H401" s="12"/>
      <c r="I401" s="12"/>
      <c r="J401" s="12"/>
      <c r="K401" s="12"/>
      <c r="L401" s="12"/>
      <c r="M401" s="12"/>
      <c r="N401" s="12"/>
    </row>
    <row r="402" spans="1:14" x14ac:dyDescent="0.25">
      <c r="A402" s="29"/>
      <c r="B402" s="12"/>
      <c r="C402" s="12"/>
      <c r="D402" s="12"/>
      <c r="E402" s="12"/>
      <c r="F402" s="12"/>
      <c r="G402" s="12"/>
      <c r="H402" s="12"/>
      <c r="I402" s="12"/>
      <c r="J402" s="12"/>
      <c r="K402" s="12"/>
      <c r="L402" s="12"/>
      <c r="M402" s="12"/>
      <c r="N402" s="12"/>
    </row>
    <row r="403" spans="1:14" x14ac:dyDescent="0.25">
      <c r="A403" s="29"/>
      <c r="B403" s="12"/>
      <c r="C403" s="12"/>
      <c r="D403" s="12"/>
      <c r="E403" s="12"/>
      <c r="F403" s="12"/>
      <c r="G403" s="12"/>
      <c r="H403" s="12"/>
      <c r="I403" s="12"/>
      <c r="J403" s="12"/>
      <c r="K403" s="12"/>
      <c r="L403" s="12"/>
      <c r="M403" s="12"/>
      <c r="N403" s="12"/>
    </row>
    <row r="404" spans="1:14" x14ac:dyDescent="0.25">
      <c r="A404" s="29"/>
      <c r="B404" s="12"/>
      <c r="C404" s="12"/>
      <c r="D404" s="12"/>
      <c r="E404" s="12"/>
      <c r="F404" s="12"/>
      <c r="G404" s="12"/>
      <c r="H404" s="12"/>
      <c r="I404" s="12"/>
      <c r="J404" s="12"/>
      <c r="K404" s="12"/>
      <c r="L404" s="12"/>
      <c r="M404" s="12"/>
      <c r="N404" s="12"/>
    </row>
    <row r="405" spans="1:14" x14ac:dyDescent="0.25">
      <c r="A405" s="29"/>
      <c r="B405" s="12"/>
      <c r="C405" s="12"/>
      <c r="D405" s="12"/>
      <c r="E405" s="12"/>
      <c r="F405" s="12"/>
      <c r="G405" s="12"/>
      <c r="H405" s="12"/>
      <c r="I405" s="12"/>
      <c r="J405" s="12"/>
      <c r="K405" s="12"/>
      <c r="L405" s="12"/>
      <c r="M405" s="12"/>
      <c r="N405" s="12"/>
    </row>
    <row r="406" spans="1:14" x14ac:dyDescent="0.25">
      <c r="A406" s="29"/>
      <c r="B406" s="12"/>
      <c r="C406" s="12"/>
      <c r="D406" s="12"/>
      <c r="E406" s="12"/>
      <c r="F406" s="12"/>
      <c r="G406" s="12"/>
      <c r="H406" s="12"/>
      <c r="I406" s="12"/>
      <c r="J406" s="12"/>
      <c r="K406" s="12"/>
      <c r="L406" s="12"/>
      <c r="M406" s="12"/>
      <c r="N406" s="12"/>
    </row>
    <row r="407" spans="1:14" x14ac:dyDescent="0.25">
      <c r="A407" s="29"/>
      <c r="B407" s="12"/>
      <c r="C407" s="12"/>
      <c r="D407" s="12"/>
      <c r="E407" s="12"/>
      <c r="F407" s="12"/>
      <c r="G407" s="12"/>
      <c r="H407" s="12"/>
      <c r="I407" s="12"/>
      <c r="J407" s="12"/>
      <c r="K407" s="12"/>
      <c r="L407" s="12"/>
      <c r="M407" s="12"/>
      <c r="N407" s="12"/>
    </row>
    <row r="408" spans="1:14" x14ac:dyDescent="0.25">
      <c r="A408" s="29"/>
      <c r="B408" s="12"/>
      <c r="C408" s="12"/>
      <c r="D408" s="12"/>
      <c r="E408" s="12"/>
      <c r="F408" s="12"/>
      <c r="G408" s="12"/>
      <c r="H408" s="12"/>
      <c r="I408" s="12"/>
      <c r="J408" s="12"/>
      <c r="K408" s="12"/>
      <c r="L408" s="12"/>
      <c r="M408" s="12"/>
      <c r="N408" s="12"/>
    </row>
    <row r="409" spans="1:14" x14ac:dyDescent="0.25">
      <c r="A409" s="29"/>
      <c r="B409" s="12"/>
      <c r="C409" s="12"/>
      <c r="D409" s="12"/>
      <c r="E409" s="12"/>
      <c r="F409" s="12"/>
      <c r="G409" s="12"/>
      <c r="H409" s="12"/>
      <c r="I409" s="12"/>
      <c r="J409" s="12"/>
      <c r="K409" s="12"/>
      <c r="L409" s="12"/>
      <c r="M409" s="12"/>
      <c r="N409" s="12"/>
    </row>
    <row r="410" spans="1:14" x14ac:dyDescent="0.25">
      <c r="A410" s="29"/>
      <c r="B410" s="12"/>
      <c r="C410" s="12"/>
      <c r="D410" s="12"/>
      <c r="E410" s="12"/>
      <c r="F410" s="12"/>
      <c r="G410" s="12"/>
      <c r="H410" s="12"/>
      <c r="I410" s="12"/>
      <c r="J410" s="12"/>
      <c r="K410" s="12"/>
      <c r="L410" s="12"/>
      <c r="M410" s="12"/>
      <c r="N410" s="12"/>
    </row>
    <row r="411" spans="1:14" x14ac:dyDescent="0.25">
      <c r="A411" s="29"/>
      <c r="B411" s="12"/>
      <c r="C411" s="12"/>
      <c r="D411" s="12"/>
      <c r="E411" s="12"/>
      <c r="F411" s="12"/>
      <c r="G411" s="12"/>
      <c r="H411" s="12"/>
      <c r="I411" s="12"/>
      <c r="J411" s="12"/>
      <c r="K411" s="12"/>
      <c r="L411" s="12"/>
      <c r="M411" s="12"/>
      <c r="N411" s="12"/>
    </row>
    <row r="412" spans="1:14" x14ac:dyDescent="0.25">
      <c r="A412" s="29"/>
      <c r="B412" s="12"/>
      <c r="C412" s="12"/>
      <c r="D412" s="12"/>
      <c r="E412" s="12"/>
      <c r="F412" s="12"/>
      <c r="G412" s="12"/>
      <c r="H412" s="12"/>
      <c r="I412" s="12"/>
      <c r="J412" s="12"/>
      <c r="K412" s="12"/>
      <c r="L412" s="12"/>
      <c r="M412" s="12"/>
      <c r="N412" s="12"/>
    </row>
    <row r="413" spans="1:14" x14ac:dyDescent="0.25">
      <c r="A413" s="29"/>
      <c r="B413" s="12"/>
      <c r="C413" s="12"/>
      <c r="D413" s="12"/>
      <c r="E413" s="12"/>
      <c r="F413" s="12"/>
      <c r="G413" s="12"/>
      <c r="H413" s="12"/>
      <c r="I413" s="12"/>
      <c r="J413" s="12"/>
      <c r="K413" s="12"/>
      <c r="L413" s="12"/>
      <c r="M413" s="12"/>
      <c r="N413" s="12"/>
    </row>
    <row r="414" spans="1:14" x14ac:dyDescent="0.25">
      <c r="A414" s="29"/>
      <c r="B414" s="12"/>
      <c r="C414" s="12"/>
      <c r="D414" s="12"/>
      <c r="E414" s="12"/>
      <c r="F414" s="12"/>
      <c r="G414" s="12"/>
      <c r="H414" s="12"/>
      <c r="I414" s="12"/>
      <c r="J414" s="12"/>
      <c r="K414" s="12"/>
      <c r="L414" s="12"/>
      <c r="M414" s="12"/>
      <c r="N414" s="12"/>
    </row>
    <row r="415" spans="1:14" x14ac:dyDescent="0.25">
      <c r="A415" s="29"/>
      <c r="B415" s="12"/>
      <c r="C415" s="12"/>
      <c r="D415" s="12"/>
      <c r="E415" s="12"/>
      <c r="F415" s="12"/>
      <c r="G415" s="12"/>
      <c r="H415" s="12"/>
      <c r="I415" s="12"/>
      <c r="J415" s="12"/>
      <c r="K415" s="12"/>
      <c r="L415" s="12"/>
      <c r="M415" s="12"/>
      <c r="N415" s="12"/>
    </row>
    <row r="416" spans="1:14" x14ac:dyDescent="0.25">
      <c r="A416" s="29"/>
      <c r="B416" s="12"/>
      <c r="C416" s="12"/>
      <c r="D416" s="12"/>
      <c r="E416" s="12"/>
      <c r="F416" s="12"/>
      <c r="G416" s="12"/>
      <c r="H416" s="12"/>
      <c r="I416" s="12"/>
      <c r="J416" s="12"/>
      <c r="K416" s="12"/>
      <c r="L416" s="12"/>
      <c r="M416" s="12"/>
      <c r="N416" s="12"/>
    </row>
    <row r="417" spans="1:14" x14ac:dyDescent="0.25">
      <c r="A417" s="29"/>
      <c r="B417" s="12"/>
      <c r="C417" s="12"/>
      <c r="D417" s="12"/>
      <c r="E417" s="12"/>
      <c r="F417" s="12"/>
      <c r="G417" s="12"/>
      <c r="H417" s="12"/>
      <c r="I417" s="12"/>
      <c r="J417" s="12"/>
      <c r="K417" s="12"/>
      <c r="L417" s="12"/>
      <c r="M417" s="12"/>
      <c r="N417" s="12"/>
    </row>
    <row r="418" spans="1:14" x14ac:dyDescent="0.25">
      <c r="A418" s="29"/>
      <c r="B418" s="12"/>
      <c r="C418" s="12"/>
      <c r="D418" s="12"/>
      <c r="E418" s="12"/>
      <c r="F418" s="12"/>
      <c r="G418" s="12"/>
      <c r="H418" s="12"/>
      <c r="I418" s="12"/>
      <c r="J418" s="12"/>
      <c r="K418" s="12"/>
      <c r="L418" s="12"/>
      <c r="M418" s="12"/>
      <c r="N418" s="12"/>
    </row>
    <row r="419" spans="1:14" x14ac:dyDescent="0.25">
      <c r="A419" s="29"/>
      <c r="B419" s="12"/>
      <c r="C419" s="12"/>
      <c r="D419" s="12"/>
      <c r="E419" s="12"/>
      <c r="F419" s="12"/>
      <c r="G419" s="12"/>
      <c r="H419" s="12"/>
      <c r="I419" s="12"/>
      <c r="J419" s="12"/>
      <c r="K419" s="12"/>
      <c r="L419" s="12"/>
      <c r="M419" s="12"/>
      <c r="N419" s="12"/>
    </row>
    <row r="420" spans="1:14" x14ac:dyDescent="0.25">
      <c r="A420" s="29"/>
      <c r="B420" s="12"/>
      <c r="C420" s="12"/>
      <c r="D420" s="12"/>
      <c r="E420" s="12"/>
      <c r="F420" s="12"/>
      <c r="G420" s="12"/>
      <c r="H420" s="12"/>
      <c r="I420" s="12"/>
      <c r="J420" s="12"/>
      <c r="K420" s="12"/>
      <c r="L420" s="12"/>
      <c r="M420" s="12"/>
      <c r="N420" s="12"/>
    </row>
    <row r="421" spans="1:14" x14ac:dyDescent="0.25">
      <c r="A421" s="29"/>
      <c r="B421" s="12"/>
      <c r="C421" s="12"/>
      <c r="D421" s="12"/>
      <c r="E421" s="12"/>
      <c r="F421" s="12"/>
      <c r="G421" s="12"/>
      <c r="H421" s="12"/>
      <c r="I421" s="12"/>
      <c r="J421" s="12"/>
      <c r="K421" s="12"/>
      <c r="L421" s="12"/>
      <c r="M421" s="12"/>
      <c r="N421" s="12"/>
    </row>
    <row r="422" spans="1:14" x14ac:dyDescent="0.25">
      <c r="A422" s="29"/>
      <c r="B422" s="12"/>
      <c r="C422" s="12"/>
      <c r="D422" s="12"/>
      <c r="E422" s="12"/>
      <c r="F422" s="12"/>
      <c r="G422" s="12"/>
      <c r="H422" s="12"/>
      <c r="I422" s="12"/>
      <c r="J422" s="12"/>
      <c r="K422" s="12"/>
      <c r="L422" s="12"/>
      <c r="M422" s="12"/>
      <c r="N422" s="12"/>
    </row>
    <row r="423" spans="1:14" x14ac:dyDescent="0.25">
      <c r="A423" s="29"/>
      <c r="B423" s="12"/>
      <c r="C423" s="12"/>
      <c r="D423" s="12"/>
      <c r="E423" s="12"/>
      <c r="F423" s="12"/>
      <c r="G423" s="12"/>
      <c r="H423" s="12"/>
      <c r="I423" s="12"/>
      <c r="J423" s="12"/>
      <c r="K423" s="12"/>
      <c r="L423" s="12"/>
      <c r="M423" s="12"/>
      <c r="N423" s="12"/>
    </row>
    <row r="424" spans="1:14" x14ac:dyDescent="0.25">
      <c r="A424" s="29"/>
      <c r="B424" s="12"/>
      <c r="C424" s="12"/>
      <c r="D424" s="12"/>
      <c r="E424" s="12"/>
      <c r="F424" s="12"/>
      <c r="G424" s="12"/>
      <c r="H424" s="12"/>
      <c r="I424" s="12"/>
      <c r="J424" s="12"/>
      <c r="K424" s="12"/>
      <c r="L424" s="12"/>
      <c r="M424" s="12"/>
      <c r="N424" s="12"/>
    </row>
    <row r="425" spans="1:14" x14ac:dyDescent="0.25">
      <c r="A425" s="29"/>
      <c r="B425" s="12"/>
      <c r="C425" s="12"/>
      <c r="D425" s="12"/>
      <c r="E425" s="12"/>
      <c r="F425" s="12"/>
      <c r="G425" s="12"/>
      <c r="H425" s="12"/>
      <c r="I425" s="12"/>
      <c r="J425" s="12"/>
      <c r="K425" s="12"/>
      <c r="L425" s="12"/>
      <c r="M425" s="12"/>
      <c r="N425" s="12"/>
    </row>
    <row r="426" spans="1:14" x14ac:dyDescent="0.25">
      <c r="A426" s="29"/>
      <c r="B426" s="12"/>
      <c r="C426" s="12"/>
      <c r="D426" s="12"/>
      <c r="E426" s="12"/>
      <c r="F426" s="12"/>
      <c r="G426" s="12"/>
      <c r="H426" s="12"/>
      <c r="I426" s="12"/>
      <c r="J426" s="12"/>
      <c r="K426" s="12"/>
      <c r="L426" s="12"/>
      <c r="M426" s="12"/>
      <c r="N426" s="12"/>
    </row>
    <row r="427" spans="1:14" x14ac:dyDescent="0.25">
      <c r="A427" s="29"/>
      <c r="B427" s="12"/>
      <c r="C427" s="12"/>
      <c r="D427" s="12"/>
      <c r="E427" s="12"/>
      <c r="F427" s="12"/>
      <c r="G427" s="12"/>
      <c r="H427" s="12"/>
      <c r="I427" s="12"/>
      <c r="J427" s="12"/>
      <c r="K427" s="12"/>
      <c r="L427" s="12"/>
      <c r="M427" s="12"/>
      <c r="N427" s="12"/>
    </row>
    <row r="428" spans="1:14" x14ac:dyDescent="0.25">
      <c r="A428" s="29"/>
      <c r="B428" s="12"/>
      <c r="C428" s="12"/>
      <c r="D428" s="12"/>
      <c r="E428" s="12"/>
      <c r="F428" s="12"/>
      <c r="G428" s="12"/>
      <c r="H428" s="12"/>
      <c r="I428" s="12"/>
      <c r="J428" s="12"/>
      <c r="K428" s="12"/>
      <c r="L428" s="12"/>
      <c r="M428" s="12"/>
      <c r="N428" s="12"/>
    </row>
    <row r="429" spans="1:14" x14ac:dyDescent="0.25">
      <c r="A429" s="29"/>
      <c r="B429" s="12"/>
      <c r="C429" s="12"/>
      <c r="D429" s="12"/>
      <c r="E429" s="12"/>
      <c r="F429" s="12"/>
      <c r="G429" s="12"/>
      <c r="H429" s="12"/>
      <c r="I429" s="12"/>
      <c r="J429" s="12"/>
      <c r="K429" s="12"/>
      <c r="L429" s="12"/>
      <c r="M429" s="12"/>
      <c r="N429" s="12"/>
    </row>
    <row r="430" spans="1:14" x14ac:dyDescent="0.25">
      <c r="A430" s="29"/>
      <c r="B430" s="12"/>
      <c r="C430" s="12"/>
      <c r="D430" s="12"/>
      <c r="E430" s="12"/>
      <c r="F430" s="12"/>
      <c r="G430" s="12"/>
      <c r="H430" s="12"/>
      <c r="I430" s="12"/>
      <c r="J430" s="12"/>
      <c r="K430" s="12"/>
      <c r="L430" s="12"/>
      <c r="M430" s="12"/>
      <c r="N430" s="12"/>
    </row>
    <row r="431" spans="1:14" x14ac:dyDescent="0.25">
      <c r="A431" s="29"/>
      <c r="B431" s="12"/>
      <c r="C431" s="12"/>
      <c r="D431" s="12"/>
      <c r="E431" s="12"/>
      <c r="F431" s="12"/>
      <c r="G431" s="12"/>
      <c r="H431" s="12"/>
      <c r="I431" s="12"/>
      <c r="J431" s="12"/>
      <c r="K431" s="12"/>
      <c r="L431" s="12"/>
      <c r="M431" s="12"/>
      <c r="N431" s="12"/>
    </row>
    <row r="432" spans="1:14" x14ac:dyDescent="0.25">
      <c r="A432" s="29"/>
      <c r="B432" s="12"/>
      <c r="C432" s="12"/>
      <c r="D432" s="12"/>
      <c r="E432" s="12"/>
      <c r="F432" s="12"/>
      <c r="G432" s="12"/>
      <c r="H432" s="12"/>
      <c r="I432" s="12"/>
      <c r="J432" s="12"/>
      <c r="K432" s="12"/>
      <c r="L432" s="12"/>
      <c r="M432" s="12"/>
      <c r="N432" s="12"/>
    </row>
    <row r="433" spans="1:14" x14ac:dyDescent="0.25">
      <c r="A433" s="29"/>
      <c r="B433" s="12"/>
      <c r="C433" s="12"/>
      <c r="D433" s="12"/>
      <c r="E433" s="12"/>
      <c r="F433" s="12"/>
      <c r="G433" s="12"/>
      <c r="H433" s="12"/>
      <c r="I433" s="12"/>
      <c r="J433" s="12"/>
      <c r="K433" s="12"/>
      <c r="L433" s="12"/>
      <c r="M433" s="12"/>
      <c r="N433" s="12"/>
    </row>
    <row r="434" spans="1:14" x14ac:dyDescent="0.25">
      <c r="A434" s="29"/>
      <c r="B434" s="12"/>
      <c r="C434" s="12"/>
      <c r="D434" s="12"/>
      <c r="E434" s="12"/>
      <c r="F434" s="12"/>
      <c r="G434" s="12"/>
      <c r="H434" s="12"/>
      <c r="I434" s="12"/>
      <c r="J434" s="12"/>
      <c r="K434" s="12"/>
      <c r="L434" s="12"/>
      <c r="M434" s="12"/>
      <c r="N434" s="12"/>
    </row>
    <row r="435" spans="1:14" x14ac:dyDescent="0.25">
      <c r="A435" s="29"/>
      <c r="B435" s="12"/>
      <c r="C435" s="12"/>
      <c r="D435" s="12"/>
      <c r="E435" s="12"/>
      <c r="F435" s="12"/>
      <c r="G435" s="12"/>
      <c r="H435" s="12"/>
      <c r="I435" s="12"/>
      <c r="J435" s="12"/>
      <c r="K435" s="12"/>
      <c r="L435" s="12"/>
      <c r="M435" s="12"/>
      <c r="N435" s="12"/>
    </row>
    <row r="436" spans="1:14" x14ac:dyDescent="0.25">
      <c r="A436" s="29"/>
      <c r="B436" s="12"/>
      <c r="C436" s="12"/>
      <c r="D436" s="12"/>
      <c r="E436" s="12"/>
      <c r="F436" s="12"/>
      <c r="G436" s="12"/>
      <c r="H436" s="12"/>
      <c r="I436" s="12"/>
      <c r="J436" s="12"/>
      <c r="K436" s="12"/>
      <c r="L436" s="12"/>
      <c r="M436" s="12"/>
      <c r="N436" s="12"/>
    </row>
    <row r="437" spans="1:14" x14ac:dyDescent="0.25">
      <c r="A437" s="29"/>
      <c r="B437" s="12"/>
      <c r="C437" s="12"/>
      <c r="D437" s="12"/>
      <c r="E437" s="12"/>
      <c r="F437" s="12"/>
      <c r="G437" s="12"/>
      <c r="H437" s="12"/>
      <c r="I437" s="12"/>
      <c r="J437" s="12"/>
      <c r="K437" s="12"/>
      <c r="L437" s="12"/>
      <c r="M437" s="12"/>
      <c r="N437" s="12"/>
    </row>
    <row r="438" spans="1:14" x14ac:dyDescent="0.25">
      <c r="A438" s="29"/>
      <c r="B438" s="12"/>
      <c r="C438" s="12"/>
      <c r="D438" s="12"/>
      <c r="E438" s="12"/>
      <c r="F438" s="12"/>
      <c r="G438" s="12"/>
      <c r="H438" s="12"/>
      <c r="I438" s="12"/>
      <c r="J438" s="12"/>
      <c r="K438" s="12"/>
      <c r="L438" s="12"/>
      <c r="M438" s="12"/>
      <c r="N438" s="12"/>
    </row>
    <row r="439" spans="1:14" x14ac:dyDescent="0.25">
      <c r="A439" s="29"/>
      <c r="B439" s="12"/>
      <c r="C439" s="12"/>
      <c r="D439" s="12"/>
      <c r="E439" s="12"/>
      <c r="F439" s="12"/>
      <c r="G439" s="12"/>
      <c r="H439" s="12"/>
      <c r="I439" s="12"/>
      <c r="J439" s="12"/>
      <c r="K439" s="12"/>
      <c r="L439" s="12"/>
      <c r="M439" s="12"/>
      <c r="N439" s="12"/>
    </row>
    <row r="440" spans="1:14" x14ac:dyDescent="0.25">
      <c r="A440" s="29"/>
      <c r="B440" s="12"/>
      <c r="C440" s="12"/>
      <c r="D440" s="12"/>
      <c r="E440" s="12"/>
      <c r="F440" s="12"/>
      <c r="G440" s="12"/>
      <c r="H440" s="12"/>
      <c r="I440" s="12"/>
      <c r="J440" s="12"/>
      <c r="K440" s="12"/>
      <c r="L440" s="12"/>
      <c r="M440" s="12"/>
      <c r="N440" s="12"/>
    </row>
    <row r="441" spans="1:14" x14ac:dyDescent="0.25">
      <c r="A441" s="29"/>
      <c r="B441" s="12"/>
      <c r="C441" s="12"/>
      <c r="D441" s="12"/>
      <c r="E441" s="12"/>
      <c r="F441" s="12"/>
      <c r="G441" s="12"/>
      <c r="H441" s="12"/>
      <c r="I441" s="12"/>
      <c r="J441" s="12"/>
      <c r="K441" s="12"/>
      <c r="L441" s="12"/>
      <c r="M441" s="12"/>
      <c r="N441" s="12"/>
    </row>
    <row r="442" spans="1:14" x14ac:dyDescent="0.25">
      <c r="A442" s="29"/>
      <c r="B442" s="12"/>
      <c r="C442" s="12"/>
      <c r="D442" s="12"/>
      <c r="E442" s="12"/>
      <c r="F442" s="12"/>
      <c r="G442" s="12"/>
      <c r="H442" s="12"/>
      <c r="I442" s="12"/>
      <c r="J442" s="12"/>
      <c r="K442" s="12"/>
      <c r="L442" s="12"/>
      <c r="M442" s="12"/>
      <c r="N442" s="12"/>
    </row>
    <row r="443" spans="1:14" x14ac:dyDescent="0.25">
      <c r="A443" s="29"/>
      <c r="B443" s="12"/>
      <c r="C443" s="12"/>
      <c r="D443" s="12"/>
      <c r="E443" s="12"/>
      <c r="F443" s="12"/>
      <c r="G443" s="12"/>
      <c r="H443" s="12"/>
      <c r="I443" s="12"/>
      <c r="J443" s="12"/>
      <c r="K443" s="12"/>
      <c r="L443" s="12"/>
      <c r="M443" s="12"/>
      <c r="N443" s="12"/>
    </row>
    <row r="444" spans="1:14" x14ac:dyDescent="0.25">
      <c r="A444" s="29"/>
      <c r="B444" s="12"/>
      <c r="C444" s="12"/>
      <c r="D444" s="12"/>
      <c r="E444" s="12"/>
      <c r="F444" s="12"/>
      <c r="G444" s="12"/>
      <c r="H444" s="12"/>
      <c r="I444" s="12"/>
      <c r="J444" s="12"/>
      <c r="K444" s="12"/>
      <c r="L444" s="12"/>
      <c r="M444" s="12"/>
      <c r="N444" s="12"/>
    </row>
    <row r="445" spans="1:14" x14ac:dyDescent="0.25">
      <c r="A445" s="29"/>
      <c r="B445" s="12"/>
      <c r="C445" s="12"/>
      <c r="D445" s="12"/>
      <c r="E445" s="12"/>
      <c r="F445" s="12"/>
      <c r="G445" s="12"/>
      <c r="H445" s="12"/>
      <c r="I445" s="12"/>
      <c r="J445" s="12"/>
      <c r="K445" s="12"/>
      <c r="L445" s="12"/>
      <c r="M445" s="12"/>
      <c r="N445" s="12"/>
    </row>
    <row r="446" spans="1:14" x14ac:dyDescent="0.25">
      <c r="A446" s="29"/>
      <c r="B446" s="12"/>
      <c r="C446" s="12"/>
      <c r="D446" s="12"/>
      <c r="E446" s="12"/>
      <c r="F446" s="12"/>
      <c r="G446" s="12"/>
      <c r="H446" s="12"/>
      <c r="I446" s="12"/>
      <c r="J446" s="12"/>
      <c r="K446" s="12"/>
      <c r="L446" s="12"/>
      <c r="M446" s="12"/>
      <c r="N446" s="12"/>
    </row>
    <row r="447" spans="1:14" x14ac:dyDescent="0.25">
      <c r="A447" s="29"/>
      <c r="B447" s="12"/>
      <c r="C447" s="12"/>
      <c r="D447" s="12"/>
      <c r="E447" s="12"/>
      <c r="F447" s="12"/>
      <c r="G447" s="12"/>
      <c r="H447" s="12"/>
      <c r="I447" s="12"/>
      <c r="J447" s="12"/>
      <c r="K447" s="12"/>
      <c r="L447" s="12"/>
      <c r="M447" s="12"/>
      <c r="N447" s="12"/>
    </row>
    <row r="448" spans="1:14" x14ac:dyDescent="0.25">
      <c r="A448" s="29"/>
      <c r="B448" s="12"/>
      <c r="C448" s="12"/>
      <c r="D448" s="12"/>
      <c r="E448" s="12"/>
      <c r="F448" s="12"/>
      <c r="G448" s="12"/>
      <c r="H448" s="12"/>
      <c r="I448" s="12"/>
      <c r="J448" s="12"/>
      <c r="K448" s="12"/>
      <c r="L448" s="12"/>
      <c r="M448" s="12"/>
      <c r="N448" s="12"/>
    </row>
    <row r="449" spans="1:14" x14ac:dyDescent="0.25">
      <c r="A449" s="29"/>
      <c r="B449" s="12"/>
      <c r="C449" s="12"/>
      <c r="D449" s="12"/>
      <c r="E449" s="12"/>
      <c r="F449" s="12"/>
      <c r="G449" s="12"/>
      <c r="H449" s="12"/>
      <c r="I449" s="12"/>
      <c r="J449" s="12"/>
      <c r="K449" s="12"/>
      <c r="L449" s="12"/>
      <c r="M449" s="12"/>
      <c r="N449" s="12"/>
    </row>
    <row r="450" spans="1:14" x14ac:dyDescent="0.25">
      <c r="A450" s="29"/>
      <c r="B450" s="12"/>
      <c r="C450" s="12"/>
      <c r="D450" s="12"/>
      <c r="E450" s="12"/>
      <c r="F450" s="12"/>
      <c r="G450" s="12"/>
      <c r="H450" s="12"/>
      <c r="I450" s="12"/>
      <c r="J450" s="12"/>
      <c r="K450" s="12"/>
      <c r="L450" s="12"/>
      <c r="M450" s="12"/>
      <c r="N450" s="12"/>
    </row>
    <row r="451" spans="1:14" x14ac:dyDescent="0.25">
      <c r="A451" s="29"/>
      <c r="B451" s="12"/>
      <c r="C451" s="12"/>
      <c r="D451" s="12"/>
      <c r="E451" s="12"/>
      <c r="F451" s="12"/>
      <c r="G451" s="12"/>
      <c r="H451" s="12"/>
      <c r="I451" s="12"/>
      <c r="J451" s="12"/>
      <c r="K451" s="12"/>
      <c r="L451" s="12"/>
      <c r="M451" s="12"/>
      <c r="N451" s="12"/>
    </row>
    <row r="452" spans="1:14" x14ac:dyDescent="0.25">
      <c r="A452" s="29"/>
      <c r="B452" s="12"/>
      <c r="C452" s="12"/>
      <c r="D452" s="12"/>
      <c r="E452" s="12"/>
      <c r="F452" s="12"/>
      <c r="G452" s="12"/>
      <c r="H452" s="12"/>
      <c r="I452" s="12"/>
      <c r="J452" s="12"/>
      <c r="K452" s="12"/>
      <c r="L452" s="12"/>
      <c r="M452" s="12"/>
      <c r="N452" s="12"/>
    </row>
    <row r="453" spans="1:14" x14ac:dyDescent="0.25">
      <c r="A453" s="29"/>
      <c r="B453" s="12"/>
      <c r="C453" s="12"/>
      <c r="D453" s="12"/>
      <c r="E453" s="12"/>
      <c r="F453" s="12"/>
      <c r="G453" s="12"/>
      <c r="H453" s="12"/>
      <c r="I453" s="12"/>
      <c r="J453" s="12"/>
      <c r="K453" s="12"/>
      <c r="L453" s="12"/>
      <c r="M453" s="12"/>
      <c r="N453" s="12"/>
    </row>
    <row r="454" spans="1:14" x14ac:dyDescent="0.25">
      <c r="A454" s="29"/>
      <c r="B454" s="12"/>
      <c r="C454" s="12"/>
      <c r="D454" s="12"/>
      <c r="E454" s="12"/>
      <c r="F454" s="12"/>
      <c r="G454" s="12"/>
      <c r="H454" s="12"/>
      <c r="I454" s="12"/>
      <c r="J454" s="12"/>
      <c r="K454" s="12"/>
      <c r="L454" s="12"/>
      <c r="M454" s="12"/>
      <c r="N454" s="12"/>
    </row>
    <row r="455" spans="1:14" x14ac:dyDescent="0.25">
      <c r="A455" s="29"/>
      <c r="B455" s="12"/>
      <c r="C455" s="12"/>
      <c r="D455" s="12"/>
      <c r="E455" s="12"/>
      <c r="F455" s="12"/>
      <c r="G455" s="12"/>
      <c r="H455" s="12"/>
      <c r="I455" s="12"/>
      <c r="J455" s="12"/>
      <c r="K455" s="12"/>
      <c r="L455" s="12"/>
      <c r="M455" s="12"/>
      <c r="N455" s="12"/>
    </row>
    <row r="456" spans="1:14" x14ac:dyDescent="0.25">
      <c r="A456" s="29"/>
      <c r="B456" s="12"/>
      <c r="C456" s="12"/>
      <c r="D456" s="12"/>
      <c r="E456" s="12"/>
      <c r="F456" s="12"/>
      <c r="G456" s="12"/>
      <c r="H456" s="12"/>
      <c r="I456" s="12"/>
      <c r="J456" s="12"/>
      <c r="K456" s="12"/>
      <c r="L456" s="12"/>
      <c r="M456" s="12"/>
      <c r="N456" s="12"/>
    </row>
    <row r="457" spans="1:14" x14ac:dyDescent="0.25">
      <c r="A457" s="29"/>
      <c r="B457" s="12"/>
      <c r="C457" s="12"/>
      <c r="D457" s="12"/>
      <c r="E457" s="12"/>
      <c r="F457" s="12"/>
      <c r="G457" s="12"/>
      <c r="H457" s="12"/>
      <c r="I457" s="12"/>
      <c r="J457" s="12"/>
      <c r="K457" s="12"/>
      <c r="L457" s="12"/>
      <c r="M457" s="12"/>
      <c r="N457" s="12"/>
    </row>
    <row r="458" spans="1:14" x14ac:dyDescent="0.25">
      <c r="A458" s="29"/>
      <c r="B458" s="12"/>
      <c r="C458" s="12"/>
      <c r="D458" s="12"/>
      <c r="E458" s="12"/>
      <c r="F458" s="12"/>
      <c r="G458" s="12"/>
      <c r="H458" s="12"/>
      <c r="I458" s="12"/>
      <c r="J458" s="12"/>
      <c r="K458" s="12"/>
      <c r="L458" s="12"/>
      <c r="M458" s="12"/>
      <c r="N458" s="12"/>
    </row>
    <row r="459" spans="1:14" x14ac:dyDescent="0.25">
      <c r="A459" s="29"/>
      <c r="B459" s="12"/>
      <c r="C459" s="12"/>
      <c r="D459" s="12"/>
      <c r="E459" s="12"/>
      <c r="F459" s="12"/>
      <c r="G459" s="12"/>
      <c r="H459" s="12"/>
      <c r="I459" s="12"/>
      <c r="J459" s="12"/>
      <c r="K459" s="12"/>
      <c r="L459" s="12"/>
      <c r="M459" s="12"/>
      <c r="N459" s="12"/>
    </row>
    <row r="460" spans="1:14" x14ac:dyDescent="0.25">
      <c r="A460" s="29"/>
      <c r="B460" s="12"/>
      <c r="C460" s="12"/>
      <c r="D460" s="12"/>
      <c r="E460" s="12"/>
      <c r="F460" s="12"/>
      <c r="G460" s="12"/>
      <c r="H460" s="12"/>
      <c r="I460" s="12"/>
      <c r="J460" s="12"/>
      <c r="K460" s="12"/>
      <c r="L460" s="12"/>
      <c r="M460" s="12"/>
      <c r="N460" s="12"/>
    </row>
    <row r="461" spans="1:14" x14ac:dyDescent="0.25">
      <c r="A461" s="29"/>
      <c r="B461" s="12"/>
      <c r="C461" s="12"/>
      <c r="D461" s="12"/>
      <c r="E461" s="12"/>
      <c r="F461" s="12"/>
      <c r="G461" s="12"/>
      <c r="H461" s="12"/>
      <c r="I461" s="12"/>
      <c r="J461" s="12"/>
      <c r="K461" s="12"/>
      <c r="L461" s="12"/>
      <c r="M461" s="12"/>
      <c r="N461" s="12"/>
    </row>
    <row r="462" spans="1:14" x14ac:dyDescent="0.25">
      <c r="A462" s="29"/>
      <c r="B462" s="12"/>
      <c r="C462" s="12"/>
      <c r="D462" s="12"/>
      <c r="E462" s="12"/>
      <c r="F462" s="12"/>
      <c r="G462" s="12"/>
      <c r="H462" s="12"/>
      <c r="I462" s="12"/>
      <c r="J462" s="12"/>
      <c r="K462" s="12"/>
      <c r="L462" s="12"/>
      <c r="M462" s="12"/>
      <c r="N462" s="12"/>
    </row>
    <row r="463" spans="1:14" x14ac:dyDescent="0.25">
      <c r="A463" s="29"/>
      <c r="B463" s="12"/>
      <c r="C463" s="12"/>
      <c r="D463" s="12"/>
      <c r="E463" s="12"/>
      <c r="F463" s="12"/>
      <c r="G463" s="12"/>
      <c r="H463" s="12"/>
      <c r="I463" s="12"/>
      <c r="J463" s="12"/>
      <c r="K463" s="12"/>
      <c r="L463" s="12"/>
      <c r="M463" s="12"/>
      <c r="N463" s="12"/>
    </row>
    <row r="464" spans="1:14" x14ac:dyDescent="0.25">
      <c r="A464" s="29"/>
      <c r="B464" s="12"/>
      <c r="C464" s="12"/>
      <c r="D464" s="12"/>
      <c r="E464" s="12"/>
      <c r="F464" s="12"/>
      <c r="G464" s="12"/>
      <c r="H464" s="12"/>
      <c r="I464" s="12"/>
      <c r="J464" s="12"/>
      <c r="K464" s="12"/>
      <c r="L464" s="12"/>
      <c r="M464" s="12"/>
      <c r="N464" s="12"/>
    </row>
    <row r="465" spans="1:14" x14ac:dyDescent="0.25">
      <c r="A465" s="29"/>
      <c r="B465" s="12"/>
      <c r="C465" s="12"/>
      <c r="D465" s="12"/>
      <c r="E465" s="12"/>
      <c r="F465" s="12"/>
      <c r="G465" s="12"/>
      <c r="H465" s="12"/>
      <c r="I465" s="12"/>
      <c r="J465" s="12"/>
      <c r="K465" s="12"/>
      <c r="L465" s="12"/>
      <c r="M465" s="12"/>
      <c r="N465" s="12"/>
    </row>
    <row r="466" spans="1:14" x14ac:dyDescent="0.25">
      <c r="A466" s="29"/>
      <c r="B466" s="12"/>
      <c r="C466" s="12"/>
      <c r="D466" s="12"/>
      <c r="E466" s="12"/>
      <c r="F466" s="12"/>
      <c r="G466" s="12"/>
      <c r="H466" s="12"/>
      <c r="I466" s="12"/>
      <c r="J466" s="12"/>
      <c r="K466" s="12"/>
      <c r="L466" s="12"/>
      <c r="M466" s="12"/>
      <c r="N466" s="12"/>
    </row>
    <row r="467" spans="1:14" x14ac:dyDescent="0.25">
      <c r="A467" s="29"/>
      <c r="B467" s="12"/>
      <c r="C467" s="12"/>
      <c r="D467" s="12"/>
      <c r="E467" s="12"/>
      <c r="F467" s="12"/>
      <c r="G467" s="12"/>
      <c r="H467" s="12"/>
      <c r="I467" s="12"/>
      <c r="J467" s="12"/>
      <c r="K467" s="12"/>
      <c r="L467" s="12"/>
      <c r="M467" s="12"/>
      <c r="N467" s="12"/>
    </row>
    <row r="468" spans="1:14" x14ac:dyDescent="0.25">
      <c r="A468" s="29"/>
      <c r="B468" s="12"/>
      <c r="C468" s="12"/>
      <c r="D468" s="12"/>
      <c r="E468" s="12"/>
      <c r="F468" s="12"/>
      <c r="G468" s="12"/>
      <c r="H468" s="12"/>
      <c r="I468" s="12"/>
      <c r="J468" s="12"/>
      <c r="K468" s="12"/>
      <c r="L468" s="12"/>
      <c r="M468" s="12"/>
      <c r="N468" s="12"/>
    </row>
    <row r="469" spans="1:14" x14ac:dyDescent="0.25">
      <c r="A469" s="29"/>
      <c r="B469" s="12"/>
      <c r="C469" s="12"/>
      <c r="D469" s="12"/>
      <c r="E469" s="12"/>
      <c r="F469" s="12"/>
      <c r="G469" s="12"/>
      <c r="H469" s="12"/>
      <c r="I469" s="12"/>
      <c r="J469" s="12"/>
      <c r="K469" s="12"/>
      <c r="L469" s="12"/>
      <c r="M469" s="12"/>
      <c r="N469" s="12"/>
    </row>
    <row r="470" spans="1:14" x14ac:dyDescent="0.25">
      <c r="A470" s="29"/>
      <c r="B470" s="12"/>
      <c r="C470" s="12"/>
      <c r="D470" s="12"/>
      <c r="E470" s="12"/>
      <c r="F470" s="12"/>
      <c r="G470" s="12"/>
      <c r="H470" s="12"/>
      <c r="I470" s="12"/>
      <c r="J470" s="12"/>
      <c r="K470" s="12"/>
      <c r="L470" s="12"/>
      <c r="M470" s="12"/>
      <c r="N470" s="12"/>
    </row>
    <row r="471" spans="1:14" x14ac:dyDescent="0.25">
      <c r="A471" s="29"/>
      <c r="B471" s="12"/>
      <c r="C471" s="12"/>
      <c r="D471" s="12"/>
      <c r="E471" s="12"/>
      <c r="F471" s="12"/>
      <c r="G471" s="12"/>
      <c r="H471" s="12"/>
      <c r="I471" s="12"/>
      <c r="J471" s="12"/>
      <c r="K471" s="12"/>
      <c r="L471" s="12"/>
      <c r="M471" s="12"/>
      <c r="N471" s="12"/>
    </row>
    <row r="472" spans="1:14" x14ac:dyDescent="0.25">
      <c r="A472" s="29"/>
      <c r="B472" s="12"/>
      <c r="C472" s="12"/>
      <c r="D472" s="12"/>
      <c r="E472" s="12"/>
      <c r="F472" s="12"/>
      <c r="G472" s="12"/>
      <c r="H472" s="12"/>
      <c r="I472" s="12"/>
      <c r="J472" s="12"/>
      <c r="K472" s="12"/>
      <c r="L472" s="12"/>
      <c r="M472" s="12"/>
      <c r="N472" s="12"/>
    </row>
    <row r="473" spans="1:14" x14ac:dyDescent="0.25">
      <c r="A473" s="29"/>
      <c r="B473" s="12"/>
      <c r="C473" s="12"/>
      <c r="D473" s="12"/>
      <c r="E473" s="12"/>
      <c r="F473" s="12"/>
      <c r="G473" s="12"/>
      <c r="H473" s="12"/>
      <c r="I473" s="12"/>
      <c r="J473" s="12"/>
      <c r="K473" s="12"/>
      <c r="L473" s="12"/>
      <c r="M473" s="12"/>
      <c r="N473" s="12"/>
    </row>
    <row r="474" spans="1:14" x14ac:dyDescent="0.25">
      <c r="A474" s="29"/>
      <c r="B474" s="12"/>
      <c r="C474" s="12"/>
      <c r="D474" s="12"/>
      <c r="E474" s="12"/>
      <c r="F474" s="12"/>
      <c r="G474" s="12"/>
      <c r="H474" s="12"/>
      <c r="I474" s="12"/>
      <c r="J474" s="12"/>
      <c r="K474" s="12"/>
      <c r="L474" s="12"/>
      <c r="M474" s="12"/>
      <c r="N474" s="12"/>
    </row>
    <row r="475" spans="1:14" x14ac:dyDescent="0.25">
      <c r="A475" s="29"/>
      <c r="B475" s="12"/>
      <c r="C475" s="12"/>
      <c r="D475" s="12"/>
      <c r="E475" s="12"/>
      <c r="F475" s="12"/>
      <c r="G475" s="12"/>
      <c r="H475" s="12"/>
      <c r="I475" s="12"/>
      <c r="J475" s="12"/>
      <c r="K475" s="12"/>
      <c r="L475" s="12"/>
      <c r="M475" s="12"/>
      <c r="N475" s="12"/>
    </row>
    <row r="476" spans="1:14" x14ac:dyDescent="0.25">
      <c r="A476" s="29"/>
      <c r="B476" s="12"/>
      <c r="C476" s="12"/>
      <c r="D476" s="12"/>
      <c r="E476" s="12"/>
      <c r="F476" s="12"/>
      <c r="G476" s="12"/>
      <c r="H476" s="12"/>
      <c r="I476" s="12"/>
      <c r="J476" s="12"/>
      <c r="K476" s="12"/>
      <c r="L476" s="12"/>
      <c r="M476" s="12"/>
      <c r="N476" s="12"/>
    </row>
    <row r="477" spans="1:14" x14ac:dyDescent="0.25">
      <c r="A477" s="29"/>
      <c r="B477" s="12"/>
      <c r="C477" s="12"/>
      <c r="D477" s="12"/>
      <c r="E477" s="12"/>
      <c r="F477" s="12"/>
      <c r="G477" s="12"/>
      <c r="H477" s="12"/>
      <c r="I477" s="12"/>
      <c r="J477" s="12"/>
      <c r="K477" s="12"/>
      <c r="L477" s="12"/>
      <c r="M477" s="12"/>
      <c r="N477" s="12"/>
    </row>
    <row r="478" spans="1:14" x14ac:dyDescent="0.25">
      <c r="A478" s="29"/>
      <c r="B478" s="12"/>
      <c r="C478" s="12"/>
      <c r="D478" s="12"/>
      <c r="E478" s="12"/>
      <c r="F478" s="12"/>
      <c r="G478" s="12"/>
      <c r="H478" s="12"/>
      <c r="I478" s="12"/>
      <c r="J478" s="12"/>
      <c r="K478" s="12"/>
      <c r="L478" s="12"/>
      <c r="M478" s="12"/>
      <c r="N478" s="12"/>
    </row>
    <row r="479" spans="1:14" x14ac:dyDescent="0.25">
      <c r="A479" s="29"/>
      <c r="B479" s="12"/>
      <c r="C479" s="12"/>
      <c r="D479" s="12"/>
      <c r="E479" s="12"/>
      <c r="F479" s="12"/>
      <c r="G479" s="12"/>
      <c r="H479" s="12"/>
      <c r="I479" s="12"/>
      <c r="J479" s="12"/>
      <c r="K479" s="12"/>
      <c r="L479" s="12"/>
      <c r="M479" s="12"/>
      <c r="N479" s="12"/>
    </row>
    <row r="480" spans="1:14" x14ac:dyDescent="0.25">
      <c r="A480" s="29"/>
      <c r="B480" s="12"/>
      <c r="C480" s="12"/>
      <c r="D480" s="12"/>
      <c r="E480" s="12"/>
      <c r="F480" s="12"/>
      <c r="G480" s="12"/>
      <c r="H480" s="12"/>
      <c r="I480" s="12"/>
      <c r="J480" s="12"/>
      <c r="K480" s="12"/>
      <c r="L480" s="12"/>
      <c r="M480" s="12"/>
      <c r="N480" s="12"/>
    </row>
    <row r="481" spans="1:14" x14ac:dyDescent="0.25">
      <c r="A481" s="29"/>
      <c r="B481" s="12"/>
      <c r="C481" s="12"/>
      <c r="D481" s="12"/>
      <c r="E481" s="12"/>
      <c r="F481" s="12"/>
      <c r="G481" s="12"/>
      <c r="H481" s="12"/>
      <c r="I481" s="12"/>
      <c r="J481" s="12"/>
      <c r="K481" s="12"/>
      <c r="L481" s="12"/>
      <c r="M481" s="12"/>
      <c r="N481" s="12"/>
    </row>
    <row r="482" spans="1:14" x14ac:dyDescent="0.25">
      <c r="A482" s="29"/>
      <c r="B482" s="12"/>
      <c r="C482" s="12"/>
      <c r="D482" s="12"/>
      <c r="E482" s="12"/>
      <c r="F482" s="12"/>
      <c r="G482" s="12"/>
      <c r="H482" s="12"/>
      <c r="I482" s="12"/>
      <c r="J482" s="12"/>
      <c r="K482" s="12"/>
      <c r="L482" s="12"/>
      <c r="M482" s="12"/>
      <c r="N482" s="12"/>
    </row>
    <row r="483" spans="1:14" x14ac:dyDescent="0.25">
      <c r="A483" s="29"/>
      <c r="B483" s="12"/>
      <c r="C483" s="12"/>
      <c r="D483" s="12"/>
      <c r="E483" s="12"/>
      <c r="F483" s="12"/>
      <c r="G483" s="12"/>
      <c r="H483" s="12"/>
      <c r="I483" s="12"/>
      <c r="J483" s="12"/>
      <c r="K483" s="12"/>
      <c r="L483" s="12"/>
      <c r="M483" s="12"/>
      <c r="N483" s="12"/>
    </row>
    <row r="484" spans="1:14" x14ac:dyDescent="0.25">
      <c r="A484" s="29"/>
      <c r="B484" s="12"/>
      <c r="C484" s="12"/>
      <c r="D484" s="12"/>
      <c r="E484" s="12"/>
      <c r="F484" s="12"/>
      <c r="G484" s="12"/>
      <c r="H484" s="12"/>
      <c r="I484" s="12"/>
      <c r="J484" s="12"/>
      <c r="K484" s="12"/>
      <c r="L484" s="12"/>
      <c r="M484" s="12"/>
      <c r="N484" s="12"/>
    </row>
    <row r="485" spans="1:14" x14ac:dyDescent="0.25">
      <c r="A485" s="29"/>
      <c r="B485" s="12"/>
      <c r="C485" s="12"/>
      <c r="D485" s="12"/>
      <c r="E485" s="12"/>
      <c r="F485" s="12"/>
      <c r="G485" s="12"/>
      <c r="H485" s="12"/>
      <c r="I485" s="12"/>
      <c r="J485" s="12"/>
      <c r="K485" s="12"/>
      <c r="L485" s="12"/>
      <c r="M485" s="12"/>
      <c r="N485" s="12"/>
    </row>
    <row r="486" spans="1:14" x14ac:dyDescent="0.25">
      <c r="A486" s="29"/>
      <c r="B486" s="12"/>
      <c r="C486" s="12"/>
      <c r="D486" s="12"/>
      <c r="E486" s="12"/>
      <c r="F486" s="12"/>
      <c r="G486" s="12"/>
      <c r="H486" s="12"/>
      <c r="I486" s="12"/>
      <c r="J486" s="12"/>
      <c r="K486" s="12"/>
      <c r="L486" s="12"/>
      <c r="M486" s="12"/>
      <c r="N486" s="12"/>
    </row>
    <row r="487" spans="1:14" x14ac:dyDescent="0.25">
      <c r="A487" s="12"/>
      <c r="B487" s="12"/>
      <c r="C487" s="12"/>
      <c r="D487" s="12"/>
      <c r="E487" s="12"/>
      <c r="F487" s="12"/>
      <c r="G487" s="12"/>
      <c r="H487" s="12"/>
      <c r="I487" s="12"/>
      <c r="J487" s="12"/>
      <c r="K487" s="12"/>
      <c r="L487" s="12"/>
      <c r="M487" s="12"/>
      <c r="N487" s="12"/>
    </row>
    <row r="488" spans="1:14" x14ac:dyDescent="0.25">
      <c r="A488" s="12"/>
      <c r="B488" s="12"/>
      <c r="C488" s="12"/>
      <c r="D488" s="12"/>
      <c r="E488" s="12"/>
      <c r="F488" s="12"/>
      <c r="G488" s="12"/>
      <c r="H488" s="12"/>
      <c r="I488" s="12"/>
      <c r="J488" s="12"/>
      <c r="K488" s="12"/>
      <c r="L488" s="12"/>
      <c r="M488" s="12"/>
      <c r="N488" s="12"/>
    </row>
    <row r="489" spans="1:14" x14ac:dyDescent="0.25">
      <c r="A489" s="12"/>
      <c r="B489" s="12"/>
      <c r="C489" s="12"/>
      <c r="D489" s="12"/>
      <c r="E489" s="12"/>
      <c r="F489" s="12"/>
      <c r="G489" s="12"/>
      <c r="H489" s="12"/>
      <c r="I489" s="12"/>
      <c r="J489" s="12"/>
      <c r="K489" s="12"/>
      <c r="L489" s="12"/>
      <c r="M489" s="12"/>
      <c r="N489" s="12"/>
    </row>
    <row r="490" spans="1:14" x14ac:dyDescent="0.25">
      <c r="A490" s="12"/>
      <c r="B490" s="12"/>
      <c r="C490" s="12"/>
      <c r="D490" s="12"/>
      <c r="E490" s="12"/>
      <c r="F490" s="12"/>
      <c r="G490" s="12"/>
      <c r="H490" s="12"/>
      <c r="I490" s="12"/>
      <c r="J490" s="12"/>
      <c r="K490" s="12"/>
      <c r="L490" s="12"/>
      <c r="M490" s="12"/>
      <c r="N490" s="12"/>
    </row>
    <row r="491" spans="1:14" x14ac:dyDescent="0.25">
      <c r="A491" s="12"/>
      <c r="B491" s="12"/>
      <c r="C491" s="12"/>
      <c r="D491" s="12"/>
      <c r="E491" s="12"/>
      <c r="F491" s="12"/>
      <c r="G491" s="12"/>
      <c r="H491" s="12"/>
      <c r="I491" s="12"/>
      <c r="J491" s="12"/>
      <c r="K491" s="12"/>
      <c r="L491" s="12"/>
      <c r="M491" s="12"/>
      <c r="N491" s="12"/>
    </row>
    <row r="492" spans="1:14" x14ac:dyDescent="0.25">
      <c r="A492" s="12"/>
      <c r="B492" s="12"/>
      <c r="C492" s="12"/>
      <c r="D492" s="12"/>
      <c r="E492" s="12"/>
      <c r="F492" s="12"/>
      <c r="G492" s="12"/>
      <c r="H492" s="12"/>
      <c r="I492" s="12"/>
      <c r="J492" s="12"/>
      <c r="K492" s="12"/>
      <c r="L492" s="12"/>
      <c r="M492" s="12"/>
      <c r="N492" s="12"/>
    </row>
    <row r="493" spans="1:14" x14ac:dyDescent="0.25">
      <c r="A493" s="12"/>
      <c r="B493" s="12"/>
      <c r="C493" s="12"/>
      <c r="D493" s="12"/>
      <c r="E493" s="12"/>
      <c r="F493" s="12"/>
      <c r="G493" s="12"/>
      <c r="H493" s="12"/>
      <c r="I493" s="12"/>
      <c r="J493" s="12"/>
      <c r="K493" s="12"/>
      <c r="L493" s="12"/>
      <c r="M493" s="12"/>
      <c r="N493" s="12"/>
    </row>
    <row r="494" spans="1:14" x14ac:dyDescent="0.25">
      <c r="A494" s="12"/>
      <c r="B494" s="12"/>
      <c r="C494" s="12"/>
      <c r="D494" s="12"/>
      <c r="E494" s="12"/>
      <c r="F494" s="12"/>
      <c r="G494" s="12"/>
      <c r="H494" s="12"/>
      <c r="I494" s="12"/>
      <c r="J494" s="12"/>
      <c r="K494" s="12"/>
      <c r="L494" s="12"/>
      <c r="M494" s="12"/>
      <c r="N494" s="12"/>
    </row>
    <row r="495" spans="1:14" x14ac:dyDescent="0.25">
      <c r="A495" s="12"/>
      <c r="B495" s="12"/>
      <c r="C495" s="12"/>
      <c r="D495" s="12"/>
      <c r="E495" s="12"/>
      <c r="F495" s="12"/>
      <c r="G495" s="12"/>
      <c r="H495" s="12"/>
      <c r="I495" s="12"/>
      <c r="J495" s="12"/>
      <c r="K495" s="12"/>
      <c r="L495" s="12"/>
      <c r="M495" s="12"/>
      <c r="N495" s="12"/>
    </row>
    <row r="496" spans="1:14" x14ac:dyDescent="0.25">
      <c r="A496" s="12"/>
      <c r="B496" s="12"/>
      <c r="C496" s="12"/>
      <c r="D496" s="12"/>
      <c r="E496" s="12"/>
      <c r="F496" s="12"/>
      <c r="G496" s="12"/>
      <c r="H496" s="12"/>
      <c r="I496" s="12"/>
      <c r="J496" s="12"/>
      <c r="K496" s="12"/>
      <c r="L496" s="12"/>
      <c r="M496" s="12"/>
      <c r="N496" s="12"/>
    </row>
    <row r="497" spans="1:14" x14ac:dyDescent="0.25">
      <c r="A497" s="12"/>
      <c r="B497" s="12"/>
      <c r="C497" s="12"/>
      <c r="D497" s="12"/>
      <c r="E497" s="12"/>
      <c r="F497" s="12"/>
      <c r="G497" s="12"/>
      <c r="H497" s="12"/>
      <c r="I497" s="12"/>
      <c r="J497" s="12"/>
      <c r="K497" s="12"/>
      <c r="L497" s="12"/>
      <c r="M497" s="12"/>
      <c r="N497" s="12"/>
    </row>
    <row r="498" spans="1:14" x14ac:dyDescent="0.25">
      <c r="A498" s="12"/>
      <c r="B498" s="12"/>
      <c r="C498" s="12"/>
      <c r="D498" s="12"/>
      <c r="E498" s="12"/>
      <c r="F498" s="12"/>
      <c r="G498" s="12"/>
      <c r="H498" s="12"/>
      <c r="I498" s="12"/>
      <c r="J498" s="12"/>
      <c r="K498" s="12"/>
      <c r="L498" s="12"/>
      <c r="M498" s="12"/>
      <c r="N498" s="12"/>
    </row>
    <row r="499" spans="1:14" x14ac:dyDescent="0.25">
      <c r="A499" s="12"/>
      <c r="B499" s="12"/>
      <c r="C499" s="12"/>
      <c r="D499" s="12"/>
      <c r="E499" s="12"/>
      <c r="F499" s="12"/>
      <c r="G499" s="12"/>
      <c r="H499" s="12"/>
      <c r="I499" s="12"/>
      <c r="J499" s="12"/>
      <c r="K499" s="12"/>
      <c r="L499" s="12"/>
      <c r="M499" s="12"/>
      <c r="N499" s="12"/>
    </row>
    <row r="500" spans="1:14" x14ac:dyDescent="0.25">
      <c r="A500" s="12"/>
      <c r="B500" s="12"/>
      <c r="C500" s="12"/>
      <c r="D500" s="12"/>
      <c r="E500" s="12"/>
      <c r="F500" s="12"/>
      <c r="G500" s="12"/>
      <c r="H500" s="12"/>
      <c r="I500" s="12"/>
      <c r="J500" s="12"/>
      <c r="K500" s="12"/>
      <c r="L500" s="12"/>
      <c r="M500" s="12"/>
      <c r="N500" s="12"/>
    </row>
    <row r="501" spans="1:14" x14ac:dyDescent="0.25">
      <c r="A501" s="12"/>
      <c r="B501" s="12"/>
      <c r="C501" s="12"/>
      <c r="D501" s="12"/>
      <c r="E501" s="12"/>
      <c r="F501" s="12"/>
      <c r="G501" s="12"/>
      <c r="H501" s="12"/>
      <c r="I501" s="12"/>
      <c r="J501" s="12"/>
      <c r="K501" s="12"/>
      <c r="L501" s="12"/>
      <c r="M501" s="12"/>
      <c r="N501" s="12"/>
    </row>
    <row r="502" spans="1:14" x14ac:dyDescent="0.25">
      <c r="A502" s="12"/>
      <c r="B502" s="12"/>
      <c r="C502" s="12"/>
      <c r="D502" s="12"/>
      <c r="E502" s="12"/>
      <c r="F502" s="12"/>
      <c r="G502" s="12"/>
      <c r="H502" s="12"/>
      <c r="I502" s="12"/>
      <c r="J502" s="12"/>
      <c r="K502" s="12"/>
      <c r="L502" s="12"/>
      <c r="M502" s="12"/>
      <c r="N502" s="12"/>
    </row>
    <row r="503" spans="1:14" x14ac:dyDescent="0.25">
      <c r="A503" s="12"/>
      <c r="B503" s="12"/>
      <c r="C503" s="12"/>
      <c r="D503" s="12"/>
      <c r="E503" s="12"/>
      <c r="F503" s="12"/>
      <c r="G503" s="12"/>
      <c r="H503" s="12"/>
      <c r="I503" s="12"/>
      <c r="J503" s="12"/>
      <c r="K503" s="12"/>
      <c r="L503" s="12"/>
      <c r="M503" s="12"/>
      <c r="N503" s="12"/>
    </row>
    <row r="504" spans="1:14" x14ac:dyDescent="0.25">
      <c r="A504" s="12"/>
      <c r="B504" s="12"/>
      <c r="C504" s="12"/>
      <c r="D504" s="12"/>
      <c r="E504" s="12"/>
      <c r="F504" s="12"/>
      <c r="G504" s="12"/>
      <c r="H504" s="12"/>
      <c r="I504" s="12"/>
      <c r="J504" s="12"/>
      <c r="K504" s="12"/>
      <c r="L504" s="12"/>
      <c r="M504" s="12"/>
      <c r="N504" s="12"/>
    </row>
    <row r="505" spans="1:14" x14ac:dyDescent="0.25">
      <c r="A505" s="12"/>
      <c r="B505" s="12"/>
      <c r="C505" s="12"/>
      <c r="D505" s="12"/>
      <c r="E505" s="12"/>
      <c r="F505" s="12"/>
      <c r="G505" s="12"/>
      <c r="H505" s="12"/>
      <c r="I505" s="12"/>
      <c r="J505" s="12"/>
      <c r="K505" s="12"/>
      <c r="L505" s="12"/>
      <c r="M505" s="12"/>
      <c r="N505" s="12"/>
    </row>
    <row r="506" spans="1:14" x14ac:dyDescent="0.25">
      <c r="A506" s="12"/>
      <c r="B506" s="12"/>
      <c r="C506" s="12"/>
      <c r="D506" s="12"/>
      <c r="E506" s="12"/>
      <c r="F506" s="12"/>
      <c r="G506" s="12"/>
      <c r="H506" s="12"/>
      <c r="I506" s="12"/>
      <c r="J506" s="12"/>
      <c r="K506" s="12"/>
      <c r="L506" s="12"/>
      <c r="M506" s="12"/>
      <c r="N506" s="12"/>
    </row>
    <row r="507" spans="1:14" x14ac:dyDescent="0.25">
      <c r="A507" s="12"/>
      <c r="B507" s="12"/>
      <c r="C507" s="12"/>
      <c r="D507" s="12"/>
      <c r="E507" s="12"/>
      <c r="F507" s="12"/>
      <c r="G507" s="12"/>
      <c r="H507" s="12"/>
      <c r="I507" s="12"/>
      <c r="J507" s="12"/>
      <c r="K507" s="12"/>
      <c r="L507" s="12"/>
      <c r="M507" s="12"/>
      <c r="N507" s="12"/>
    </row>
    <row r="508" spans="1:14" x14ac:dyDescent="0.25">
      <c r="A508" s="12"/>
      <c r="B508" s="12"/>
      <c r="C508" s="12"/>
      <c r="D508" s="12"/>
      <c r="E508" s="12"/>
      <c r="F508" s="12"/>
      <c r="G508" s="12"/>
      <c r="H508" s="12"/>
      <c r="I508" s="12"/>
      <c r="J508" s="12"/>
      <c r="K508" s="12"/>
      <c r="L508" s="12"/>
      <c r="M508" s="12"/>
      <c r="N508" s="12"/>
    </row>
    <row r="509" spans="1:14" x14ac:dyDescent="0.25">
      <c r="A509" s="12"/>
      <c r="B509" s="12"/>
      <c r="C509" s="12"/>
      <c r="D509" s="12"/>
      <c r="E509" s="12"/>
      <c r="F509" s="12"/>
      <c r="G509" s="12"/>
      <c r="H509" s="12"/>
      <c r="I509" s="12"/>
      <c r="J509" s="12"/>
      <c r="K509" s="12"/>
      <c r="L509" s="12"/>
      <c r="M509" s="12"/>
      <c r="N509" s="12"/>
    </row>
    <row r="510" spans="1:14" x14ac:dyDescent="0.25">
      <c r="A510" s="12"/>
      <c r="B510" s="12"/>
      <c r="C510" s="12"/>
      <c r="D510" s="12"/>
      <c r="E510" s="12"/>
      <c r="F510" s="12"/>
      <c r="G510" s="12"/>
      <c r="H510" s="12"/>
      <c r="I510" s="12"/>
      <c r="J510" s="12"/>
      <c r="K510" s="12"/>
      <c r="L510" s="12"/>
      <c r="M510" s="12"/>
      <c r="N510" s="12"/>
    </row>
    <row r="511" spans="1:14" x14ac:dyDescent="0.25">
      <c r="A511" s="12"/>
      <c r="B511" s="12"/>
      <c r="C511" s="12"/>
      <c r="D511" s="12"/>
      <c r="E511" s="12"/>
      <c r="F511" s="12"/>
      <c r="G511" s="12"/>
      <c r="H511" s="12"/>
      <c r="I511" s="12"/>
      <c r="J511" s="12"/>
      <c r="K511" s="12"/>
      <c r="L511" s="12"/>
      <c r="M511" s="12"/>
      <c r="N511" s="12"/>
    </row>
    <row r="512" spans="1:14" x14ac:dyDescent="0.25">
      <c r="A512" s="12"/>
      <c r="B512" s="12"/>
      <c r="C512" s="12"/>
      <c r="D512" s="12"/>
      <c r="E512" s="12"/>
      <c r="F512" s="12"/>
      <c r="G512" s="12"/>
      <c r="H512" s="12"/>
      <c r="I512" s="12"/>
      <c r="J512" s="12"/>
      <c r="K512" s="12"/>
      <c r="L512" s="12"/>
      <c r="M512" s="12"/>
      <c r="N512" s="12"/>
    </row>
    <row r="513" spans="1:14" x14ac:dyDescent="0.25">
      <c r="A513" s="12"/>
      <c r="B513" s="12"/>
      <c r="C513" s="12"/>
      <c r="D513" s="12"/>
      <c r="E513" s="12"/>
      <c r="F513" s="12"/>
      <c r="G513" s="12"/>
      <c r="H513" s="12"/>
      <c r="I513" s="12"/>
      <c r="J513" s="12"/>
      <c r="K513" s="12"/>
      <c r="L513" s="12"/>
      <c r="M513" s="12"/>
      <c r="N513" s="12"/>
    </row>
    <row r="514" spans="1:14" x14ac:dyDescent="0.25">
      <c r="A514" s="12"/>
      <c r="B514" s="12"/>
      <c r="C514" s="12"/>
      <c r="D514" s="12"/>
      <c r="E514" s="12"/>
      <c r="F514" s="12"/>
      <c r="G514" s="12"/>
      <c r="H514" s="12"/>
      <c r="I514" s="12"/>
      <c r="J514" s="12"/>
      <c r="K514" s="12"/>
      <c r="L514" s="12"/>
      <c r="M514" s="12"/>
      <c r="N514" s="12"/>
    </row>
    <row r="515" spans="1:14" x14ac:dyDescent="0.25">
      <c r="A515" s="12"/>
      <c r="B515" s="12"/>
      <c r="C515" s="12"/>
      <c r="D515" s="12"/>
      <c r="E515" s="12"/>
      <c r="F515" s="12"/>
      <c r="G515" s="12"/>
      <c r="H515" s="12"/>
      <c r="I515" s="12"/>
      <c r="J515" s="12"/>
      <c r="K515" s="12"/>
      <c r="L515" s="12"/>
      <c r="M515" s="12"/>
      <c r="N515" s="12"/>
    </row>
    <row r="516" spans="1:14" x14ac:dyDescent="0.25">
      <c r="A516" s="12"/>
      <c r="B516" s="12"/>
      <c r="C516" s="12"/>
      <c r="D516" s="12"/>
      <c r="E516" s="12"/>
      <c r="F516" s="12"/>
      <c r="G516" s="12"/>
      <c r="H516" s="12"/>
      <c r="I516" s="12"/>
      <c r="J516" s="12"/>
      <c r="K516" s="12"/>
      <c r="L516" s="12"/>
      <c r="M516" s="12"/>
      <c r="N516" s="12"/>
    </row>
    <row r="517" spans="1:14" x14ac:dyDescent="0.25">
      <c r="A517" s="12"/>
      <c r="B517" s="12"/>
      <c r="C517" s="12"/>
      <c r="D517" s="12"/>
      <c r="E517" s="12"/>
      <c r="F517" s="12"/>
      <c r="G517" s="12"/>
      <c r="H517" s="12"/>
      <c r="I517" s="12"/>
      <c r="J517" s="12"/>
      <c r="K517" s="12"/>
      <c r="L517" s="12"/>
      <c r="M517" s="12"/>
      <c r="N517" s="12"/>
    </row>
    <row r="518" spans="1:14" x14ac:dyDescent="0.25">
      <c r="A518" s="12"/>
      <c r="B518" s="12"/>
      <c r="C518" s="12"/>
      <c r="D518" s="12"/>
      <c r="E518" s="12"/>
      <c r="F518" s="12"/>
      <c r="G518" s="12"/>
      <c r="H518" s="12"/>
      <c r="I518" s="12"/>
      <c r="J518" s="12"/>
      <c r="K518" s="12"/>
      <c r="L518" s="12"/>
      <c r="M518" s="12"/>
      <c r="N518" s="12"/>
    </row>
    <row r="519" spans="1:14" x14ac:dyDescent="0.25">
      <c r="A519" s="12"/>
      <c r="B519" s="12"/>
      <c r="C519" s="12"/>
      <c r="D519" s="12"/>
      <c r="E519" s="12"/>
      <c r="F519" s="12"/>
      <c r="G519" s="12"/>
      <c r="H519" s="12"/>
      <c r="I519" s="12"/>
      <c r="J519" s="12"/>
      <c r="K519" s="12"/>
      <c r="L519" s="12"/>
      <c r="M519" s="12"/>
      <c r="N519" s="12"/>
    </row>
    <row r="520" spans="1:14" x14ac:dyDescent="0.25">
      <c r="A520" s="12"/>
      <c r="B520" s="12"/>
      <c r="C520" s="12"/>
      <c r="D520" s="12"/>
      <c r="E520" s="12"/>
      <c r="F520" s="12"/>
      <c r="G520" s="12"/>
      <c r="H520" s="12"/>
      <c r="I520" s="12"/>
      <c r="J520" s="12"/>
      <c r="K520" s="12"/>
      <c r="L520" s="12"/>
      <c r="M520" s="12"/>
      <c r="N520" s="12"/>
    </row>
    <row r="521" spans="1:14" x14ac:dyDescent="0.25">
      <c r="A521" s="12"/>
      <c r="B521" s="12"/>
      <c r="C521" s="12"/>
      <c r="D521" s="12"/>
      <c r="E521" s="12"/>
      <c r="F521" s="12"/>
      <c r="G521" s="12"/>
      <c r="H521" s="12"/>
      <c r="I521" s="12"/>
      <c r="J521" s="12"/>
      <c r="K521" s="12"/>
      <c r="L521" s="12"/>
      <c r="M521" s="12"/>
      <c r="N521" s="12"/>
    </row>
    <row r="522" spans="1:14" x14ac:dyDescent="0.25">
      <c r="A522" s="12"/>
      <c r="B522" s="12"/>
      <c r="C522" s="12"/>
      <c r="D522" s="12"/>
      <c r="E522" s="12"/>
      <c r="F522" s="12"/>
      <c r="G522" s="12"/>
      <c r="H522" s="12"/>
      <c r="I522" s="12"/>
      <c r="J522" s="12"/>
      <c r="K522" s="12"/>
      <c r="L522" s="12"/>
      <c r="M522" s="12"/>
      <c r="N522" s="12"/>
    </row>
    <row r="523" spans="1:14" x14ac:dyDescent="0.25">
      <c r="A523" s="12"/>
      <c r="B523" s="12"/>
      <c r="C523" s="12"/>
      <c r="D523" s="12"/>
      <c r="E523" s="12"/>
      <c r="F523" s="12"/>
      <c r="G523" s="12"/>
      <c r="H523" s="12"/>
      <c r="I523" s="12"/>
      <c r="J523" s="12"/>
      <c r="K523" s="12"/>
      <c r="L523" s="12"/>
      <c r="M523" s="12"/>
      <c r="N523" s="12"/>
    </row>
    <row r="524" spans="1:14" x14ac:dyDescent="0.25">
      <c r="A524" s="12"/>
      <c r="B524" s="12"/>
      <c r="C524" s="12"/>
      <c r="D524" s="12"/>
      <c r="E524" s="12"/>
      <c r="F524" s="12"/>
      <c r="G524" s="12"/>
      <c r="H524" s="12"/>
      <c r="I524" s="12"/>
      <c r="J524" s="12"/>
      <c r="K524" s="12"/>
      <c r="L524" s="12"/>
      <c r="M524" s="12"/>
      <c r="N524" s="12"/>
    </row>
    <row r="525" spans="1:14" x14ac:dyDescent="0.25">
      <c r="A525" s="12"/>
      <c r="B525" s="12"/>
      <c r="C525" s="12"/>
      <c r="D525" s="12"/>
      <c r="E525" s="12"/>
      <c r="F525" s="12"/>
      <c r="G525" s="12"/>
      <c r="H525" s="12"/>
      <c r="I525" s="12"/>
      <c r="J525" s="12"/>
      <c r="K525" s="12"/>
      <c r="L525" s="12"/>
      <c r="M525" s="12"/>
      <c r="N525" s="12"/>
    </row>
    <row r="526" spans="1:14" x14ac:dyDescent="0.25">
      <c r="A526" s="12"/>
      <c r="B526" s="12"/>
      <c r="C526" s="12"/>
      <c r="D526" s="12"/>
      <c r="E526" s="12"/>
      <c r="F526" s="12"/>
      <c r="G526" s="12"/>
      <c r="H526" s="12"/>
      <c r="I526" s="12"/>
      <c r="J526" s="12"/>
      <c r="K526" s="12"/>
      <c r="L526" s="12"/>
      <c r="M526" s="12"/>
      <c r="N526" s="12"/>
    </row>
    <row r="527" spans="1:14" x14ac:dyDescent="0.25">
      <c r="A527" s="12"/>
      <c r="B527" s="12"/>
      <c r="C527" s="12"/>
      <c r="D527" s="12"/>
      <c r="E527" s="12"/>
      <c r="F527" s="12"/>
      <c r="G527" s="12"/>
      <c r="H527" s="12"/>
      <c r="I527" s="12"/>
      <c r="J527" s="12"/>
      <c r="K527" s="12"/>
      <c r="L527" s="12"/>
      <c r="M527" s="12"/>
      <c r="N527" s="12"/>
    </row>
    <row r="528" spans="1:14" x14ac:dyDescent="0.25">
      <c r="A528" s="12"/>
      <c r="B528" s="12"/>
      <c r="C528" s="12"/>
      <c r="D528" s="12"/>
      <c r="E528" s="12"/>
      <c r="F528" s="12"/>
      <c r="G528" s="12"/>
      <c r="H528" s="12"/>
      <c r="I528" s="12"/>
      <c r="J528" s="12"/>
      <c r="K528" s="12"/>
      <c r="L528" s="12"/>
      <c r="M528" s="12"/>
      <c r="N528" s="12"/>
    </row>
    <row r="529" spans="1:14" x14ac:dyDescent="0.25">
      <c r="A529" s="12"/>
      <c r="B529" s="12"/>
      <c r="C529" s="12"/>
      <c r="D529" s="12"/>
      <c r="E529" s="12"/>
      <c r="F529" s="12"/>
      <c r="G529" s="12"/>
      <c r="H529" s="12"/>
      <c r="I529" s="12"/>
      <c r="J529" s="12"/>
      <c r="K529" s="12"/>
      <c r="L529" s="12"/>
      <c r="M529" s="12"/>
      <c r="N529" s="12"/>
    </row>
    <row r="530" spans="1:14" x14ac:dyDescent="0.25">
      <c r="A530" s="12"/>
      <c r="B530" s="12"/>
      <c r="C530" s="12"/>
      <c r="D530" s="12"/>
      <c r="E530" s="12"/>
      <c r="F530" s="12"/>
      <c r="G530" s="12"/>
      <c r="H530" s="12"/>
      <c r="I530" s="12"/>
      <c r="J530" s="12"/>
      <c r="K530" s="12"/>
      <c r="L530" s="12"/>
      <c r="M530" s="12"/>
      <c r="N530" s="12"/>
    </row>
    <row r="531" spans="1:14" x14ac:dyDescent="0.25">
      <c r="A531" s="12"/>
      <c r="B531" s="12"/>
      <c r="C531" s="12"/>
      <c r="D531" s="12"/>
      <c r="E531" s="12"/>
      <c r="F531" s="12"/>
      <c r="G531" s="12"/>
      <c r="H531" s="12"/>
      <c r="I531" s="12"/>
      <c r="J531" s="12"/>
      <c r="K531" s="12"/>
      <c r="L531" s="12"/>
      <c r="M531" s="12"/>
      <c r="N531" s="12"/>
    </row>
    <row r="532" spans="1:14" x14ac:dyDescent="0.25">
      <c r="A532" s="12"/>
      <c r="B532" s="12"/>
      <c r="C532" s="12"/>
      <c r="D532" s="12"/>
      <c r="E532" s="12"/>
      <c r="F532" s="12"/>
      <c r="G532" s="12"/>
      <c r="H532" s="12"/>
      <c r="I532" s="12"/>
      <c r="J532" s="12"/>
      <c r="K532" s="12"/>
      <c r="L532" s="12"/>
      <c r="M532" s="12"/>
      <c r="N532" s="12"/>
    </row>
    <row r="533" spans="1:14" x14ac:dyDescent="0.25">
      <c r="A533" s="12"/>
      <c r="B533" s="12"/>
      <c r="C533" s="12"/>
      <c r="D533" s="12"/>
      <c r="E533" s="12"/>
      <c r="F533" s="12"/>
      <c r="G533" s="12"/>
      <c r="H533" s="12"/>
      <c r="I533" s="12"/>
      <c r="J533" s="12"/>
      <c r="K533" s="12"/>
      <c r="L533" s="12"/>
      <c r="M533" s="12"/>
      <c r="N533" s="12"/>
    </row>
    <row r="534" spans="1:14" x14ac:dyDescent="0.25">
      <c r="A534" s="12"/>
      <c r="B534" s="12"/>
      <c r="C534" s="12"/>
      <c r="D534" s="12"/>
      <c r="E534" s="12"/>
      <c r="F534" s="12"/>
      <c r="G534" s="12"/>
      <c r="H534" s="12"/>
      <c r="I534" s="12"/>
      <c r="J534" s="12"/>
      <c r="K534" s="12"/>
      <c r="L534" s="12"/>
      <c r="M534" s="12"/>
      <c r="N534" s="12"/>
    </row>
    <row r="535" spans="1:14" x14ac:dyDescent="0.25">
      <c r="A535" s="12"/>
      <c r="B535" s="12"/>
      <c r="C535" s="12"/>
      <c r="D535" s="12"/>
      <c r="E535" s="12"/>
      <c r="F535" s="12"/>
      <c r="G535" s="12"/>
      <c r="H535" s="12"/>
      <c r="I535" s="12"/>
      <c r="J535" s="12"/>
      <c r="K535" s="12"/>
      <c r="L535" s="12"/>
      <c r="M535" s="12"/>
      <c r="N535" s="12"/>
    </row>
    <row r="536" spans="1:14" x14ac:dyDescent="0.25">
      <c r="A536" s="12"/>
      <c r="B536" s="12"/>
      <c r="C536" s="12"/>
      <c r="D536" s="12"/>
      <c r="E536" s="12"/>
      <c r="F536" s="12"/>
      <c r="G536" s="12"/>
      <c r="H536" s="12"/>
      <c r="I536" s="12"/>
      <c r="J536" s="12"/>
      <c r="K536" s="12"/>
      <c r="L536" s="12"/>
      <c r="M536" s="12"/>
      <c r="N536" s="12"/>
    </row>
    <row r="537" spans="1:14" x14ac:dyDescent="0.25">
      <c r="A537" s="12"/>
      <c r="B537" s="12"/>
      <c r="C537" s="12"/>
      <c r="D537" s="12"/>
      <c r="E537" s="12"/>
      <c r="F537" s="12"/>
      <c r="G537" s="12"/>
      <c r="H537" s="12"/>
      <c r="I537" s="12"/>
      <c r="J537" s="12"/>
      <c r="K537" s="12"/>
      <c r="L537" s="12"/>
      <c r="M537" s="12"/>
      <c r="N537" s="12"/>
    </row>
    <row r="538" spans="1:14" x14ac:dyDescent="0.25">
      <c r="A538" s="12"/>
      <c r="B538" s="12"/>
      <c r="C538" s="12"/>
      <c r="D538" s="12"/>
      <c r="E538" s="12"/>
      <c r="F538" s="12"/>
      <c r="G538" s="12"/>
      <c r="H538" s="12"/>
      <c r="I538" s="12"/>
      <c r="J538" s="12"/>
      <c r="K538" s="12"/>
      <c r="L538" s="12"/>
      <c r="M538" s="12"/>
      <c r="N538" s="12"/>
    </row>
    <row r="539" spans="1:14" x14ac:dyDescent="0.25">
      <c r="A539" s="12"/>
      <c r="B539" s="12"/>
      <c r="C539" s="12"/>
      <c r="D539" s="12"/>
      <c r="E539" s="12"/>
      <c r="F539" s="12"/>
      <c r="G539" s="12"/>
      <c r="H539" s="12"/>
      <c r="I539" s="12"/>
      <c r="J539" s="12"/>
      <c r="K539" s="12"/>
      <c r="L539" s="12"/>
      <c r="M539" s="12"/>
      <c r="N539" s="12"/>
    </row>
    <row r="540" spans="1:14" x14ac:dyDescent="0.25">
      <c r="A540" s="12"/>
      <c r="B540" s="12"/>
      <c r="C540" s="12"/>
      <c r="D540" s="12"/>
      <c r="E540" s="12"/>
      <c r="F540" s="12"/>
      <c r="G540" s="12"/>
      <c r="H540" s="12"/>
      <c r="I540" s="12"/>
      <c r="J540" s="12"/>
      <c r="K540" s="12"/>
      <c r="L540" s="12"/>
      <c r="M540" s="12"/>
      <c r="N540" s="12"/>
    </row>
    <row r="541" spans="1:14" x14ac:dyDescent="0.25">
      <c r="A541" s="12"/>
      <c r="B541" s="12"/>
      <c r="C541" s="12"/>
      <c r="D541" s="12"/>
      <c r="E541" s="12"/>
      <c r="F541" s="12"/>
      <c r="G541" s="12"/>
      <c r="H541" s="12"/>
      <c r="I541" s="12"/>
      <c r="J541" s="12"/>
      <c r="K541" s="12"/>
      <c r="L541" s="12"/>
      <c r="M541" s="12"/>
      <c r="N541" s="12"/>
    </row>
    <row r="542" spans="1:14" x14ac:dyDescent="0.25">
      <c r="A542" s="12"/>
      <c r="B542" s="12"/>
      <c r="C542" s="12"/>
      <c r="D542" s="12"/>
      <c r="E542" s="12"/>
      <c r="F542" s="12"/>
      <c r="G542" s="12"/>
      <c r="H542" s="12"/>
      <c r="I542" s="12"/>
      <c r="J542" s="12"/>
      <c r="K542" s="12"/>
      <c r="L542" s="12"/>
      <c r="M542" s="12"/>
      <c r="N542" s="12"/>
    </row>
    <row r="543" spans="1:14" x14ac:dyDescent="0.25">
      <c r="A543" s="12"/>
      <c r="B543" s="12"/>
      <c r="C543" s="12"/>
      <c r="D543" s="12"/>
      <c r="E543" s="12"/>
      <c r="F543" s="12"/>
      <c r="G543" s="12"/>
      <c r="H543" s="12"/>
      <c r="I543" s="12"/>
      <c r="J543" s="12"/>
      <c r="K543" s="12"/>
      <c r="L543" s="12"/>
      <c r="M543" s="12"/>
      <c r="N543" s="12"/>
    </row>
    <row r="544" spans="1:14" x14ac:dyDescent="0.25">
      <c r="A544" s="12"/>
      <c r="B544" s="12"/>
      <c r="C544" s="12"/>
      <c r="D544" s="12"/>
      <c r="E544" s="12"/>
      <c r="F544" s="12"/>
      <c r="G544" s="12"/>
      <c r="H544" s="12"/>
      <c r="I544" s="12"/>
      <c r="J544" s="12"/>
      <c r="K544" s="12"/>
      <c r="L544" s="12"/>
      <c r="M544" s="12"/>
      <c r="N544" s="12"/>
    </row>
    <row r="545" spans="1:14" x14ac:dyDescent="0.25">
      <c r="A545" s="12"/>
      <c r="B545" s="12"/>
      <c r="C545" s="12"/>
      <c r="D545" s="12"/>
      <c r="E545" s="12"/>
      <c r="F545" s="12"/>
      <c r="G545" s="12"/>
      <c r="H545" s="12"/>
      <c r="I545" s="12"/>
      <c r="J545" s="12"/>
      <c r="K545" s="12"/>
      <c r="L545" s="12"/>
      <c r="M545" s="12"/>
      <c r="N545" s="12"/>
    </row>
    <row r="546" spans="1:14" x14ac:dyDescent="0.25">
      <c r="A546" s="12"/>
      <c r="B546" s="12"/>
      <c r="C546" s="12"/>
      <c r="D546" s="12"/>
      <c r="E546" s="12"/>
      <c r="F546" s="12"/>
      <c r="G546" s="12"/>
      <c r="H546" s="12"/>
      <c r="I546" s="12"/>
      <c r="J546" s="12"/>
      <c r="K546" s="12"/>
      <c r="L546" s="12"/>
      <c r="M546" s="12"/>
      <c r="N546" s="12"/>
    </row>
    <row r="547" spans="1:14" x14ac:dyDescent="0.25">
      <c r="A547" s="12"/>
      <c r="B547" s="12"/>
      <c r="C547" s="12"/>
      <c r="D547" s="12"/>
      <c r="E547" s="12"/>
      <c r="F547" s="12"/>
      <c r="G547" s="12"/>
      <c r="H547" s="12"/>
      <c r="I547" s="12"/>
      <c r="J547" s="12"/>
      <c r="K547" s="12"/>
      <c r="L547" s="12"/>
      <c r="M547" s="12"/>
      <c r="N547" s="12"/>
    </row>
    <row r="548" spans="1:14" x14ac:dyDescent="0.25">
      <c r="A548" s="12"/>
      <c r="B548" s="12"/>
      <c r="C548" s="12"/>
      <c r="D548" s="12"/>
      <c r="E548" s="12"/>
      <c r="F548" s="12"/>
      <c r="G548" s="12"/>
      <c r="H548" s="12"/>
      <c r="I548" s="12"/>
      <c r="J548" s="12"/>
      <c r="K548" s="12"/>
      <c r="L548" s="12"/>
      <c r="M548" s="12"/>
      <c r="N548" s="12"/>
    </row>
    <row r="549" spans="1:14" x14ac:dyDescent="0.25">
      <c r="A549" s="12"/>
      <c r="B549" s="12"/>
      <c r="C549" s="12"/>
      <c r="D549" s="12"/>
      <c r="E549" s="12"/>
      <c r="F549" s="12"/>
      <c r="G549" s="12"/>
      <c r="H549" s="12"/>
      <c r="I549" s="12"/>
      <c r="J549" s="12"/>
      <c r="K549" s="12"/>
      <c r="L549" s="12"/>
      <c r="M549" s="12"/>
      <c r="N549" s="12"/>
    </row>
    <row r="550" spans="1:14" x14ac:dyDescent="0.25">
      <c r="A550" s="12"/>
      <c r="B550" s="12"/>
      <c r="C550" s="12"/>
      <c r="D550" s="12"/>
      <c r="E550" s="12"/>
      <c r="F550" s="12"/>
      <c r="G550" s="12"/>
      <c r="H550" s="12"/>
      <c r="I550" s="12"/>
      <c r="J550" s="12"/>
      <c r="K550" s="12"/>
      <c r="L550" s="12"/>
      <c r="M550" s="12"/>
      <c r="N550" s="12"/>
    </row>
    <row r="551" spans="1:14" x14ac:dyDescent="0.25">
      <c r="A551" s="12"/>
      <c r="B551" s="12"/>
      <c r="C551" s="12"/>
      <c r="D551" s="12"/>
      <c r="E551" s="12"/>
      <c r="F551" s="12"/>
      <c r="G551" s="12"/>
      <c r="H551" s="12"/>
      <c r="I551" s="12"/>
      <c r="J551" s="12"/>
      <c r="K551" s="12"/>
      <c r="L551" s="12"/>
      <c r="M551" s="12"/>
      <c r="N551" s="12"/>
    </row>
    <row r="552" spans="1:14" x14ac:dyDescent="0.25">
      <c r="A552" s="12"/>
      <c r="B552" s="12"/>
      <c r="C552" s="12"/>
      <c r="D552" s="12"/>
      <c r="E552" s="12"/>
      <c r="F552" s="12"/>
      <c r="G552" s="12"/>
      <c r="H552" s="12"/>
      <c r="I552" s="12"/>
      <c r="J552" s="12"/>
      <c r="K552" s="12"/>
      <c r="L552" s="12"/>
      <c r="M552" s="12"/>
      <c r="N552" s="12"/>
    </row>
    <row r="553" spans="1:14" x14ac:dyDescent="0.25">
      <c r="A553" s="12"/>
      <c r="B553" s="12"/>
      <c r="C553" s="12"/>
      <c r="D553" s="12"/>
      <c r="E553" s="12"/>
      <c r="F553" s="12"/>
      <c r="G553" s="12"/>
      <c r="H553" s="12"/>
      <c r="I553" s="12"/>
      <c r="J553" s="12"/>
      <c r="K553" s="12"/>
      <c r="L553" s="12"/>
      <c r="M553" s="12"/>
      <c r="N553" s="12"/>
    </row>
    <row r="554" spans="1:14" x14ac:dyDescent="0.25">
      <c r="A554" s="12"/>
      <c r="B554" s="12"/>
      <c r="C554" s="12"/>
      <c r="D554" s="12"/>
      <c r="E554" s="12"/>
      <c r="F554" s="12"/>
      <c r="G554" s="12"/>
      <c r="H554" s="12"/>
      <c r="I554" s="12"/>
      <c r="J554" s="12"/>
      <c r="K554" s="12"/>
      <c r="L554" s="12"/>
      <c r="M554" s="12"/>
      <c r="N554" s="12"/>
    </row>
    <row r="555" spans="1:14" x14ac:dyDescent="0.25">
      <c r="A555" s="12"/>
      <c r="B555" s="12"/>
      <c r="C555" s="12"/>
      <c r="D555" s="12"/>
      <c r="E555" s="12"/>
      <c r="F555" s="12"/>
      <c r="G555" s="12"/>
      <c r="H555" s="12"/>
      <c r="I555" s="12"/>
      <c r="J555" s="12"/>
      <c r="K555" s="12"/>
      <c r="L555" s="12"/>
      <c r="M555" s="12"/>
      <c r="N555" s="12"/>
    </row>
    <row r="556" spans="1:14" x14ac:dyDescent="0.25">
      <c r="A556" s="12"/>
      <c r="B556" s="12"/>
      <c r="C556" s="12"/>
      <c r="D556" s="12"/>
      <c r="E556" s="12"/>
      <c r="F556" s="12"/>
      <c r="G556" s="12"/>
      <c r="H556" s="12"/>
      <c r="I556" s="12"/>
      <c r="J556" s="12"/>
      <c r="K556" s="12"/>
      <c r="L556" s="12"/>
      <c r="M556" s="12"/>
      <c r="N556" s="12"/>
    </row>
    <row r="557" spans="1:14" x14ac:dyDescent="0.25">
      <c r="A557" s="12"/>
      <c r="B557" s="12"/>
      <c r="C557" s="12"/>
      <c r="D557" s="12"/>
      <c r="E557" s="12"/>
      <c r="F557" s="12"/>
      <c r="G557" s="12"/>
      <c r="H557" s="12"/>
      <c r="I557" s="12"/>
      <c r="J557" s="12"/>
      <c r="K557" s="12"/>
      <c r="L557" s="12"/>
      <c r="M557" s="12"/>
      <c r="N557" s="12"/>
    </row>
    <row r="558" spans="1:14" x14ac:dyDescent="0.25">
      <c r="A558" s="12"/>
      <c r="B558" s="12"/>
      <c r="C558" s="12"/>
      <c r="D558" s="12"/>
      <c r="E558" s="12"/>
      <c r="F558" s="12"/>
      <c r="G558" s="12"/>
      <c r="H558" s="12"/>
      <c r="I558" s="12"/>
      <c r="J558" s="12"/>
      <c r="K558" s="12"/>
      <c r="L558" s="12"/>
      <c r="M558" s="12"/>
      <c r="N558" s="12"/>
    </row>
    <row r="559" spans="1:14" x14ac:dyDescent="0.25">
      <c r="A559" s="12"/>
      <c r="B559" s="12"/>
      <c r="C559" s="12"/>
      <c r="D559" s="12"/>
      <c r="E559" s="12"/>
      <c r="F559" s="12"/>
      <c r="G559" s="12"/>
      <c r="H559" s="12"/>
      <c r="I559" s="12"/>
      <c r="J559" s="12"/>
      <c r="K559" s="12"/>
      <c r="L559" s="12"/>
      <c r="M559" s="12"/>
      <c r="N559" s="12"/>
    </row>
    <row r="560" spans="1:14" x14ac:dyDescent="0.25">
      <c r="A560" s="12"/>
      <c r="B560" s="12"/>
      <c r="C560" s="12"/>
      <c r="D560" s="12"/>
      <c r="E560" s="12"/>
      <c r="F560" s="12"/>
      <c r="G560" s="12"/>
      <c r="H560" s="12"/>
      <c r="I560" s="12"/>
      <c r="J560" s="12"/>
      <c r="K560" s="12"/>
      <c r="L560" s="12"/>
      <c r="M560" s="12"/>
      <c r="N560" s="12"/>
    </row>
    <row r="561" spans="1:14" x14ac:dyDescent="0.25">
      <c r="A561" s="12"/>
      <c r="B561" s="12"/>
      <c r="C561" s="12"/>
      <c r="D561" s="12"/>
      <c r="E561" s="12"/>
      <c r="F561" s="12"/>
      <c r="G561" s="12"/>
      <c r="H561" s="12"/>
      <c r="I561" s="12"/>
      <c r="J561" s="12"/>
      <c r="K561" s="12"/>
      <c r="L561" s="12"/>
      <c r="M561" s="12"/>
      <c r="N561" s="12"/>
    </row>
    <row r="562" spans="1:14" x14ac:dyDescent="0.25">
      <c r="A562" s="12"/>
      <c r="B562" s="12"/>
      <c r="C562" s="12"/>
      <c r="D562" s="12"/>
      <c r="E562" s="12"/>
      <c r="F562" s="12"/>
      <c r="G562" s="12"/>
      <c r="H562" s="12"/>
      <c r="I562" s="12"/>
      <c r="J562" s="12"/>
      <c r="K562" s="12"/>
      <c r="L562" s="12"/>
      <c r="M562" s="12"/>
      <c r="N562" s="12"/>
    </row>
    <row r="563" spans="1:14" x14ac:dyDescent="0.25">
      <c r="A563" s="12"/>
      <c r="B563" s="12"/>
      <c r="C563" s="12"/>
      <c r="D563" s="12"/>
      <c r="E563" s="12"/>
      <c r="F563" s="12"/>
      <c r="G563" s="12"/>
      <c r="H563" s="12"/>
      <c r="I563" s="12"/>
      <c r="J563" s="12"/>
      <c r="K563" s="12"/>
      <c r="L563" s="12"/>
      <c r="M563" s="12"/>
      <c r="N563" s="12"/>
    </row>
    <row r="564" spans="1:14" x14ac:dyDescent="0.25">
      <c r="A564" s="12"/>
      <c r="B564" s="12"/>
      <c r="C564" s="12"/>
      <c r="D564" s="12"/>
      <c r="E564" s="12"/>
      <c r="F564" s="12"/>
      <c r="G564" s="12"/>
      <c r="H564" s="12"/>
      <c r="I564" s="12"/>
      <c r="J564" s="12"/>
      <c r="K564" s="12"/>
      <c r="L564" s="12"/>
      <c r="M564" s="12"/>
      <c r="N564" s="12"/>
    </row>
    <row r="565" spans="1:14" x14ac:dyDescent="0.25">
      <c r="A565" s="12"/>
      <c r="B565" s="12"/>
      <c r="C565" s="12"/>
      <c r="D565" s="12"/>
      <c r="E565" s="12"/>
      <c r="F565" s="12"/>
      <c r="G565" s="12"/>
      <c r="H565" s="12"/>
      <c r="I565" s="12"/>
      <c r="J565" s="12"/>
      <c r="K565" s="12"/>
      <c r="L565" s="12"/>
      <c r="M565" s="12"/>
      <c r="N565" s="12"/>
    </row>
    <row r="566" spans="1:14" x14ac:dyDescent="0.25">
      <c r="A566" s="12"/>
      <c r="B566" s="12"/>
      <c r="C566" s="12"/>
      <c r="D566" s="12"/>
      <c r="E566" s="12"/>
      <c r="F566" s="12"/>
      <c r="G566" s="12"/>
      <c r="H566" s="12"/>
      <c r="I566" s="12"/>
      <c r="J566" s="12"/>
      <c r="K566" s="12"/>
      <c r="L566" s="12"/>
      <c r="M566" s="12"/>
      <c r="N566" s="12"/>
    </row>
    <row r="567" spans="1:14" x14ac:dyDescent="0.25">
      <c r="A567" s="12"/>
      <c r="B567" s="12"/>
      <c r="C567" s="12"/>
      <c r="D567" s="12"/>
      <c r="E567" s="12"/>
      <c r="F567" s="12"/>
      <c r="G567" s="12"/>
      <c r="H567" s="12"/>
      <c r="I567" s="12"/>
      <c r="J567" s="12"/>
      <c r="K567" s="12"/>
      <c r="L567" s="12"/>
      <c r="M567" s="12"/>
      <c r="N567" s="12"/>
    </row>
    <row r="568" spans="1:14" x14ac:dyDescent="0.25">
      <c r="A568" s="12"/>
      <c r="B568" s="12"/>
      <c r="C568" s="12"/>
      <c r="D568" s="12"/>
      <c r="E568" s="12"/>
      <c r="F568" s="12"/>
      <c r="G568" s="12"/>
      <c r="H568" s="12"/>
      <c r="I568" s="12"/>
      <c r="J568" s="12"/>
      <c r="K568" s="12"/>
      <c r="L568" s="12"/>
      <c r="M568" s="12"/>
      <c r="N568" s="12"/>
    </row>
    <row r="569" spans="1:14" x14ac:dyDescent="0.25">
      <c r="A569" s="12"/>
      <c r="B569" s="12"/>
      <c r="C569" s="12"/>
      <c r="D569" s="12"/>
      <c r="E569" s="12"/>
      <c r="F569" s="12"/>
      <c r="G569" s="12"/>
      <c r="H569" s="12"/>
      <c r="I569" s="12"/>
      <c r="J569" s="12"/>
      <c r="K569" s="12"/>
      <c r="L569" s="12"/>
      <c r="M569" s="12"/>
      <c r="N569" s="12"/>
    </row>
    <row r="570" spans="1:14" x14ac:dyDescent="0.25">
      <c r="A570" s="12"/>
      <c r="B570" s="12"/>
      <c r="C570" s="12"/>
      <c r="D570" s="12"/>
      <c r="E570" s="12"/>
      <c r="F570" s="12"/>
      <c r="G570" s="12"/>
      <c r="H570" s="12"/>
      <c r="I570" s="12"/>
      <c r="J570" s="12"/>
      <c r="K570" s="12"/>
      <c r="L570" s="12"/>
      <c r="M570" s="12"/>
      <c r="N570" s="12"/>
    </row>
    <row r="571" spans="1:14" x14ac:dyDescent="0.25">
      <c r="A571" s="12"/>
      <c r="B571" s="12"/>
      <c r="C571" s="12"/>
      <c r="D571" s="12"/>
      <c r="E571" s="12"/>
      <c r="F571" s="12"/>
      <c r="G571" s="12"/>
      <c r="H571" s="12"/>
      <c r="I571" s="12"/>
      <c r="J571" s="12"/>
      <c r="K571" s="12"/>
      <c r="L571" s="12"/>
      <c r="M571" s="12"/>
      <c r="N571" s="12"/>
    </row>
    <row r="572" spans="1:14" x14ac:dyDescent="0.25">
      <c r="A572" s="12"/>
      <c r="B572" s="12"/>
      <c r="C572" s="12"/>
      <c r="D572" s="12"/>
      <c r="E572" s="12"/>
      <c r="F572" s="12"/>
      <c r="G572" s="12"/>
      <c r="H572" s="12"/>
      <c r="I572" s="12"/>
      <c r="J572" s="12"/>
      <c r="K572" s="12"/>
      <c r="L572" s="12"/>
      <c r="M572" s="12"/>
      <c r="N572" s="12"/>
    </row>
    <row r="573" spans="1:14" x14ac:dyDescent="0.25">
      <c r="A573" s="12"/>
      <c r="B573" s="12"/>
      <c r="C573" s="12"/>
      <c r="D573" s="12"/>
      <c r="E573" s="12"/>
      <c r="F573" s="12"/>
      <c r="G573" s="12"/>
      <c r="H573" s="12"/>
      <c r="I573" s="12"/>
      <c r="J573" s="12"/>
      <c r="K573" s="12"/>
      <c r="L573" s="12"/>
      <c r="M573" s="12"/>
      <c r="N573" s="12"/>
    </row>
    <row r="574" spans="1:14" x14ac:dyDescent="0.25">
      <c r="A574" s="12"/>
      <c r="B574" s="12"/>
      <c r="C574" s="12"/>
      <c r="D574" s="12"/>
      <c r="E574" s="12"/>
      <c r="F574" s="12"/>
      <c r="G574" s="12"/>
      <c r="H574" s="12"/>
      <c r="I574" s="12"/>
      <c r="J574" s="12"/>
      <c r="K574" s="12"/>
      <c r="L574" s="12"/>
      <c r="M574" s="12"/>
      <c r="N574" s="12"/>
    </row>
    <row r="575" spans="1:14" x14ac:dyDescent="0.25">
      <c r="A575" s="12"/>
      <c r="B575" s="12"/>
      <c r="C575" s="12"/>
      <c r="D575" s="12"/>
      <c r="E575" s="12"/>
      <c r="F575" s="12"/>
      <c r="G575" s="12"/>
      <c r="H575" s="12"/>
      <c r="I575" s="12"/>
      <c r="J575" s="12"/>
      <c r="K575" s="12"/>
      <c r="L575" s="12"/>
      <c r="M575" s="12"/>
      <c r="N575" s="12"/>
    </row>
    <row r="576" spans="1:14" x14ac:dyDescent="0.25">
      <c r="A576" s="12"/>
      <c r="B576" s="12"/>
      <c r="C576" s="12"/>
      <c r="D576" s="12"/>
      <c r="E576" s="12"/>
      <c r="F576" s="12"/>
      <c r="G576" s="12"/>
      <c r="H576" s="12"/>
      <c r="I576" s="12"/>
      <c r="J576" s="12"/>
      <c r="K576" s="12"/>
      <c r="L576" s="12"/>
      <c r="M576" s="12"/>
      <c r="N576" s="12"/>
    </row>
    <row r="577" spans="1:14" x14ac:dyDescent="0.25">
      <c r="A577" s="12"/>
      <c r="B577" s="12"/>
      <c r="C577" s="12"/>
      <c r="D577" s="12"/>
      <c r="E577" s="12"/>
      <c r="F577" s="12"/>
      <c r="G577" s="12"/>
      <c r="H577" s="12"/>
      <c r="I577" s="12"/>
      <c r="J577" s="12"/>
      <c r="K577" s="12"/>
      <c r="L577" s="12"/>
      <c r="M577" s="12"/>
      <c r="N577" s="12"/>
    </row>
    <row r="578" spans="1:14" x14ac:dyDescent="0.25">
      <c r="A578" s="12"/>
      <c r="B578" s="12"/>
      <c r="C578" s="12"/>
      <c r="D578" s="12"/>
      <c r="E578" s="12"/>
      <c r="F578" s="12"/>
      <c r="G578" s="12"/>
      <c r="H578" s="12"/>
      <c r="I578" s="12"/>
      <c r="J578" s="12"/>
      <c r="K578" s="12"/>
      <c r="L578" s="12"/>
      <c r="M578" s="12"/>
      <c r="N578" s="12"/>
    </row>
    <row r="579" spans="1:14" x14ac:dyDescent="0.25">
      <c r="A579" s="12"/>
      <c r="B579" s="12"/>
      <c r="C579" s="12"/>
      <c r="D579" s="12"/>
      <c r="E579" s="12"/>
      <c r="F579" s="12"/>
      <c r="G579" s="12"/>
      <c r="H579" s="12"/>
      <c r="I579" s="12"/>
      <c r="J579" s="12"/>
      <c r="K579" s="12"/>
      <c r="L579" s="12"/>
      <c r="M579" s="12"/>
      <c r="N579" s="12"/>
    </row>
    <row r="580" spans="1:14" x14ac:dyDescent="0.25">
      <c r="A580" s="12"/>
      <c r="B580" s="12"/>
      <c r="C580" s="12"/>
      <c r="D580" s="12"/>
      <c r="E580" s="12"/>
      <c r="F580" s="12"/>
      <c r="G580" s="12"/>
      <c r="H580" s="12"/>
      <c r="I580" s="12"/>
      <c r="J580" s="12"/>
      <c r="K580" s="12"/>
      <c r="L580" s="12"/>
      <c r="M580" s="12"/>
      <c r="N580" s="12"/>
    </row>
    <row r="581" spans="1:14" x14ac:dyDescent="0.25">
      <c r="A581" s="12"/>
      <c r="B581" s="12"/>
      <c r="C581" s="12"/>
      <c r="D581" s="12"/>
      <c r="E581" s="12"/>
      <c r="F581" s="12"/>
      <c r="G581" s="12"/>
      <c r="H581" s="12"/>
      <c r="I581" s="12"/>
      <c r="J581" s="12"/>
      <c r="K581" s="12"/>
      <c r="L581" s="12"/>
      <c r="M581" s="12"/>
      <c r="N581" s="12"/>
    </row>
    <row r="582" spans="1:14" x14ac:dyDescent="0.25">
      <c r="A582" s="12"/>
      <c r="B582" s="12"/>
      <c r="C582" s="12"/>
      <c r="D582" s="12"/>
      <c r="E582" s="12"/>
      <c r="F582" s="12"/>
      <c r="G582" s="12"/>
      <c r="H582" s="12"/>
      <c r="I582" s="12"/>
      <c r="J582" s="12"/>
      <c r="K582" s="12"/>
      <c r="L582" s="12"/>
      <c r="M582" s="12"/>
      <c r="N582" s="12"/>
    </row>
    <row r="583" spans="1:14" x14ac:dyDescent="0.25">
      <c r="A583" s="12"/>
      <c r="B583" s="12"/>
      <c r="C583" s="12"/>
      <c r="D583" s="12"/>
      <c r="E583" s="12"/>
      <c r="F583" s="12"/>
      <c r="G583" s="12"/>
      <c r="H583" s="12"/>
      <c r="I583" s="12"/>
      <c r="J583" s="12"/>
      <c r="K583" s="12"/>
      <c r="L583" s="12"/>
      <c r="M583" s="12"/>
      <c r="N583" s="12"/>
    </row>
    <row r="584" spans="1:14" x14ac:dyDescent="0.25">
      <c r="A584" s="12"/>
      <c r="B584" s="12"/>
      <c r="C584" s="12"/>
      <c r="D584" s="12"/>
      <c r="E584" s="12"/>
      <c r="F584" s="12"/>
      <c r="G584" s="12"/>
      <c r="H584" s="12"/>
      <c r="I584" s="12"/>
      <c r="J584" s="12"/>
      <c r="K584" s="12"/>
      <c r="L584" s="12"/>
      <c r="M584" s="12"/>
      <c r="N584" s="12"/>
    </row>
    <row r="585" spans="1:14" x14ac:dyDescent="0.25">
      <c r="A585" s="12"/>
      <c r="B585" s="12"/>
      <c r="C585" s="12"/>
      <c r="D585" s="12"/>
      <c r="E585" s="12"/>
      <c r="F585" s="12"/>
      <c r="G585" s="12"/>
      <c r="H585" s="12"/>
      <c r="I585" s="12"/>
      <c r="J585" s="12"/>
      <c r="K585" s="12"/>
      <c r="L585" s="12"/>
      <c r="M585" s="12"/>
      <c r="N585" s="12"/>
    </row>
    <row r="586" spans="1:14" x14ac:dyDescent="0.25">
      <c r="A586" s="12"/>
      <c r="B586" s="12"/>
      <c r="C586" s="12"/>
      <c r="D586" s="12"/>
      <c r="E586" s="12"/>
      <c r="F586" s="12"/>
      <c r="G586" s="12"/>
      <c r="H586" s="12"/>
      <c r="I586" s="12"/>
      <c r="J586" s="12"/>
      <c r="K586" s="12"/>
      <c r="L586" s="12"/>
      <c r="M586" s="12"/>
      <c r="N586" s="12"/>
    </row>
    <row r="587" spans="1:14" x14ac:dyDescent="0.25">
      <c r="A587" s="12"/>
      <c r="B587" s="12"/>
      <c r="C587" s="12"/>
      <c r="D587" s="12"/>
      <c r="E587" s="12"/>
      <c r="F587" s="12"/>
      <c r="G587" s="12"/>
      <c r="H587" s="12"/>
      <c r="I587" s="12"/>
      <c r="J587" s="12"/>
      <c r="K587" s="12"/>
      <c r="L587" s="12"/>
      <c r="M587" s="12"/>
      <c r="N587" s="12"/>
    </row>
    <row r="588" spans="1:14" x14ac:dyDescent="0.25">
      <c r="A588" s="12"/>
      <c r="B588" s="12"/>
      <c r="C588" s="12"/>
      <c r="D588" s="12"/>
      <c r="E588" s="12"/>
      <c r="F588" s="12"/>
      <c r="G588" s="12"/>
      <c r="H588" s="12"/>
      <c r="I588" s="12"/>
      <c r="J588" s="12"/>
      <c r="K588" s="12"/>
      <c r="L588" s="12"/>
      <c r="M588" s="12"/>
      <c r="N588" s="12"/>
    </row>
    <row r="589" spans="1:14" x14ac:dyDescent="0.25">
      <c r="A589" s="12"/>
      <c r="B589" s="12"/>
      <c r="C589" s="12"/>
      <c r="D589" s="12"/>
      <c r="E589" s="12"/>
      <c r="F589" s="12"/>
      <c r="G589" s="12"/>
      <c r="H589" s="12"/>
      <c r="I589" s="12"/>
      <c r="J589" s="12"/>
      <c r="K589" s="12"/>
      <c r="L589" s="12"/>
      <c r="M589" s="12"/>
      <c r="N589" s="12"/>
    </row>
    <row r="590" spans="1:14" x14ac:dyDescent="0.25">
      <c r="A590" s="12"/>
      <c r="B590" s="12"/>
      <c r="C590" s="12"/>
      <c r="D590" s="12"/>
      <c r="E590" s="12"/>
      <c r="F590" s="12"/>
      <c r="G590" s="12"/>
      <c r="H590" s="12"/>
      <c r="I590" s="12"/>
      <c r="J590" s="12"/>
      <c r="K590" s="12"/>
      <c r="L590" s="12"/>
      <c r="M590" s="12"/>
      <c r="N590" s="12"/>
    </row>
    <row r="591" spans="1:14" x14ac:dyDescent="0.25">
      <c r="A591" s="12"/>
      <c r="B591" s="12"/>
      <c r="C591" s="12"/>
      <c r="D591" s="12"/>
      <c r="E591" s="12"/>
      <c r="F591" s="12"/>
      <c r="G591" s="12"/>
      <c r="H591" s="12"/>
      <c r="I591" s="12"/>
      <c r="J591" s="12"/>
      <c r="K591" s="12"/>
      <c r="L591" s="12"/>
      <c r="M591" s="12"/>
      <c r="N591" s="12"/>
    </row>
    <row r="592" spans="1:14" x14ac:dyDescent="0.25">
      <c r="A592" s="12"/>
      <c r="B592" s="12"/>
      <c r="C592" s="12"/>
      <c r="D592" s="12"/>
      <c r="E592" s="12"/>
      <c r="F592" s="12"/>
      <c r="G592" s="12"/>
      <c r="H592" s="12"/>
      <c r="I592" s="12"/>
      <c r="J592" s="12"/>
      <c r="K592" s="12"/>
      <c r="L592" s="12"/>
      <c r="M592" s="12"/>
      <c r="N592" s="12"/>
    </row>
    <row r="593" spans="1:14" x14ac:dyDescent="0.25">
      <c r="A593" s="12"/>
      <c r="B593" s="12"/>
      <c r="C593" s="12"/>
      <c r="D593" s="12"/>
      <c r="E593" s="12"/>
      <c r="F593" s="12"/>
      <c r="G593" s="12"/>
      <c r="H593" s="12"/>
      <c r="I593" s="12"/>
      <c r="J593" s="12"/>
      <c r="K593" s="12"/>
      <c r="L593" s="12"/>
      <c r="M593" s="12"/>
      <c r="N593" s="12"/>
    </row>
    <row r="594" spans="1:14" x14ac:dyDescent="0.25">
      <c r="A594" s="12"/>
      <c r="B594" s="12"/>
      <c r="C594" s="12"/>
      <c r="D594" s="12"/>
      <c r="E594" s="12"/>
      <c r="F594" s="12"/>
      <c r="G594" s="12"/>
      <c r="H594" s="12"/>
      <c r="I594" s="12"/>
      <c r="J594" s="12"/>
      <c r="K594" s="12"/>
      <c r="L594" s="12"/>
      <c r="M594" s="12"/>
      <c r="N594" s="12"/>
    </row>
    <row r="595" spans="1:14" x14ac:dyDescent="0.25">
      <c r="A595" s="12"/>
      <c r="B595" s="12"/>
      <c r="C595" s="12"/>
      <c r="D595" s="12"/>
      <c r="E595" s="12"/>
      <c r="F595" s="12"/>
      <c r="G595" s="12"/>
      <c r="H595" s="12"/>
      <c r="I595" s="12"/>
      <c r="J595" s="12"/>
      <c r="K595" s="12"/>
      <c r="L595" s="12"/>
      <c r="M595" s="12"/>
      <c r="N595" s="12"/>
    </row>
    <row r="596" spans="1:14" x14ac:dyDescent="0.25">
      <c r="A596" s="12"/>
      <c r="B596" s="12"/>
      <c r="C596" s="12"/>
      <c r="D596" s="12"/>
      <c r="E596" s="12"/>
      <c r="F596" s="12"/>
      <c r="G596" s="12"/>
      <c r="H596" s="12"/>
      <c r="I596" s="12"/>
      <c r="J596" s="12"/>
      <c r="K596" s="12"/>
      <c r="L596" s="12"/>
      <c r="M596" s="12"/>
      <c r="N596" s="12"/>
    </row>
    <row r="597" spans="1:14" x14ac:dyDescent="0.25">
      <c r="A597" s="12"/>
      <c r="B597" s="12"/>
      <c r="C597" s="12"/>
      <c r="D597" s="12"/>
      <c r="E597" s="12"/>
      <c r="F597" s="12"/>
      <c r="G597" s="12"/>
      <c r="H597" s="12"/>
      <c r="I597" s="12"/>
      <c r="J597" s="12"/>
      <c r="K597" s="12"/>
      <c r="L597" s="12"/>
      <c r="M597" s="12"/>
      <c r="N597" s="12"/>
    </row>
    <row r="598" spans="1:14" x14ac:dyDescent="0.25">
      <c r="A598" s="12"/>
      <c r="B598" s="12"/>
      <c r="C598" s="12"/>
      <c r="D598" s="12"/>
      <c r="E598" s="12"/>
      <c r="F598" s="12"/>
      <c r="G598" s="12"/>
      <c r="H598" s="12"/>
      <c r="I598" s="12"/>
      <c r="J598" s="12"/>
      <c r="K598" s="12"/>
      <c r="L598" s="12"/>
      <c r="M598" s="12"/>
      <c r="N598" s="12"/>
    </row>
    <row r="599" spans="1:14" x14ac:dyDescent="0.25">
      <c r="A599" s="12"/>
      <c r="B599" s="12"/>
      <c r="C599" s="12"/>
      <c r="D599" s="12"/>
      <c r="E599" s="12"/>
      <c r="F599" s="12"/>
      <c r="G599" s="12"/>
      <c r="H599" s="12"/>
      <c r="I599" s="12"/>
      <c r="J599" s="12"/>
      <c r="K599" s="12"/>
      <c r="L599" s="12"/>
      <c r="M599" s="12"/>
      <c r="N599" s="12"/>
    </row>
    <row r="600" spans="1:14" x14ac:dyDescent="0.25">
      <c r="A600" s="12"/>
      <c r="B600" s="12"/>
      <c r="C600" s="12"/>
      <c r="D600" s="12"/>
      <c r="E600" s="12"/>
      <c r="F600" s="12"/>
      <c r="G600" s="12"/>
      <c r="H600" s="12"/>
      <c r="I600" s="12"/>
      <c r="J600" s="12"/>
      <c r="K600" s="12"/>
      <c r="L600" s="12"/>
      <c r="M600" s="12"/>
      <c r="N600" s="12"/>
    </row>
    <row r="601" spans="1:14" x14ac:dyDescent="0.25">
      <c r="A601" s="12"/>
      <c r="B601" s="12"/>
      <c r="C601" s="12"/>
      <c r="D601" s="12"/>
      <c r="E601" s="12"/>
      <c r="F601" s="12"/>
      <c r="G601" s="12"/>
      <c r="H601" s="12"/>
      <c r="I601" s="12"/>
      <c r="J601" s="12"/>
      <c r="K601" s="12"/>
      <c r="L601" s="12"/>
      <c r="M601" s="12"/>
      <c r="N601" s="12"/>
    </row>
    <row r="602" spans="1:14" x14ac:dyDescent="0.25">
      <c r="A602" s="12"/>
      <c r="B602" s="12"/>
      <c r="C602" s="12"/>
      <c r="D602" s="12"/>
      <c r="E602" s="12"/>
      <c r="F602" s="12"/>
      <c r="G602" s="12"/>
      <c r="H602" s="12"/>
      <c r="I602" s="12"/>
      <c r="J602" s="12"/>
      <c r="K602" s="12"/>
      <c r="L602" s="12"/>
      <c r="M602" s="12"/>
      <c r="N602" s="12"/>
    </row>
    <row r="603" spans="1:14" x14ac:dyDescent="0.25">
      <c r="A603" s="12"/>
      <c r="B603" s="12"/>
      <c r="C603" s="12"/>
      <c r="D603" s="12"/>
      <c r="E603" s="12"/>
      <c r="F603" s="12"/>
      <c r="G603" s="12"/>
      <c r="H603" s="12"/>
      <c r="I603" s="12"/>
      <c r="J603" s="12"/>
      <c r="K603" s="12"/>
      <c r="L603" s="12"/>
      <c r="M603" s="12"/>
      <c r="N603" s="12"/>
    </row>
    <row r="604" spans="1:14" x14ac:dyDescent="0.25">
      <c r="A604" s="12"/>
      <c r="B604" s="12"/>
      <c r="C604" s="12"/>
      <c r="D604" s="12"/>
      <c r="E604" s="12"/>
      <c r="F604" s="12"/>
      <c r="G604" s="12"/>
      <c r="H604" s="12"/>
      <c r="I604" s="12"/>
      <c r="J604" s="12"/>
      <c r="K604" s="12"/>
      <c r="L604" s="12"/>
      <c r="M604" s="12"/>
      <c r="N604" s="12"/>
    </row>
    <row r="605" spans="1:14" x14ac:dyDescent="0.25">
      <c r="A605" s="12"/>
      <c r="B605" s="12"/>
      <c r="C605" s="12"/>
      <c r="D605" s="12"/>
      <c r="E605" s="12"/>
      <c r="F605" s="12"/>
      <c r="G605" s="12"/>
      <c r="H605" s="12"/>
      <c r="I605" s="12"/>
      <c r="J605" s="12"/>
      <c r="K605" s="12"/>
      <c r="L605" s="12"/>
      <c r="M605" s="12"/>
      <c r="N605" s="12"/>
    </row>
    <row r="606" spans="1:14" x14ac:dyDescent="0.25">
      <c r="A606" s="12"/>
      <c r="B606" s="12"/>
      <c r="C606" s="12"/>
      <c r="D606" s="12"/>
      <c r="E606" s="12"/>
      <c r="F606" s="12"/>
      <c r="G606" s="12"/>
      <c r="H606" s="12"/>
      <c r="I606" s="12"/>
      <c r="J606" s="12"/>
      <c r="K606" s="12"/>
      <c r="L606" s="12"/>
      <c r="M606" s="12"/>
      <c r="N606" s="12"/>
    </row>
    <row r="607" spans="1:14" x14ac:dyDescent="0.25">
      <c r="A607" s="12"/>
      <c r="B607" s="12"/>
      <c r="C607" s="12"/>
      <c r="D607" s="12"/>
      <c r="E607" s="12"/>
      <c r="F607" s="12"/>
      <c r="G607" s="12"/>
      <c r="H607" s="12"/>
      <c r="I607" s="12"/>
      <c r="J607" s="12"/>
      <c r="K607" s="12"/>
      <c r="L607" s="12"/>
      <c r="M607" s="12"/>
      <c r="N607" s="12"/>
    </row>
    <row r="608" spans="1:14" x14ac:dyDescent="0.25">
      <c r="A608" s="12"/>
      <c r="B608" s="12"/>
      <c r="C608" s="12"/>
      <c r="D608" s="12"/>
      <c r="E608" s="12"/>
      <c r="F608" s="12"/>
      <c r="G608" s="12"/>
      <c r="H608" s="12"/>
      <c r="I608" s="12"/>
      <c r="J608" s="12"/>
      <c r="K608" s="12"/>
      <c r="L608" s="12"/>
      <c r="M608" s="12"/>
      <c r="N608" s="12"/>
    </row>
    <row r="609" spans="1:14" x14ac:dyDescent="0.25">
      <c r="A609" s="12"/>
      <c r="B609" s="12"/>
      <c r="C609" s="12"/>
      <c r="D609" s="12"/>
      <c r="E609" s="12"/>
      <c r="F609" s="12"/>
      <c r="G609" s="12"/>
      <c r="H609" s="12"/>
      <c r="I609" s="12"/>
      <c r="J609" s="12"/>
      <c r="K609" s="12"/>
      <c r="L609" s="12"/>
      <c r="M609" s="12"/>
      <c r="N609" s="12"/>
    </row>
    <row r="610" spans="1:14" x14ac:dyDescent="0.25">
      <c r="A610" s="12"/>
      <c r="B610" s="12"/>
      <c r="C610" s="12"/>
      <c r="D610" s="12"/>
      <c r="E610" s="12"/>
      <c r="F610" s="12"/>
      <c r="G610" s="12"/>
      <c r="H610" s="12"/>
      <c r="I610" s="12"/>
      <c r="J610" s="12"/>
      <c r="K610" s="12"/>
      <c r="L610" s="12"/>
      <c r="M610" s="12"/>
      <c r="N610" s="12"/>
    </row>
    <row r="611" spans="1:14" x14ac:dyDescent="0.25">
      <c r="A611" s="12"/>
      <c r="B611" s="12"/>
      <c r="C611" s="12"/>
      <c r="D611" s="12"/>
      <c r="E611" s="12"/>
      <c r="F611" s="12"/>
      <c r="G611" s="12"/>
      <c r="H611" s="12"/>
      <c r="I611" s="12"/>
      <c r="J611" s="12"/>
      <c r="K611" s="12"/>
      <c r="L611" s="12"/>
      <c r="M611" s="12"/>
      <c r="N611" s="12"/>
    </row>
    <row r="612" spans="1:14" x14ac:dyDescent="0.25">
      <c r="A612" s="12"/>
      <c r="B612" s="12"/>
      <c r="C612" s="12"/>
      <c r="D612" s="12"/>
      <c r="E612" s="12"/>
      <c r="F612" s="12"/>
      <c r="G612" s="12"/>
      <c r="H612" s="12"/>
      <c r="I612" s="12"/>
      <c r="J612" s="12"/>
      <c r="K612" s="12"/>
      <c r="L612" s="12"/>
      <c r="M612" s="12"/>
      <c r="N612" s="12"/>
    </row>
    <row r="613" spans="1:14" x14ac:dyDescent="0.25">
      <c r="A613" s="12"/>
      <c r="B613" s="12"/>
      <c r="C613" s="12"/>
      <c r="D613" s="12"/>
      <c r="E613" s="12"/>
      <c r="F613" s="12"/>
      <c r="G613" s="12"/>
      <c r="H613" s="12"/>
      <c r="I613" s="12"/>
      <c r="J613" s="12"/>
      <c r="K613" s="12"/>
      <c r="L613" s="12"/>
      <c r="M613" s="12"/>
      <c r="N613" s="12"/>
    </row>
    <row r="614" spans="1:14" x14ac:dyDescent="0.25">
      <c r="A614" s="12"/>
      <c r="B614" s="12"/>
      <c r="C614" s="12"/>
      <c r="D614" s="12"/>
      <c r="E614" s="12"/>
      <c r="F614" s="12"/>
      <c r="G614" s="12"/>
      <c r="H614" s="12"/>
      <c r="I614" s="12"/>
      <c r="J614" s="12"/>
      <c r="K614" s="12"/>
      <c r="L614" s="12"/>
      <c r="M614" s="12"/>
      <c r="N614" s="12"/>
    </row>
    <row r="615" spans="1:14" x14ac:dyDescent="0.25">
      <c r="A615" s="12"/>
      <c r="B615" s="12"/>
      <c r="C615" s="12"/>
      <c r="D615" s="12"/>
      <c r="E615" s="12"/>
      <c r="F615" s="12"/>
      <c r="G615" s="12"/>
      <c r="H615" s="12"/>
      <c r="I615" s="12"/>
      <c r="J615" s="12"/>
      <c r="K615" s="12"/>
      <c r="L615" s="12"/>
      <c r="M615" s="12"/>
      <c r="N615" s="12"/>
    </row>
    <row r="616" spans="1:14" x14ac:dyDescent="0.25">
      <c r="A616" s="12"/>
      <c r="B616" s="12"/>
      <c r="C616" s="12"/>
      <c r="D616" s="12"/>
      <c r="E616" s="12"/>
      <c r="F616" s="12"/>
      <c r="G616" s="12"/>
      <c r="H616" s="12"/>
      <c r="I616" s="12"/>
      <c r="J616" s="12"/>
      <c r="K616" s="12"/>
      <c r="L616" s="12"/>
      <c r="M616" s="12"/>
      <c r="N616" s="12"/>
    </row>
    <row r="617" spans="1:14" x14ac:dyDescent="0.25">
      <c r="A617" s="12"/>
      <c r="B617" s="12"/>
      <c r="C617" s="12"/>
      <c r="D617" s="12"/>
      <c r="E617" s="12"/>
      <c r="F617" s="12"/>
      <c r="G617" s="12"/>
      <c r="H617" s="12"/>
      <c r="I617" s="12"/>
      <c r="J617" s="12"/>
      <c r="K617" s="12"/>
      <c r="L617" s="12"/>
      <c r="M617" s="12"/>
      <c r="N617" s="12"/>
    </row>
    <row r="618" spans="1:14" x14ac:dyDescent="0.25">
      <c r="A618" s="12"/>
      <c r="B618" s="12"/>
      <c r="C618" s="12"/>
      <c r="D618" s="12"/>
      <c r="E618" s="12"/>
      <c r="F618" s="12"/>
      <c r="G618" s="12"/>
      <c r="H618" s="12"/>
      <c r="I618" s="12"/>
      <c r="J618" s="12"/>
      <c r="K618" s="12"/>
      <c r="L618" s="12"/>
      <c r="M618" s="12"/>
      <c r="N618" s="12"/>
    </row>
    <row r="619" spans="1:14" x14ac:dyDescent="0.25">
      <c r="A619" s="12"/>
      <c r="B619" s="12"/>
      <c r="C619" s="12"/>
      <c r="D619" s="12"/>
      <c r="E619" s="12"/>
      <c r="F619" s="12"/>
      <c r="G619" s="12"/>
      <c r="H619" s="12"/>
      <c r="I619" s="12"/>
      <c r="J619" s="12"/>
      <c r="K619" s="12"/>
      <c r="L619" s="12"/>
      <c r="M619" s="12"/>
      <c r="N619" s="12"/>
    </row>
    <row r="620" spans="1:14" x14ac:dyDescent="0.25">
      <c r="A620" s="12"/>
      <c r="B620" s="12"/>
      <c r="C620" s="12"/>
      <c r="D620" s="12"/>
      <c r="E620" s="12"/>
      <c r="F620" s="12"/>
      <c r="G620" s="12"/>
      <c r="H620" s="12"/>
      <c r="I620" s="12"/>
      <c r="J620" s="12"/>
      <c r="K620" s="12"/>
      <c r="L620" s="12"/>
      <c r="M620" s="12"/>
      <c r="N620" s="12"/>
    </row>
    <row r="621" spans="1:14" x14ac:dyDescent="0.25">
      <c r="A621" s="12"/>
      <c r="B621" s="12"/>
      <c r="C621" s="12"/>
      <c r="D621" s="12"/>
      <c r="E621" s="12"/>
      <c r="F621" s="12"/>
      <c r="G621" s="12"/>
      <c r="H621" s="12"/>
      <c r="I621" s="12"/>
      <c r="J621" s="12"/>
      <c r="K621" s="12"/>
      <c r="L621" s="12"/>
      <c r="M621" s="12"/>
      <c r="N621" s="12"/>
    </row>
    <row r="622" spans="1:14" x14ac:dyDescent="0.25">
      <c r="A622" s="12"/>
      <c r="B622" s="12"/>
      <c r="C622" s="12"/>
      <c r="D622" s="12"/>
      <c r="E622" s="12"/>
      <c r="F622" s="12"/>
      <c r="G622" s="12"/>
      <c r="H622" s="12"/>
      <c r="I622" s="12"/>
      <c r="J622" s="12"/>
      <c r="K622" s="12"/>
      <c r="L622" s="12"/>
      <c r="M622" s="12"/>
      <c r="N622" s="12"/>
    </row>
    <row r="623" spans="1:14" x14ac:dyDescent="0.25">
      <c r="A623" s="12"/>
      <c r="B623" s="12"/>
      <c r="C623" s="12"/>
      <c r="D623" s="12"/>
      <c r="E623" s="12"/>
      <c r="F623" s="12"/>
      <c r="G623" s="12"/>
      <c r="H623" s="12"/>
      <c r="I623" s="12"/>
      <c r="J623" s="12"/>
      <c r="K623" s="12"/>
      <c r="L623" s="12"/>
      <c r="M623" s="12"/>
      <c r="N623" s="12"/>
    </row>
    <row r="624" spans="1:14" x14ac:dyDescent="0.25">
      <c r="A624" s="12"/>
      <c r="B624" s="12"/>
      <c r="C624" s="12"/>
      <c r="D624" s="12"/>
      <c r="E624" s="12"/>
      <c r="F624" s="12"/>
      <c r="G624" s="12"/>
      <c r="H624" s="12"/>
      <c r="I624" s="12"/>
      <c r="J624" s="12"/>
      <c r="K624" s="12"/>
      <c r="L624" s="12"/>
      <c r="M624" s="12"/>
      <c r="N624" s="12"/>
    </row>
    <row r="625" spans="1:14" x14ac:dyDescent="0.25">
      <c r="A625" s="12"/>
      <c r="B625" s="12"/>
      <c r="C625" s="12"/>
      <c r="D625" s="12"/>
      <c r="E625" s="12"/>
      <c r="F625" s="12"/>
      <c r="G625" s="12"/>
      <c r="H625" s="12"/>
      <c r="I625" s="12"/>
      <c r="J625" s="12"/>
      <c r="K625" s="12"/>
      <c r="L625" s="12"/>
      <c r="M625" s="12"/>
      <c r="N625" s="12"/>
    </row>
    <row r="626" spans="1:14" x14ac:dyDescent="0.25">
      <c r="A626" s="12"/>
      <c r="B626" s="12"/>
      <c r="C626" s="12"/>
      <c r="D626" s="12"/>
      <c r="E626" s="12"/>
      <c r="F626" s="12"/>
      <c r="G626" s="12"/>
      <c r="H626" s="12"/>
      <c r="I626" s="12"/>
      <c r="J626" s="12"/>
      <c r="K626" s="12"/>
      <c r="L626" s="12"/>
      <c r="M626" s="12"/>
      <c r="N626" s="12"/>
    </row>
    <row r="627" spans="1:14" x14ac:dyDescent="0.25">
      <c r="A627" s="12"/>
      <c r="B627" s="12"/>
      <c r="C627" s="12"/>
      <c r="D627" s="12"/>
      <c r="E627" s="12"/>
      <c r="F627" s="12"/>
      <c r="G627" s="12"/>
      <c r="H627" s="12"/>
      <c r="I627" s="12"/>
      <c r="J627" s="12"/>
      <c r="K627" s="12"/>
      <c r="L627" s="12"/>
      <c r="M627" s="12"/>
      <c r="N627" s="12"/>
    </row>
    <row r="628" spans="1:14" x14ac:dyDescent="0.25">
      <c r="A628" s="12"/>
      <c r="B628" s="12"/>
      <c r="C628" s="12"/>
      <c r="D628" s="12"/>
      <c r="E628" s="12"/>
      <c r="F628" s="12"/>
      <c r="G628" s="12"/>
      <c r="H628" s="12"/>
      <c r="I628" s="12"/>
      <c r="J628" s="12"/>
      <c r="K628" s="12"/>
      <c r="L628" s="12"/>
      <c r="M628" s="12"/>
      <c r="N628" s="12"/>
    </row>
    <row r="629" spans="1:14" x14ac:dyDescent="0.25">
      <c r="A629" s="12"/>
      <c r="B629" s="12"/>
      <c r="C629" s="12"/>
      <c r="D629" s="12"/>
      <c r="E629" s="12"/>
      <c r="F629" s="12"/>
      <c r="G629" s="12"/>
      <c r="H629" s="12"/>
      <c r="I629" s="12"/>
      <c r="J629" s="12"/>
      <c r="K629" s="12"/>
      <c r="L629" s="12"/>
      <c r="M629" s="12"/>
      <c r="N629" s="12"/>
    </row>
    <row r="630" spans="1:14" x14ac:dyDescent="0.25">
      <c r="A630" s="12"/>
      <c r="B630" s="12"/>
      <c r="C630" s="12"/>
      <c r="D630" s="12"/>
      <c r="E630" s="12"/>
      <c r="F630" s="12"/>
      <c r="G630" s="12"/>
      <c r="H630" s="12"/>
      <c r="I630" s="12"/>
      <c r="J630" s="12"/>
      <c r="K630" s="12"/>
      <c r="L630" s="12"/>
      <c r="M630" s="12"/>
      <c r="N630" s="12"/>
    </row>
    <row r="631" spans="1:14" x14ac:dyDescent="0.25">
      <c r="A631" s="12"/>
      <c r="B631" s="12"/>
      <c r="C631" s="12"/>
      <c r="D631" s="12"/>
      <c r="E631" s="12"/>
      <c r="F631" s="12"/>
      <c r="G631" s="12"/>
      <c r="H631" s="12"/>
      <c r="I631" s="12"/>
      <c r="J631" s="12"/>
      <c r="K631" s="12"/>
      <c r="L631" s="12"/>
      <c r="M631" s="12"/>
      <c r="N631" s="12"/>
    </row>
    <row r="632" spans="1:14" x14ac:dyDescent="0.25">
      <c r="A632" s="12"/>
      <c r="B632" s="12"/>
      <c r="C632" s="12"/>
      <c r="D632" s="12"/>
      <c r="E632" s="12"/>
      <c r="F632" s="12"/>
      <c r="G632" s="12"/>
      <c r="H632" s="12"/>
      <c r="I632" s="12"/>
      <c r="J632" s="12"/>
      <c r="K632" s="12"/>
      <c r="L632" s="12"/>
      <c r="M632" s="12"/>
      <c r="N632" s="12"/>
    </row>
    <row r="633" spans="1:14" x14ac:dyDescent="0.25">
      <c r="A633" s="12"/>
      <c r="B633" s="12"/>
      <c r="C633" s="12"/>
      <c r="D633" s="12"/>
      <c r="E633" s="12"/>
      <c r="F633" s="12"/>
      <c r="G633" s="12"/>
      <c r="H633" s="12"/>
      <c r="I633" s="12"/>
      <c r="J633" s="12"/>
      <c r="K633" s="12"/>
      <c r="L633" s="12"/>
      <c r="M633" s="12"/>
      <c r="N633" s="12"/>
    </row>
    <row r="634" spans="1:14" x14ac:dyDescent="0.25">
      <c r="A634" s="12"/>
      <c r="B634" s="12"/>
      <c r="C634" s="12"/>
      <c r="D634" s="12"/>
      <c r="E634" s="12"/>
      <c r="F634" s="12"/>
      <c r="G634" s="12"/>
      <c r="H634" s="12"/>
      <c r="I634" s="12"/>
      <c r="J634" s="12"/>
      <c r="K634" s="12"/>
      <c r="L634" s="12"/>
      <c r="M634" s="12"/>
      <c r="N634" s="12"/>
    </row>
    <row r="635" spans="1:14" x14ac:dyDescent="0.25">
      <c r="A635" s="12"/>
      <c r="B635" s="12"/>
      <c r="C635" s="12"/>
      <c r="D635" s="12"/>
      <c r="E635" s="12"/>
      <c r="F635" s="12"/>
      <c r="G635" s="12"/>
      <c r="H635" s="12"/>
      <c r="I635" s="12"/>
      <c r="J635" s="12"/>
      <c r="K635" s="12"/>
      <c r="L635" s="12"/>
      <c r="M635" s="12"/>
      <c r="N635" s="12"/>
    </row>
    <row r="636" spans="1:14" x14ac:dyDescent="0.25">
      <c r="A636" s="12"/>
      <c r="B636" s="12"/>
      <c r="C636" s="12"/>
      <c r="D636" s="12"/>
      <c r="E636" s="12"/>
      <c r="F636" s="12"/>
      <c r="G636" s="12"/>
      <c r="H636" s="12"/>
      <c r="I636" s="12"/>
      <c r="J636" s="12"/>
      <c r="K636" s="12"/>
      <c r="L636" s="12"/>
      <c r="M636" s="12"/>
      <c r="N636" s="12"/>
    </row>
    <row r="637" spans="1:14" x14ac:dyDescent="0.25">
      <c r="A637" s="12"/>
      <c r="B637" s="12"/>
      <c r="C637" s="12"/>
      <c r="D637" s="12"/>
      <c r="E637" s="12"/>
      <c r="F637" s="12"/>
      <c r="G637" s="12"/>
      <c r="H637" s="12"/>
      <c r="I637" s="12"/>
      <c r="J637" s="12"/>
      <c r="K637" s="12"/>
      <c r="L637" s="12"/>
      <c r="M637" s="12"/>
      <c r="N637" s="12"/>
    </row>
    <row r="638" spans="1:14" x14ac:dyDescent="0.25">
      <c r="A638" s="12"/>
      <c r="B638" s="12"/>
      <c r="C638" s="12"/>
      <c r="D638" s="12"/>
      <c r="E638" s="12"/>
      <c r="F638" s="12"/>
      <c r="G638" s="12"/>
      <c r="H638" s="12"/>
      <c r="I638" s="12"/>
      <c r="J638" s="12"/>
      <c r="K638" s="12"/>
      <c r="L638" s="12"/>
      <c r="M638" s="12"/>
      <c r="N638" s="12"/>
    </row>
    <row r="639" spans="1:14" x14ac:dyDescent="0.25">
      <c r="A639" s="12"/>
      <c r="B639" s="12"/>
      <c r="C639" s="12"/>
      <c r="D639" s="12"/>
      <c r="E639" s="12"/>
      <c r="F639" s="12"/>
      <c r="G639" s="12"/>
      <c r="H639" s="12"/>
      <c r="I639" s="12"/>
      <c r="J639" s="12"/>
      <c r="K639" s="12"/>
      <c r="L639" s="12"/>
      <c r="M639" s="12"/>
      <c r="N639" s="12"/>
    </row>
    <row r="640" spans="1:14" x14ac:dyDescent="0.25">
      <c r="A640" s="12"/>
      <c r="B640" s="12"/>
      <c r="C640" s="12"/>
      <c r="D640" s="12"/>
      <c r="E640" s="12"/>
      <c r="F640" s="12"/>
      <c r="G640" s="12"/>
      <c r="H640" s="12"/>
      <c r="I640" s="12"/>
      <c r="J640" s="12"/>
      <c r="K640" s="12"/>
      <c r="L640" s="12"/>
      <c r="M640" s="12"/>
      <c r="N640" s="12"/>
    </row>
    <row r="641" spans="1:14" x14ac:dyDescent="0.25">
      <c r="A641" s="12"/>
      <c r="B641" s="12"/>
      <c r="C641" s="12"/>
      <c r="D641" s="12"/>
      <c r="E641" s="12"/>
      <c r="F641" s="12"/>
      <c r="G641" s="12"/>
      <c r="H641" s="12"/>
      <c r="I641" s="12"/>
      <c r="J641" s="12"/>
      <c r="K641" s="12"/>
      <c r="L641" s="12"/>
      <c r="M641" s="12"/>
      <c r="N641" s="12"/>
    </row>
    <row r="642" spans="1:14" x14ac:dyDescent="0.25">
      <c r="A642" s="12"/>
      <c r="B642" s="12"/>
      <c r="C642" s="12"/>
      <c r="D642" s="12"/>
      <c r="E642" s="12"/>
      <c r="F642" s="12"/>
      <c r="G642" s="12"/>
      <c r="H642" s="12"/>
      <c r="I642" s="12"/>
      <c r="J642" s="12"/>
      <c r="K642" s="12"/>
      <c r="L642" s="12"/>
      <c r="M642" s="12"/>
      <c r="N642" s="12"/>
    </row>
    <row r="643" spans="1:14" x14ac:dyDescent="0.25">
      <c r="A643" s="12"/>
      <c r="B643" s="12"/>
      <c r="C643" s="12"/>
      <c r="D643" s="12"/>
      <c r="E643" s="12"/>
      <c r="F643" s="12"/>
      <c r="G643" s="12"/>
      <c r="H643" s="12"/>
      <c r="I643" s="12"/>
      <c r="J643" s="12"/>
      <c r="K643" s="12"/>
      <c r="L643" s="12"/>
      <c r="M643" s="12"/>
      <c r="N643" s="12"/>
    </row>
    <row r="644" spans="1:14" x14ac:dyDescent="0.25">
      <c r="A644" s="12"/>
      <c r="B644" s="12"/>
      <c r="C644" s="12"/>
      <c r="D644" s="12"/>
      <c r="E644" s="12"/>
      <c r="F644" s="12"/>
      <c r="G644" s="12"/>
      <c r="H644" s="12"/>
      <c r="I644" s="12"/>
      <c r="J644" s="12"/>
      <c r="K644" s="12"/>
      <c r="L644" s="12"/>
      <c r="M644" s="12"/>
      <c r="N644" s="12"/>
    </row>
    <row r="645" spans="1:14" x14ac:dyDescent="0.25">
      <c r="A645" s="12"/>
      <c r="B645" s="12"/>
      <c r="C645" s="12"/>
      <c r="D645" s="12"/>
      <c r="E645" s="12"/>
      <c r="F645" s="12"/>
      <c r="G645" s="12"/>
      <c r="H645" s="12"/>
      <c r="I645" s="12"/>
      <c r="J645" s="12"/>
      <c r="K645" s="12"/>
      <c r="L645" s="12"/>
      <c r="M645" s="12"/>
      <c r="N645" s="12"/>
    </row>
    <row r="646" spans="1:14" x14ac:dyDescent="0.25">
      <c r="A646" s="12"/>
      <c r="B646" s="12"/>
      <c r="C646" s="12"/>
      <c r="D646" s="12"/>
      <c r="E646" s="12"/>
      <c r="F646" s="12"/>
      <c r="G646" s="12"/>
      <c r="H646" s="12"/>
      <c r="I646" s="12"/>
      <c r="J646" s="12"/>
      <c r="K646" s="12"/>
      <c r="L646" s="12"/>
      <c r="M646" s="12"/>
      <c r="N646" s="12"/>
    </row>
    <row r="647" spans="1:14" x14ac:dyDescent="0.25">
      <c r="A647" s="12"/>
      <c r="B647" s="12"/>
      <c r="C647" s="12"/>
      <c r="D647" s="12"/>
      <c r="E647" s="12"/>
      <c r="F647" s="12"/>
      <c r="G647" s="12"/>
      <c r="H647" s="12"/>
      <c r="I647" s="12"/>
      <c r="J647" s="12"/>
      <c r="K647" s="12"/>
      <c r="L647" s="12"/>
      <c r="M647" s="12"/>
      <c r="N647" s="12"/>
    </row>
    <row r="648" spans="1:14" x14ac:dyDescent="0.25">
      <c r="A648" s="12"/>
      <c r="B648" s="12"/>
      <c r="C648" s="12"/>
      <c r="D648" s="12"/>
      <c r="E648" s="12"/>
      <c r="F648" s="12"/>
      <c r="G648" s="12"/>
      <c r="H648" s="12"/>
      <c r="I648" s="12"/>
      <c r="J648" s="12"/>
      <c r="K648" s="12"/>
      <c r="L648" s="12"/>
      <c r="M648" s="12"/>
      <c r="N648" s="12"/>
    </row>
    <row r="649" spans="1:14" x14ac:dyDescent="0.25">
      <c r="A649" s="12"/>
      <c r="B649" s="12"/>
      <c r="C649" s="12"/>
      <c r="D649" s="12"/>
      <c r="E649" s="12"/>
      <c r="F649" s="12"/>
      <c r="G649" s="12"/>
      <c r="H649" s="12"/>
      <c r="I649" s="12"/>
      <c r="J649" s="12"/>
      <c r="K649" s="12"/>
      <c r="L649" s="12"/>
      <c r="M649" s="12"/>
      <c r="N649" s="12"/>
    </row>
    <row r="650" spans="1:14" x14ac:dyDescent="0.25">
      <c r="A650" s="12"/>
      <c r="B650" s="12"/>
      <c r="C650" s="12"/>
      <c r="D650" s="12"/>
      <c r="E650" s="12"/>
      <c r="F650" s="12"/>
      <c r="G650" s="12"/>
      <c r="H650" s="12"/>
      <c r="I650" s="12"/>
      <c r="J650" s="12"/>
      <c r="K650" s="12"/>
      <c r="L650" s="12"/>
      <c r="M650" s="12"/>
      <c r="N650" s="12"/>
    </row>
    <row r="651" spans="1:14" x14ac:dyDescent="0.25">
      <c r="A651" s="12"/>
      <c r="B651" s="12"/>
      <c r="C651" s="12"/>
      <c r="D651" s="12"/>
      <c r="E651" s="12"/>
      <c r="F651" s="12"/>
      <c r="G651" s="12"/>
      <c r="H651" s="12"/>
      <c r="I651" s="12"/>
      <c r="J651" s="12"/>
      <c r="K651" s="12"/>
      <c r="L651" s="12"/>
      <c r="M651" s="12"/>
      <c r="N651" s="12"/>
    </row>
    <row r="652" spans="1:14" x14ac:dyDescent="0.25">
      <c r="A652" s="12"/>
      <c r="B652" s="12"/>
      <c r="C652" s="12"/>
      <c r="D652" s="12"/>
      <c r="E652" s="12"/>
      <c r="F652" s="12"/>
      <c r="G652" s="12"/>
      <c r="H652" s="12"/>
      <c r="I652" s="12"/>
      <c r="J652" s="12"/>
      <c r="K652" s="12"/>
      <c r="L652" s="12"/>
      <c r="M652" s="12"/>
      <c r="N652" s="12"/>
    </row>
    <row r="653" spans="1:14" x14ac:dyDescent="0.25">
      <c r="A653" s="12"/>
      <c r="B653" s="12"/>
      <c r="C653" s="12"/>
      <c r="D653" s="12"/>
      <c r="E653" s="12"/>
      <c r="F653" s="12"/>
      <c r="G653" s="12"/>
      <c r="H653" s="12"/>
      <c r="I653" s="12"/>
      <c r="J653" s="12"/>
      <c r="K653" s="12"/>
      <c r="L653" s="12"/>
      <c r="M653" s="12"/>
      <c r="N653" s="12"/>
    </row>
    <row r="654" spans="1:14" x14ac:dyDescent="0.25">
      <c r="A654" s="12"/>
      <c r="B654" s="12"/>
      <c r="C654" s="12"/>
      <c r="D654" s="12"/>
      <c r="E654" s="12"/>
      <c r="F654" s="12"/>
      <c r="G654" s="12"/>
      <c r="H654" s="12"/>
      <c r="I654" s="12"/>
      <c r="J654" s="12"/>
      <c r="K654" s="12"/>
      <c r="L654" s="12"/>
      <c r="M654" s="12"/>
      <c r="N654" s="12"/>
    </row>
    <row r="655" spans="1:14" x14ac:dyDescent="0.25">
      <c r="A655" s="12"/>
      <c r="B655" s="12"/>
      <c r="C655" s="12"/>
      <c r="D655" s="12"/>
      <c r="E655" s="12"/>
      <c r="F655" s="12"/>
      <c r="G655" s="12"/>
      <c r="H655" s="12"/>
      <c r="I655" s="12"/>
      <c r="J655" s="12"/>
      <c r="K655" s="12"/>
      <c r="L655" s="12"/>
      <c r="M655" s="12"/>
      <c r="N655" s="12"/>
    </row>
    <row r="656" spans="1:14" x14ac:dyDescent="0.25">
      <c r="A656" s="12"/>
      <c r="B656" s="12"/>
      <c r="C656" s="12"/>
      <c r="D656" s="12"/>
      <c r="E656" s="12"/>
      <c r="F656" s="12"/>
      <c r="G656" s="12"/>
      <c r="H656" s="12"/>
      <c r="I656" s="12"/>
      <c r="J656" s="12"/>
      <c r="K656" s="12"/>
      <c r="L656" s="12"/>
      <c r="M656" s="12"/>
      <c r="N656" s="12"/>
    </row>
    <row r="657" spans="1:14" x14ac:dyDescent="0.25">
      <c r="A657" s="12"/>
      <c r="B657" s="12"/>
      <c r="C657" s="12"/>
      <c r="D657" s="12"/>
      <c r="E657" s="12"/>
      <c r="F657" s="12"/>
      <c r="G657" s="12"/>
      <c r="H657" s="12"/>
      <c r="I657" s="12"/>
      <c r="J657" s="12"/>
      <c r="K657" s="12"/>
      <c r="L657" s="12"/>
      <c r="M657" s="12"/>
      <c r="N657" s="12"/>
    </row>
    <row r="658" spans="1:14" x14ac:dyDescent="0.25">
      <c r="A658" s="12"/>
      <c r="B658" s="12"/>
      <c r="C658" s="12"/>
      <c r="D658" s="12"/>
      <c r="E658" s="12"/>
      <c r="F658" s="12"/>
      <c r="G658" s="12"/>
      <c r="H658" s="12"/>
      <c r="I658" s="12"/>
      <c r="J658" s="12"/>
      <c r="K658" s="12"/>
      <c r="L658" s="12"/>
      <c r="M658" s="12"/>
      <c r="N658" s="12"/>
    </row>
    <row r="659" spans="1:14" x14ac:dyDescent="0.25">
      <c r="A659" s="12"/>
      <c r="B659" s="12"/>
      <c r="C659" s="12"/>
      <c r="D659" s="12"/>
      <c r="E659" s="12"/>
      <c r="F659" s="12"/>
      <c r="G659" s="12"/>
      <c r="H659" s="12"/>
      <c r="I659" s="12"/>
      <c r="J659" s="12"/>
      <c r="K659" s="12"/>
      <c r="L659" s="12"/>
      <c r="M659" s="12"/>
      <c r="N659" s="12"/>
    </row>
    <row r="660" spans="1:14" x14ac:dyDescent="0.25">
      <c r="A660" s="12"/>
      <c r="B660" s="12"/>
      <c r="C660" s="12"/>
      <c r="D660" s="12"/>
      <c r="E660" s="12"/>
      <c r="F660" s="12"/>
      <c r="G660" s="12"/>
      <c r="H660" s="12"/>
      <c r="I660" s="12"/>
      <c r="J660" s="12"/>
      <c r="K660" s="12"/>
      <c r="L660" s="12"/>
      <c r="M660" s="12"/>
      <c r="N660" s="12"/>
    </row>
    <row r="661" spans="1:14" x14ac:dyDescent="0.25">
      <c r="A661" s="12"/>
      <c r="B661" s="12"/>
      <c r="C661" s="12"/>
      <c r="D661" s="12"/>
      <c r="E661" s="12"/>
      <c r="F661" s="12"/>
      <c r="G661" s="12"/>
      <c r="H661" s="12"/>
      <c r="I661" s="12"/>
      <c r="J661" s="12"/>
      <c r="K661" s="12"/>
      <c r="L661" s="12"/>
      <c r="M661" s="12"/>
      <c r="N661" s="12"/>
    </row>
    <row r="662" spans="1:14" x14ac:dyDescent="0.25">
      <c r="A662" s="12"/>
      <c r="B662" s="12"/>
      <c r="C662" s="12"/>
      <c r="D662" s="12"/>
      <c r="E662" s="12"/>
      <c r="F662" s="12"/>
      <c r="G662" s="12"/>
      <c r="H662" s="12"/>
      <c r="I662" s="12"/>
      <c r="J662" s="12"/>
      <c r="K662" s="12"/>
      <c r="L662" s="12"/>
      <c r="M662" s="12"/>
      <c r="N662" s="12"/>
    </row>
    <row r="663" spans="1:14" x14ac:dyDescent="0.25">
      <c r="A663" s="12"/>
      <c r="B663" s="12"/>
      <c r="C663" s="12"/>
      <c r="D663" s="12"/>
      <c r="E663" s="12"/>
      <c r="F663" s="12"/>
      <c r="G663" s="12"/>
      <c r="H663" s="12"/>
      <c r="I663" s="12"/>
      <c r="J663" s="12"/>
      <c r="K663" s="12"/>
      <c r="L663" s="12"/>
      <c r="M663" s="12"/>
      <c r="N663" s="12"/>
    </row>
    <row r="664" spans="1:14" x14ac:dyDescent="0.25">
      <c r="A664" s="12"/>
      <c r="B664" s="12"/>
      <c r="C664" s="12"/>
      <c r="D664" s="12"/>
      <c r="E664" s="12"/>
      <c r="F664" s="12"/>
      <c r="G664" s="12"/>
      <c r="H664" s="12"/>
      <c r="I664" s="12"/>
      <c r="J664" s="12"/>
      <c r="K664" s="12"/>
      <c r="L664" s="12"/>
      <c r="M664" s="12"/>
      <c r="N664" s="12"/>
    </row>
    <row r="665" spans="1:14" x14ac:dyDescent="0.25">
      <c r="A665" s="12"/>
      <c r="B665" s="12"/>
      <c r="C665" s="12"/>
      <c r="D665" s="12"/>
      <c r="E665" s="12"/>
      <c r="F665" s="12"/>
      <c r="G665" s="12"/>
      <c r="H665" s="12"/>
      <c r="I665" s="12"/>
      <c r="J665" s="12"/>
      <c r="K665" s="12"/>
      <c r="L665" s="12"/>
      <c r="M665" s="12"/>
      <c r="N665" s="12"/>
    </row>
    <row r="666" spans="1:14" x14ac:dyDescent="0.25">
      <c r="A666" s="12"/>
      <c r="B666" s="12"/>
      <c r="C666" s="12"/>
      <c r="D666" s="12"/>
      <c r="E666" s="12"/>
      <c r="F666" s="12"/>
      <c r="G666" s="12"/>
      <c r="H666" s="12"/>
      <c r="I666" s="12"/>
      <c r="J666" s="12"/>
      <c r="K666" s="12"/>
      <c r="L666" s="12"/>
      <c r="M666" s="12"/>
      <c r="N666" s="12"/>
    </row>
    <row r="667" spans="1:14" x14ac:dyDescent="0.25">
      <c r="A667" s="12"/>
      <c r="B667" s="12"/>
      <c r="C667" s="12"/>
      <c r="D667" s="12"/>
      <c r="E667" s="12"/>
      <c r="F667" s="12"/>
      <c r="G667" s="12"/>
      <c r="H667" s="12"/>
      <c r="I667" s="12"/>
      <c r="J667" s="12"/>
      <c r="K667" s="12"/>
      <c r="L667" s="12"/>
      <c r="M667" s="12"/>
      <c r="N667" s="12"/>
    </row>
    <row r="668" spans="1:14" x14ac:dyDescent="0.25">
      <c r="A668" s="12"/>
      <c r="B668" s="12"/>
      <c r="C668" s="12"/>
      <c r="D668" s="12"/>
      <c r="E668" s="12"/>
      <c r="F668" s="12"/>
      <c r="G668" s="12"/>
      <c r="H668" s="12"/>
      <c r="I668" s="12"/>
      <c r="J668" s="12"/>
      <c r="K668" s="12"/>
      <c r="L668" s="12"/>
      <c r="M668" s="12"/>
      <c r="N668" s="12"/>
    </row>
    <row r="669" spans="1:14" x14ac:dyDescent="0.25">
      <c r="A669" s="12"/>
      <c r="B669" s="12"/>
      <c r="C669" s="12"/>
      <c r="D669" s="12"/>
      <c r="E669" s="12"/>
      <c r="F669" s="12"/>
      <c r="G669" s="12"/>
      <c r="H669" s="12"/>
      <c r="I669" s="12"/>
      <c r="J669" s="12"/>
      <c r="K669" s="12"/>
      <c r="L669" s="12"/>
      <c r="M669" s="12"/>
      <c r="N669" s="12"/>
    </row>
    <row r="670" spans="1:14" x14ac:dyDescent="0.25">
      <c r="A670" s="12"/>
      <c r="B670" s="12"/>
      <c r="C670" s="12"/>
      <c r="D670" s="12"/>
      <c r="E670" s="12"/>
      <c r="F670" s="12"/>
      <c r="G670" s="12"/>
      <c r="H670" s="12"/>
      <c r="I670" s="12"/>
      <c r="J670" s="12"/>
      <c r="K670" s="12"/>
      <c r="L670" s="12"/>
      <c r="M670" s="12"/>
      <c r="N670" s="12"/>
    </row>
    <row r="671" spans="1:14" x14ac:dyDescent="0.25">
      <c r="A671" s="12"/>
      <c r="B671" s="12"/>
      <c r="C671" s="12"/>
      <c r="D671" s="12"/>
      <c r="E671" s="12"/>
      <c r="F671" s="12"/>
      <c r="G671" s="12"/>
      <c r="H671" s="12"/>
      <c r="I671" s="12"/>
      <c r="J671" s="12"/>
      <c r="K671" s="12"/>
      <c r="L671" s="12"/>
      <c r="M671" s="12"/>
      <c r="N671" s="12"/>
    </row>
    <row r="672" spans="1:14" x14ac:dyDescent="0.25">
      <c r="A672" s="12"/>
      <c r="B672" s="12"/>
      <c r="C672" s="12"/>
      <c r="D672" s="12"/>
      <c r="E672" s="12"/>
      <c r="F672" s="12"/>
      <c r="G672" s="12"/>
      <c r="H672" s="12"/>
      <c r="I672" s="12"/>
      <c r="J672" s="12"/>
      <c r="K672" s="12"/>
      <c r="L672" s="12"/>
      <c r="M672" s="12"/>
      <c r="N672" s="12"/>
    </row>
    <row r="673" spans="1:14" x14ac:dyDescent="0.25">
      <c r="A673" s="12"/>
      <c r="B673" s="12"/>
      <c r="C673" s="12"/>
      <c r="D673" s="12"/>
      <c r="E673" s="12"/>
      <c r="F673" s="12"/>
      <c r="G673" s="12"/>
      <c r="H673" s="12"/>
      <c r="I673" s="12"/>
      <c r="J673" s="12"/>
      <c r="K673" s="12"/>
      <c r="L673" s="12"/>
      <c r="M673" s="12"/>
      <c r="N673" s="12"/>
    </row>
    <row r="674" spans="1:14" x14ac:dyDescent="0.25">
      <c r="A674" s="12"/>
      <c r="B674" s="12"/>
      <c r="C674" s="12"/>
      <c r="D674" s="12"/>
      <c r="E674" s="12"/>
      <c r="F674" s="12"/>
      <c r="G674" s="12"/>
      <c r="H674" s="12"/>
      <c r="I674" s="12"/>
      <c r="J674" s="12"/>
      <c r="K674" s="12"/>
      <c r="L674" s="12"/>
      <c r="M674" s="12"/>
      <c r="N674" s="12"/>
    </row>
    <row r="675" spans="1:14" x14ac:dyDescent="0.25">
      <c r="A675" s="12"/>
      <c r="B675" s="12"/>
      <c r="C675" s="12"/>
      <c r="D675" s="12"/>
      <c r="E675" s="12"/>
      <c r="F675" s="12"/>
      <c r="G675" s="12"/>
      <c r="H675" s="12"/>
      <c r="I675" s="12"/>
      <c r="J675" s="12"/>
      <c r="K675" s="12"/>
      <c r="L675" s="12"/>
      <c r="M675" s="12"/>
      <c r="N675" s="12"/>
    </row>
    <row r="676" spans="1:14" x14ac:dyDescent="0.25">
      <c r="A676" s="12"/>
      <c r="B676" s="12"/>
      <c r="C676" s="12"/>
      <c r="D676" s="12"/>
      <c r="E676" s="12"/>
      <c r="F676" s="12"/>
      <c r="G676" s="12"/>
      <c r="H676" s="12"/>
      <c r="I676" s="12"/>
      <c r="J676" s="12"/>
      <c r="K676" s="12"/>
      <c r="L676" s="12"/>
      <c r="M676" s="12"/>
      <c r="N676" s="12"/>
    </row>
    <row r="677" spans="1:14" x14ac:dyDescent="0.25">
      <c r="A677" s="12"/>
      <c r="B677" s="12"/>
      <c r="C677" s="12"/>
      <c r="D677" s="12"/>
      <c r="E677" s="12"/>
      <c r="F677" s="12"/>
      <c r="G677" s="12"/>
      <c r="H677" s="12"/>
      <c r="I677" s="12"/>
      <c r="J677" s="12"/>
      <c r="K677" s="12"/>
      <c r="L677" s="12"/>
      <c r="M677" s="12"/>
      <c r="N677" s="12"/>
    </row>
    <row r="678" spans="1:14" x14ac:dyDescent="0.25">
      <c r="A678" s="12"/>
      <c r="B678" s="12"/>
      <c r="C678" s="12"/>
      <c r="D678" s="12"/>
      <c r="E678" s="12"/>
      <c r="F678" s="12"/>
      <c r="G678" s="12"/>
      <c r="H678" s="12"/>
      <c r="I678" s="12"/>
      <c r="J678" s="12"/>
      <c r="K678" s="12"/>
      <c r="L678" s="12"/>
      <c r="M678" s="12"/>
      <c r="N678" s="12"/>
    </row>
    <row r="679" spans="1:14" x14ac:dyDescent="0.25">
      <c r="A679" s="12"/>
      <c r="B679" s="12"/>
      <c r="C679" s="12"/>
      <c r="D679" s="12"/>
      <c r="E679" s="12"/>
      <c r="F679" s="12"/>
      <c r="G679" s="12"/>
      <c r="H679" s="12"/>
      <c r="I679" s="12"/>
      <c r="J679" s="12"/>
      <c r="K679" s="12"/>
      <c r="L679" s="12"/>
      <c r="M679" s="12"/>
      <c r="N679" s="12"/>
    </row>
    <row r="680" spans="1:14" x14ac:dyDescent="0.25">
      <c r="A680" s="12"/>
      <c r="B680" s="12"/>
      <c r="C680" s="12"/>
      <c r="D680" s="12"/>
      <c r="E680" s="12"/>
      <c r="F680" s="12"/>
      <c r="G680" s="12"/>
      <c r="H680" s="12"/>
      <c r="I680" s="12"/>
      <c r="J680" s="12"/>
      <c r="K680" s="12"/>
      <c r="L680" s="12"/>
      <c r="M680" s="12"/>
      <c r="N680" s="12"/>
    </row>
    <row r="681" spans="1:14" x14ac:dyDescent="0.25">
      <c r="A681" s="12"/>
      <c r="B681" s="12"/>
      <c r="C681" s="12"/>
      <c r="D681" s="12"/>
      <c r="E681" s="12"/>
      <c r="F681" s="12"/>
      <c r="G681" s="12"/>
      <c r="H681" s="12"/>
      <c r="I681" s="12"/>
      <c r="J681" s="12"/>
      <c r="K681" s="12"/>
      <c r="L681" s="12"/>
      <c r="M681" s="12"/>
      <c r="N681" s="12"/>
    </row>
    <row r="682" spans="1:14" x14ac:dyDescent="0.25">
      <c r="A682" s="12"/>
      <c r="B682" s="12"/>
      <c r="C682" s="12"/>
      <c r="D682" s="12"/>
      <c r="E682" s="12"/>
      <c r="F682" s="12"/>
      <c r="G682" s="12"/>
      <c r="H682" s="12"/>
      <c r="I682" s="12"/>
      <c r="J682" s="12"/>
      <c r="K682" s="12"/>
      <c r="L682" s="12"/>
      <c r="M682" s="12"/>
      <c r="N682" s="12"/>
    </row>
    <row r="683" spans="1:14" x14ac:dyDescent="0.25">
      <c r="A683" s="12"/>
      <c r="B683" s="12"/>
      <c r="C683" s="12"/>
      <c r="D683" s="12"/>
      <c r="E683" s="12"/>
      <c r="F683" s="12"/>
      <c r="G683" s="12"/>
      <c r="H683" s="12"/>
      <c r="I683" s="12"/>
      <c r="J683" s="12"/>
      <c r="K683" s="12"/>
      <c r="L683" s="12"/>
      <c r="M683" s="12"/>
      <c r="N683" s="12"/>
    </row>
    <row r="684" spans="1:14" x14ac:dyDescent="0.25">
      <c r="A684" s="12"/>
      <c r="B684" s="12"/>
      <c r="C684" s="12"/>
      <c r="D684" s="12"/>
      <c r="E684" s="12"/>
      <c r="F684" s="12"/>
      <c r="G684" s="12"/>
      <c r="H684" s="12"/>
      <c r="I684" s="12"/>
      <c r="J684" s="12"/>
      <c r="K684" s="12"/>
      <c r="L684" s="12"/>
      <c r="M684" s="12"/>
      <c r="N684" s="12"/>
    </row>
    <row r="685" spans="1:14" x14ac:dyDescent="0.25">
      <c r="A685" s="12"/>
      <c r="B685" s="12"/>
      <c r="C685" s="12"/>
      <c r="D685" s="12"/>
      <c r="E685" s="12"/>
      <c r="F685" s="12"/>
      <c r="G685" s="12"/>
      <c r="H685" s="12"/>
      <c r="I685" s="12"/>
      <c r="J685" s="12"/>
      <c r="K685" s="12"/>
      <c r="L685" s="12"/>
      <c r="M685" s="12"/>
      <c r="N685" s="12"/>
    </row>
    <row r="686" spans="1:14" x14ac:dyDescent="0.25">
      <c r="A686" s="12"/>
      <c r="B686" s="12"/>
      <c r="C686" s="12"/>
      <c r="D686" s="12"/>
      <c r="E686" s="12"/>
      <c r="F686" s="12"/>
      <c r="G686" s="12"/>
      <c r="H686" s="12"/>
      <c r="I686" s="12"/>
      <c r="J686" s="12"/>
      <c r="K686" s="12"/>
      <c r="L686" s="12"/>
      <c r="M686" s="12"/>
      <c r="N686" s="12"/>
    </row>
    <row r="687" spans="1:14" x14ac:dyDescent="0.25">
      <c r="A687" s="12"/>
      <c r="B687" s="12"/>
      <c r="C687" s="12"/>
      <c r="D687" s="12"/>
      <c r="E687" s="12"/>
      <c r="F687" s="12"/>
      <c r="G687" s="12"/>
      <c r="H687" s="12"/>
      <c r="I687" s="12"/>
      <c r="J687" s="12"/>
      <c r="K687" s="12"/>
      <c r="L687" s="12"/>
      <c r="M687" s="12"/>
      <c r="N687" s="12"/>
    </row>
    <row r="688" spans="1:14" x14ac:dyDescent="0.25">
      <c r="A688" s="12"/>
      <c r="B688" s="12"/>
      <c r="C688" s="12"/>
      <c r="D688" s="12"/>
      <c r="E688" s="12"/>
      <c r="F688" s="12"/>
      <c r="G688" s="12"/>
      <c r="H688" s="12"/>
      <c r="I688" s="12"/>
      <c r="J688" s="12"/>
      <c r="K688" s="12"/>
      <c r="L688" s="12"/>
      <c r="M688" s="12"/>
      <c r="N688" s="12"/>
    </row>
    <row r="689" spans="1:14" x14ac:dyDescent="0.25">
      <c r="A689" s="12"/>
      <c r="B689" s="12"/>
      <c r="C689" s="12"/>
      <c r="D689" s="12"/>
      <c r="E689" s="12"/>
      <c r="F689" s="12"/>
      <c r="G689" s="12"/>
      <c r="H689" s="12"/>
      <c r="I689" s="12"/>
      <c r="J689" s="12"/>
      <c r="K689" s="12"/>
      <c r="L689" s="12"/>
      <c r="M689" s="12"/>
      <c r="N689" s="12"/>
    </row>
    <row r="690" spans="1:14" x14ac:dyDescent="0.25">
      <c r="A690" s="12"/>
      <c r="B690" s="12"/>
      <c r="C690" s="12"/>
      <c r="D690" s="12"/>
      <c r="E690" s="12"/>
      <c r="F690" s="12"/>
      <c r="G690" s="12"/>
      <c r="H690" s="12"/>
      <c r="I690" s="12"/>
      <c r="J690" s="12"/>
      <c r="K690" s="12"/>
      <c r="L690" s="12"/>
      <c r="M690" s="12"/>
      <c r="N690" s="12"/>
    </row>
    <row r="691" spans="1:14" x14ac:dyDescent="0.25">
      <c r="A691" s="12"/>
      <c r="B691" s="12"/>
      <c r="C691" s="12"/>
      <c r="D691" s="12"/>
      <c r="E691" s="12"/>
      <c r="F691" s="12"/>
      <c r="G691" s="12"/>
      <c r="H691" s="12"/>
      <c r="I691" s="12"/>
      <c r="J691" s="12"/>
      <c r="K691" s="12"/>
      <c r="L691" s="12"/>
      <c r="M691" s="12"/>
      <c r="N691" s="12"/>
    </row>
    <row r="692" spans="1:14" x14ac:dyDescent="0.25">
      <c r="A692" s="12"/>
      <c r="B692" s="12"/>
      <c r="C692" s="12"/>
      <c r="D692" s="12"/>
      <c r="E692" s="12"/>
      <c r="F692" s="12"/>
      <c r="G692" s="12"/>
      <c r="H692" s="12"/>
      <c r="I692" s="12"/>
      <c r="J692" s="12"/>
      <c r="K692" s="12"/>
      <c r="L692" s="12"/>
      <c r="M692" s="12"/>
      <c r="N692" s="12"/>
    </row>
    <row r="693" spans="1:14" x14ac:dyDescent="0.25">
      <c r="A693" s="12"/>
      <c r="B693" s="12"/>
      <c r="C693" s="12"/>
      <c r="D693" s="12"/>
      <c r="E693" s="12"/>
      <c r="F693" s="12"/>
      <c r="G693" s="12"/>
      <c r="H693" s="12"/>
      <c r="I693" s="12"/>
      <c r="J693" s="12"/>
      <c r="K693" s="12"/>
      <c r="L693" s="12"/>
      <c r="M693" s="12"/>
      <c r="N693" s="12"/>
    </row>
    <row r="694" spans="1:14" x14ac:dyDescent="0.25">
      <c r="A694" s="12"/>
      <c r="B694" s="12"/>
      <c r="C694" s="12"/>
      <c r="D694" s="12"/>
      <c r="E694" s="12"/>
      <c r="F694" s="12"/>
      <c r="G694" s="12"/>
      <c r="H694" s="12"/>
      <c r="I694" s="12"/>
      <c r="J694" s="12"/>
      <c r="K694" s="12"/>
      <c r="L694" s="12"/>
      <c r="M694" s="12"/>
      <c r="N694" s="12"/>
    </row>
    <row r="695" spans="1:14" x14ac:dyDescent="0.25">
      <c r="A695" s="12"/>
      <c r="B695" s="12"/>
      <c r="C695" s="12"/>
      <c r="D695" s="12"/>
      <c r="E695" s="12"/>
      <c r="F695" s="12"/>
      <c r="G695" s="12"/>
      <c r="H695" s="12"/>
      <c r="I695" s="12"/>
      <c r="J695" s="12"/>
      <c r="K695" s="12"/>
      <c r="L695" s="12"/>
      <c r="M695" s="12"/>
      <c r="N695" s="12"/>
    </row>
    <row r="696" spans="1:14" x14ac:dyDescent="0.25">
      <c r="A696" s="12"/>
      <c r="B696" s="12"/>
      <c r="C696" s="12"/>
      <c r="D696" s="12"/>
      <c r="E696" s="12"/>
      <c r="F696" s="12"/>
      <c r="G696" s="12"/>
      <c r="H696" s="12"/>
      <c r="I696" s="12"/>
      <c r="J696" s="12"/>
      <c r="K696" s="12"/>
      <c r="L696" s="12"/>
      <c r="M696" s="12"/>
      <c r="N696" s="12"/>
    </row>
    <row r="697" spans="1:14" x14ac:dyDescent="0.25">
      <c r="A697" s="12"/>
      <c r="B697" s="12"/>
      <c r="C697" s="12"/>
      <c r="D697" s="12"/>
      <c r="E697" s="12"/>
      <c r="F697" s="12"/>
      <c r="G697" s="12"/>
      <c r="H697" s="12"/>
      <c r="I697" s="12"/>
      <c r="J697" s="12"/>
      <c r="K697" s="12"/>
      <c r="L697" s="12"/>
      <c r="M697" s="12"/>
      <c r="N697" s="12"/>
    </row>
    <row r="698" spans="1:14" x14ac:dyDescent="0.25">
      <c r="A698" s="12"/>
      <c r="B698" s="12"/>
      <c r="C698" s="12"/>
      <c r="D698" s="12"/>
      <c r="E698" s="12"/>
      <c r="F698" s="12"/>
      <c r="G698" s="12"/>
      <c r="H698" s="12"/>
      <c r="I698" s="12"/>
      <c r="J698" s="12"/>
      <c r="K698" s="12"/>
      <c r="L698" s="12"/>
      <c r="M698" s="12"/>
      <c r="N698" s="12"/>
    </row>
    <row r="699" spans="1:14" x14ac:dyDescent="0.25">
      <c r="A699" s="12"/>
      <c r="B699" s="12"/>
      <c r="C699" s="12"/>
      <c r="D699" s="12"/>
      <c r="E699" s="12"/>
      <c r="F699" s="12"/>
      <c r="G699" s="12"/>
      <c r="H699" s="12"/>
      <c r="I699" s="12"/>
      <c r="J699" s="12"/>
      <c r="K699" s="12"/>
      <c r="L699" s="12"/>
      <c r="M699" s="12"/>
      <c r="N699" s="12"/>
    </row>
    <row r="700" spans="1:14" x14ac:dyDescent="0.25">
      <c r="A700" s="12"/>
      <c r="B700" s="12"/>
      <c r="C700" s="12"/>
      <c r="D700" s="12"/>
      <c r="E700" s="12"/>
      <c r="F700" s="12"/>
      <c r="G700" s="12"/>
      <c r="H700" s="12"/>
      <c r="I700" s="12"/>
      <c r="J700" s="12"/>
      <c r="K700" s="12"/>
      <c r="L700" s="12"/>
      <c r="M700" s="12"/>
      <c r="N700" s="12"/>
    </row>
    <row r="701" spans="1:14" x14ac:dyDescent="0.25">
      <c r="A701" s="12"/>
      <c r="B701" s="12"/>
      <c r="C701" s="12"/>
      <c r="D701" s="12"/>
      <c r="E701" s="12"/>
      <c r="F701" s="12"/>
      <c r="G701" s="12"/>
      <c r="H701" s="12"/>
      <c r="I701" s="12"/>
      <c r="J701" s="12"/>
      <c r="K701" s="12"/>
      <c r="L701" s="12"/>
      <c r="M701" s="12"/>
      <c r="N701" s="12"/>
    </row>
    <row r="702" spans="1:14" x14ac:dyDescent="0.25">
      <c r="A702" s="12"/>
      <c r="B702" s="12"/>
      <c r="C702" s="12"/>
      <c r="D702" s="12"/>
      <c r="E702" s="12"/>
      <c r="F702" s="12"/>
      <c r="G702" s="12"/>
      <c r="H702" s="12"/>
      <c r="I702" s="12"/>
      <c r="J702" s="12"/>
      <c r="K702" s="12"/>
      <c r="L702" s="12"/>
      <c r="M702" s="12"/>
      <c r="N702" s="12"/>
    </row>
    <row r="703" spans="1:14" x14ac:dyDescent="0.25">
      <c r="A703" s="12"/>
      <c r="B703" s="12"/>
      <c r="C703" s="12"/>
      <c r="D703" s="12"/>
      <c r="E703" s="12"/>
      <c r="F703" s="12"/>
      <c r="G703" s="12"/>
      <c r="H703" s="12"/>
      <c r="I703" s="12"/>
      <c r="J703" s="12"/>
      <c r="K703" s="12"/>
      <c r="L703" s="12"/>
      <c r="M703" s="12"/>
      <c r="N703" s="12"/>
    </row>
    <row r="704" spans="1:14" x14ac:dyDescent="0.25">
      <c r="A704" s="12"/>
      <c r="B704" s="12"/>
      <c r="C704" s="12"/>
      <c r="D704" s="12"/>
      <c r="E704" s="12"/>
      <c r="F704" s="12"/>
      <c r="G704" s="12"/>
      <c r="H704" s="12"/>
      <c r="I704" s="12"/>
      <c r="J704" s="12"/>
      <c r="K704" s="12"/>
      <c r="L704" s="12"/>
      <c r="M704" s="12"/>
      <c r="N704" s="12"/>
    </row>
    <row r="705" spans="1:14" x14ac:dyDescent="0.25">
      <c r="A705" s="12"/>
      <c r="B705" s="12"/>
      <c r="C705" s="12"/>
      <c r="D705" s="12"/>
      <c r="E705" s="12"/>
      <c r="F705" s="12"/>
      <c r="G705" s="12"/>
      <c r="H705" s="12"/>
      <c r="I705" s="12"/>
      <c r="J705" s="12"/>
      <c r="K705" s="12"/>
      <c r="L705" s="12"/>
      <c r="M705" s="12"/>
      <c r="N705" s="12"/>
    </row>
    <row r="706" spans="1:14" x14ac:dyDescent="0.25">
      <c r="A706" s="12"/>
      <c r="B706" s="12"/>
      <c r="C706" s="12"/>
      <c r="D706" s="12"/>
      <c r="E706" s="12"/>
      <c r="F706" s="12"/>
      <c r="G706" s="12"/>
      <c r="H706" s="12"/>
      <c r="I706" s="12"/>
      <c r="J706" s="12"/>
      <c r="K706" s="12"/>
      <c r="L706" s="12"/>
      <c r="M706" s="12"/>
      <c r="N706" s="12"/>
    </row>
    <row r="707" spans="1:14" x14ac:dyDescent="0.25">
      <c r="A707" s="12"/>
      <c r="B707" s="12"/>
      <c r="C707" s="12"/>
      <c r="D707" s="12"/>
      <c r="E707" s="12"/>
      <c r="F707" s="12"/>
      <c r="G707" s="12"/>
      <c r="H707" s="12"/>
      <c r="I707" s="12"/>
      <c r="J707" s="12"/>
      <c r="K707" s="12"/>
      <c r="L707" s="12"/>
      <c r="M707" s="12"/>
      <c r="N707" s="12"/>
    </row>
    <row r="708" spans="1:14" x14ac:dyDescent="0.25">
      <c r="A708" s="12"/>
      <c r="B708" s="12"/>
      <c r="C708" s="12"/>
      <c r="D708" s="12"/>
      <c r="E708" s="12"/>
      <c r="F708" s="12"/>
      <c r="G708" s="12"/>
      <c r="H708" s="12"/>
      <c r="I708" s="12"/>
      <c r="J708" s="12"/>
      <c r="K708" s="12"/>
      <c r="L708" s="12"/>
      <c r="M708" s="12"/>
      <c r="N708" s="12"/>
    </row>
    <row r="709" spans="1:14" x14ac:dyDescent="0.25">
      <c r="A709" s="12"/>
      <c r="B709" s="12"/>
      <c r="C709" s="12"/>
      <c r="D709" s="12"/>
      <c r="E709" s="12"/>
      <c r="F709" s="12"/>
      <c r="G709" s="12"/>
      <c r="H709" s="12"/>
      <c r="I709" s="12"/>
      <c r="J709" s="12"/>
      <c r="K709" s="12"/>
      <c r="L709" s="12"/>
      <c r="M709" s="12"/>
      <c r="N709" s="12"/>
    </row>
    <row r="710" spans="1:14" x14ac:dyDescent="0.25">
      <c r="A710" s="12"/>
      <c r="B710" s="12"/>
      <c r="C710" s="12"/>
      <c r="D710" s="12"/>
      <c r="E710" s="12"/>
      <c r="F710" s="12"/>
      <c r="G710" s="12"/>
      <c r="H710" s="12"/>
      <c r="I710" s="12"/>
      <c r="J710" s="12"/>
      <c r="K710" s="12"/>
      <c r="L710" s="12"/>
      <c r="M710" s="12"/>
      <c r="N710" s="12"/>
    </row>
    <row r="711" spans="1:14" x14ac:dyDescent="0.25">
      <c r="A711" s="12"/>
      <c r="B711" s="12"/>
      <c r="C711" s="12"/>
      <c r="D711" s="12"/>
      <c r="E711" s="12"/>
      <c r="F711" s="12"/>
      <c r="G711" s="12"/>
      <c r="H711" s="12"/>
      <c r="I711" s="12"/>
      <c r="J711" s="12"/>
      <c r="K711" s="12"/>
      <c r="L711" s="12"/>
      <c r="M711" s="12"/>
      <c r="N711" s="12"/>
    </row>
    <row r="712" spans="1:14" x14ac:dyDescent="0.25">
      <c r="A712" s="12"/>
      <c r="B712" s="12"/>
      <c r="C712" s="12"/>
      <c r="D712" s="12"/>
      <c r="E712" s="12"/>
      <c r="F712" s="12"/>
      <c r="G712" s="12"/>
      <c r="H712" s="12"/>
      <c r="I712" s="12"/>
      <c r="J712" s="12"/>
      <c r="K712" s="12"/>
      <c r="L712" s="12"/>
      <c r="M712" s="12"/>
      <c r="N712" s="12"/>
    </row>
    <row r="713" spans="1:14" x14ac:dyDescent="0.25">
      <c r="A713" s="12"/>
      <c r="B713" s="12"/>
      <c r="C713" s="12"/>
      <c r="D713" s="12"/>
      <c r="E713" s="12"/>
      <c r="F713" s="12"/>
      <c r="G713" s="12"/>
      <c r="H713" s="12"/>
      <c r="I713" s="12"/>
      <c r="J713" s="12"/>
      <c r="K713" s="12"/>
      <c r="L713" s="12"/>
      <c r="M713" s="12"/>
      <c r="N713" s="12"/>
    </row>
    <row r="714" spans="1:14" x14ac:dyDescent="0.25">
      <c r="A714" s="12"/>
      <c r="B714" s="12"/>
      <c r="C714" s="12"/>
      <c r="D714" s="12"/>
      <c r="E714" s="12"/>
      <c r="F714" s="12"/>
      <c r="G714" s="12"/>
      <c r="H714" s="12"/>
      <c r="I714" s="12"/>
      <c r="J714" s="12"/>
      <c r="K714" s="12"/>
      <c r="L714" s="12"/>
      <c r="M714" s="12"/>
      <c r="N714" s="12"/>
    </row>
    <row r="715" spans="1:14" x14ac:dyDescent="0.25">
      <c r="A715" s="12"/>
      <c r="B715" s="12"/>
      <c r="C715" s="12"/>
      <c r="D715" s="12"/>
      <c r="E715" s="12"/>
      <c r="F715" s="12"/>
      <c r="G715" s="12"/>
      <c r="H715" s="12"/>
      <c r="I715" s="12"/>
      <c r="J715" s="12"/>
      <c r="K715" s="12"/>
      <c r="L715" s="12"/>
      <c r="M715" s="12"/>
      <c r="N715" s="12"/>
    </row>
    <row r="716" spans="1:14" x14ac:dyDescent="0.25">
      <c r="A716" s="12"/>
      <c r="B716" s="12"/>
      <c r="C716" s="12"/>
      <c r="D716" s="12"/>
      <c r="E716" s="12"/>
      <c r="F716" s="12"/>
      <c r="G716" s="12"/>
      <c r="H716" s="12"/>
      <c r="I716" s="12"/>
      <c r="J716" s="12"/>
      <c r="K716" s="12"/>
      <c r="L716" s="12"/>
      <c r="M716" s="12"/>
      <c r="N716" s="12"/>
    </row>
    <row r="717" spans="1:14" x14ac:dyDescent="0.25">
      <c r="A717" s="12"/>
      <c r="B717" s="12"/>
      <c r="C717" s="12"/>
      <c r="D717" s="12"/>
      <c r="E717" s="12"/>
      <c r="F717" s="12"/>
      <c r="G717" s="12"/>
      <c r="H717" s="12"/>
      <c r="I717" s="12"/>
      <c r="J717" s="12"/>
      <c r="K717" s="12"/>
      <c r="L717" s="12"/>
      <c r="M717" s="12"/>
      <c r="N717" s="12"/>
    </row>
    <row r="718" spans="1:14" x14ac:dyDescent="0.25">
      <c r="A718" s="12"/>
      <c r="B718" s="12"/>
      <c r="C718" s="12"/>
      <c r="D718" s="12"/>
      <c r="E718" s="12"/>
      <c r="F718" s="12"/>
      <c r="G718" s="12"/>
      <c r="H718" s="12"/>
      <c r="I718" s="12"/>
      <c r="J718" s="12"/>
      <c r="K718" s="12"/>
      <c r="L718" s="12"/>
      <c r="M718" s="12"/>
      <c r="N718" s="12"/>
    </row>
    <row r="719" spans="1:14" x14ac:dyDescent="0.25">
      <c r="A719" s="12"/>
      <c r="B719" s="12"/>
      <c r="C719" s="12"/>
      <c r="D719" s="12"/>
      <c r="E719" s="12"/>
      <c r="F719" s="12"/>
      <c r="G719" s="12"/>
      <c r="H719" s="12"/>
      <c r="I719" s="12"/>
      <c r="J719" s="12"/>
      <c r="K719" s="12"/>
      <c r="L719" s="12"/>
      <c r="M719" s="12"/>
      <c r="N719" s="12"/>
    </row>
    <row r="720" spans="1:14" x14ac:dyDescent="0.25">
      <c r="A720" s="12"/>
      <c r="B720" s="12"/>
      <c r="C720" s="12"/>
      <c r="D720" s="12"/>
      <c r="E720" s="12"/>
      <c r="F720" s="12"/>
      <c r="G720" s="12"/>
      <c r="H720" s="12"/>
      <c r="I720" s="12"/>
      <c r="J720" s="12"/>
      <c r="K720" s="12"/>
      <c r="L720" s="12"/>
      <c r="M720" s="12"/>
      <c r="N720" s="12"/>
    </row>
    <row r="721" spans="1:14" x14ac:dyDescent="0.25">
      <c r="A721" s="12"/>
      <c r="B721" s="12"/>
      <c r="C721" s="12"/>
      <c r="D721" s="12"/>
      <c r="E721" s="12"/>
      <c r="F721" s="12"/>
      <c r="G721" s="12"/>
      <c r="H721" s="12"/>
      <c r="I721" s="12"/>
      <c r="J721" s="12"/>
      <c r="K721" s="12"/>
      <c r="L721" s="12"/>
      <c r="M721" s="12"/>
      <c r="N721" s="12"/>
    </row>
    <row r="722" spans="1:14" x14ac:dyDescent="0.25">
      <c r="A722" s="12"/>
      <c r="B722" s="12"/>
      <c r="C722" s="12"/>
      <c r="D722" s="12"/>
      <c r="E722" s="12"/>
      <c r="F722" s="12"/>
      <c r="G722" s="12"/>
      <c r="H722" s="12"/>
      <c r="I722" s="12"/>
      <c r="J722" s="12"/>
      <c r="K722" s="12"/>
      <c r="L722" s="12"/>
      <c r="M722" s="12"/>
      <c r="N722" s="12"/>
    </row>
    <row r="723" spans="1:14" x14ac:dyDescent="0.25">
      <c r="A723" s="12"/>
      <c r="B723" s="12"/>
      <c r="C723" s="12"/>
      <c r="D723" s="12"/>
      <c r="E723" s="12"/>
      <c r="F723" s="12"/>
      <c r="G723" s="12"/>
      <c r="H723" s="12"/>
      <c r="I723" s="12"/>
      <c r="J723" s="12"/>
      <c r="K723" s="12"/>
      <c r="L723" s="12"/>
      <c r="M723" s="12"/>
      <c r="N723" s="12"/>
    </row>
    <row r="724" spans="1:14" x14ac:dyDescent="0.25">
      <c r="A724" s="12"/>
      <c r="B724" s="12"/>
      <c r="C724" s="12"/>
      <c r="D724" s="12"/>
      <c r="E724" s="12"/>
      <c r="F724" s="12"/>
      <c r="G724" s="12"/>
      <c r="H724" s="12"/>
      <c r="I724" s="12"/>
      <c r="J724" s="12"/>
      <c r="K724" s="12"/>
      <c r="L724" s="12"/>
      <c r="M724" s="12"/>
      <c r="N724" s="12"/>
    </row>
    <row r="725" spans="1:14" x14ac:dyDescent="0.25">
      <c r="A725" s="12"/>
      <c r="B725" s="12"/>
      <c r="C725" s="12"/>
      <c r="D725" s="12"/>
      <c r="E725" s="12"/>
      <c r="F725" s="12"/>
      <c r="G725" s="12"/>
      <c r="H725" s="12"/>
      <c r="I725" s="12"/>
      <c r="J725" s="12"/>
      <c r="K725" s="12"/>
      <c r="L725" s="12"/>
      <c r="M725" s="12"/>
      <c r="N725" s="12"/>
    </row>
    <row r="726" spans="1:14" x14ac:dyDescent="0.25">
      <c r="A726" s="12"/>
      <c r="B726" s="12"/>
      <c r="C726" s="12"/>
      <c r="D726" s="12"/>
      <c r="E726" s="12"/>
      <c r="F726" s="12"/>
      <c r="G726" s="12"/>
      <c r="H726" s="12"/>
      <c r="I726" s="12"/>
      <c r="J726" s="12"/>
      <c r="K726" s="12"/>
      <c r="L726" s="12"/>
      <c r="M726" s="12"/>
      <c r="N726" s="12"/>
    </row>
    <row r="727" spans="1:14" x14ac:dyDescent="0.25">
      <c r="A727" s="12"/>
      <c r="B727" s="12"/>
      <c r="C727" s="12"/>
      <c r="D727" s="12"/>
      <c r="E727" s="12"/>
      <c r="F727" s="12"/>
      <c r="G727" s="12"/>
      <c r="H727" s="12"/>
      <c r="I727" s="12"/>
      <c r="J727" s="12"/>
      <c r="K727" s="12"/>
      <c r="L727" s="12"/>
      <c r="M727" s="12"/>
      <c r="N727" s="12"/>
    </row>
    <row r="728" spans="1:14" x14ac:dyDescent="0.25">
      <c r="A728" s="12"/>
      <c r="B728" s="12"/>
      <c r="C728" s="12"/>
      <c r="D728" s="12"/>
      <c r="E728" s="12"/>
      <c r="F728" s="12"/>
      <c r="G728" s="12"/>
      <c r="H728" s="12"/>
      <c r="I728" s="12"/>
      <c r="J728" s="12"/>
      <c r="K728" s="12"/>
      <c r="L728" s="12"/>
      <c r="M728" s="12"/>
      <c r="N728" s="12"/>
    </row>
    <row r="729" spans="1:14" x14ac:dyDescent="0.25">
      <c r="A729" s="12"/>
      <c r="B729" s="12"/>
      <c r="C729" s="12"/>
      <c r="D729" s="12"/>
      <c r="E729" s="12"/>
      <c r="F729" s="12"/>
      <c r="G729" s="12"/>
      <c r="H729" s="12"/>
      <c r="I729" s="12"/>
      <c r="J729" s="12"/>
      <c r="K729" s="12"/>
      <c r="L729" s="12"/>
      <c r="M729" s="12"/>
      <c r="N729" s="12"/>
    </row>
    <row r="730" spans="1:14" x14ac:dyDescent="0.25">
      <c r="A730" s="12"/>
      <c r="B730" s="12"/>
      <c r="C730" s="12"/>
      <c r="D730" s="12"/>
      <c r="E730" s="12"/>
      <c r="F730" s="12"/>
      <c r="G730" s="12"/>
      <c r="H730" s="12"/>
      <c r="I730" s="12"/>
      <c r="J730" s="12"/>
      <c r="K730" s="12"/>
      <c r="L730" s="12"/>
      <c r="M730" s="12"/>
      <c r="N730" s="12"/>
    </row>
    <row r="731" spans="1:14" x14ac:dyDescent="0.25">
      <c r="A731" s="12"/>
      <c r="B731" s="12"/>
      <c r="C731" s="12"/>
      <c r="D731" s="12"/>
      <c r="E731" s="12"/>
      <c r="F731" s="12"/>
      <c r="G731" s="12"/>
      <c r="H731" s="12"/>
      <c r="I731" s="12"/>
      <c r="J731" s="12"/>
      <c r="K731" s="12"/>
      <c r="L731" s="12"/>
      <c r="M731" s="12"/>
      <c r="N731" s="12"/>
    </row>
    <row r="732" spans="1:14" x14ac:dyDescent="0.25">
      <c r="A732" s="12"/>
      <c r="B732" s="12"/>
      <c r="C732" s="12"/>
      <c r="D732" s="12"/>
      <c r="E732" s="12"/>
      <c r="F732" s="12"/>
      <c r="G732" s="12"/>
      <c r="H732" s="12"/>
      <c r="I732" s="12"/>
      <c r="J732" s="12"/>
      <c r="K732" s="12"/>
      <c r="L732" s="12"/>
      <c r="M732" s="12"/>
      <c r="N732" s="12"/>
    </row>
    <row r="733" spans="1:14" x14ac:dyDescent="0.25">
      <c r="A733" s="12"/>
      <c r="B733" s="12"/>
      <c r="C733" s="12"/>
      <c r="D733" s="12"/>
      <c r="E733" s="12"/>
      <c r="F733" s="12"/>
      <c r="G733" s="12"/>
      <c r="H733" s="12"/>
      <c r="I733" s="12"/>
      <c r="J733" s="12"/>
      <c r="K733" s="12"/>
      <c r="L733" s="12"/>
      <c r="M733" s="12"/>
      <c r="N733" s="12"/>
    </row>
    <row r="734" spans="1:14" x14ac:dyDescent="0.25">
      <c r="A734" s="12"/>
      <c r="B734" s="12"/>
      <c r="C734" s="12"/>
      <c r="D734" s="12"/>
      <c r="E734" s="12"/>
      <c r="F734" s="12"/>
      <c r="G734" s="12"/>
      <c r="H734" s="12"/>
      <c r="I734" s="12"/>
      <c r="J734" s="12"/>
      <c r="K734" s="12"/>
      <c r="L734" s="12"/>
      <c r="M734" s="12"/>
      <c r="N734" s="12"/>
    </row>
    <row r="735" spans="1:14" x14ac:dyDescent="0.25">
      <c r="A735" s="12"/>
      <c r="B735" s="12"/>
      <c r="C735" s="12"/>
      <c r="D735" s="12"/>
      <c r="E735" s="12"/>
      <c r="F735" s="12"/>
      <c r="G735" s="12"/>
      <c r="H735" s="12"/>
      <c r="I735" s="12"/>
      <c r="J735" s="12"/>
      <c r="K735" s="12"/>
      <c r="L735" s="12"/>
      <c r="M735" s="12"/>
      <c r="N735" s="12"/>
    </row>
    <row r="736" spans="1:14" x14ac:dyDescent="0.25">
      <c r="A736" s="12"/>
      <c r="B736" s="12"/>
      <c r="C736" s="12"/>
      <c r="D736" s="12"/>
      <c r="E736" s="12"/>
      <c r="F736" s="12"/>
      <c r="G736" s="12"/>
      <c r="H736" s="12"/>
      <c r="I736" s="12"/>
      <c r="J736" s="12"/>
      <c r="K736" s="12"/>
      <c r="L736" s="12"/>
      <c r="M736" s="12"/>
      <c r="N736" s="12"/>
    </row>
    <row r="737" spans="1:14" x14ac:dyDescent="0.25">
      <c r="A737" s="12"/>
      <c r="B737" s="12"/>
      <c r="C737" s="12"/>
      <c r="D737" s="12"/>
      <c r="E737" s="12"/>
      <c r="F737" s="12"/>
      <c r="G737" s="12"/>
      <c r="H737" s="12"/>
      <c r="I737" s="12"/>
      <c r="J737" s="12"/>
      <c r="K737" s="12"/>
      <c r="L737" s="12"/>
      <c r="M737" s="12"/>
      <c r="N737" s="12"/>
    </row>
    <row r="738" spans="1:14" x14ac:dyDescent="0.25">
      <c r="A738" s="12"/>
      <c r="B738" s="12"/>
      <c r="C738" s="12"/>
      <c r="D738" s="12"/>
      <c r="E738" s="12"/>
      <c r="F738" s="12"/>
      <c r="G738" s="12"/>
      <c r="H738" s="12"/>
      <c r="I738" s="12"/>
      <c r="J738" s="12"/>
      <c r="K738" s="12"/>
      <c r="L738" s="12"/>
      <c r="M738" s="12"/>
      <c r="N738" s="12"/>
    </row>
    <row r="739" spans="1:14" x14ac:dyDescent="0.25">
      <c r="A739" s="12"/>
      <c r="B739" s="12"/>
      <c r="C739" s="12"/>
      <c r="D739" s="12"/>
      <c r="E739" s="12"/>
      <c r="F739" s="12"/>
      <c r="G739" s="12"/>
      <c r="H739" s="12"/>
      <c r="I739" s="12"/>
      <c r="J739" s="12"/>
      <c r="K739" s="12"/>
      <c r="L739" s="12"/>
      <c r="M739" s="12"/>
      <c r="N739" s="12"/>
    </row>
    <row r="740" spans="1:14" x14ac:dyDescent="0.25">
      <c r="A740" s="12"/>
      <c r="B740" s="12"/>
      <c r="C740" s="12"/>
      <c r="D740" s="12"/>
      <c r="E740" s="12"/>
      <c r="F740" s="12"/>
      <c r="G740" s="12"/>
      <c r="H740" s="12"/>
      <c r="I740" s="12"/>
      <c r="J740" s="12"/>
      <c r="K740" s="12"/>
      <c r="L740" s="12"/>
      <c r="M740" s="12"/>
      <c r="N740" s="12"/>
    </row>
    <row r="741" spans="1:14" x14ac:dyDescent="0.25">
      <c r="A741" s="12"/>
      <c r="B741" s="12"/>
      <c r="C741" s="12"/>
      <c r="D741" s="12"/>
      <c r="E741" s="12"/>
      <c r="F741" s="12"/>
      <c r="G741" s="12"/>
      <c r="H741" s="12"/>
      <c r="I741" s="12"/>
      <c r="J741" s="12"/>
      <c r="K741" s="12"/>
      <c r="L741" s="12"/>
      <c r="M741" s="12"/>
      <c r="N741" s="12"/>
    </row>
    <row r="742" spans="1:14" x14ac:dyDescent="0.25">
      <c r="A742" s="12"/>
      <c r="B742" s="12"/>
      <c r="C742" s="12"/>
      <c r="D742" s="12"/>
      <c r="E742" s="12"/>
      <c r="F742" s="12"/>
      <c r="G742" s="12"/>
      <c r="H742" s="12"/>
      <c r="I742" s="12"/>
      <c r="J742" s="12"/>
      <c r="K742" s="12"/>
      <c r="L742" s="12"/>
      <c r="M742" s="12"/>
      <c r="N742" s="12"/>
    </row>
    <row r="743" spans="1:14" x14ac:dyDescent="0.25">
      <c r="A743" s="12"/>
      <c r="B743" s="12"/>
      <c r="C743" s="12"/>
      <c r="D743" s="12"/>
      <c r="E743" s="12"/>
      <c r="F743" s="12"/>
      <c r="G743" s="12"/>
      <c r="H743" s="12"/>
      <c r="I743" s="12"/>
      <c r="J743" s="12"/>
      <c r="K743" s="12"/>
      <c r="L743" s="12"/>
      <c r="M743" s="12"/>
      <c r="N743" s="12"/>
    </row>
    <row r="744" spans="1:14" x14ac:dyDescent="0.25">
      <c r="A744" s="12"/>
      <c r="B744" s="12"/>
      <c r="C744" s="12"/>
      <c r="D744" s="12"/>
      <c r="E744" s="12"/>
      <c r="F744" s="12"/>
      <c r="G744" s="12"/>
      <c r="H744" s="12"/>
      <c r="I744" s="12"/>
      <c r="J744" s="12"/>
      <c r="K744" s="12"/>
      <c r="L744" s="12"/>
      <c r="M744" s="12"/>
      <c r="N744" s="12"/>
    </row>
    <row r="745" spans="1:14" x14ac:dyDescent="0.25">
      <c r="A745" s="12"/>
      <c r="B745" s="12"/>
      <c r="C745" s="12"/>
      <c r="D745" s="12"/>
      <c r="E745" s="12"/>
      <c r="F745" s="12"/>
      <c r="G745" s="12"/>
      <c r="H745" s="12"/>
      <c r="I745" s="12"/>
      <c r="J745" s="12"/>
      <c r="K745" s="12"/>
      <c r="L745" s="12"/>
      <c r="M745" s="12"/>
      <c r="N745" s="12"/>
    </row>
    <row r="746" spans="1:14" x14ac:dyDescent="0.25">
      <c r="A746" s="12"/>
      <c r="B746" s="12"/>
      <c r="C746" s="12"/>
      <c r="D746" s="12"/>
      <c r="E746" s="12"/>
      <c r="F746" s="12"/>
      <c r="G746" s="12"/>
      <c r="H746" s="12"/>
      <c r="I746" s="12"/>
      <c r="J746" s="12"/>
      <c r="K746" s="12"/>
      <c r="L746" s="12"/>
      <c r="M746" s="12"/>
      <c r="N746" s="12"/>
    </row>
    <row r="747" spans="1:14" x14ac:dyDescent="0.25">
      <c r="A747" s="12"/>
      <c r="B747" s="12"/>
      <c r="C747" s="12"/>
      <c r="D747" s="12"/>
      <c r="E747" s="12"/>
      <c r="F747" s="12"/>
      <c r="G747" s="12"/>
      <c r="H747" s="12"/>
      <c r="I747" s="12"/>
      <c r="J747" s="12"/>
      <c r="K747" s="12"/>
      <c r="L747" s="12"/>
      <c r="M747" s="12"/>
      <c r="N747" s="12"/>
    </row>
    <row r="748" spans="1:14" x14ac:dyDescent="0.25">
      <c r="A748" s="12"/>
      <c r="B748" s="12"/>
      <c r="C748" s="12"/>
      <c r="D748" s="12"/>
      <c r="E748" s="12"/>
      <c r="F748" s="12"/>
      <c r="G748" s="12"/>
      <c r="H748" s="12"/>
      <c r="I748" s="12"/>
      <c r="J748" s="12"/>
      <c r="K748" s="12"/>
      <c r="L748" s="12"/>
      <c r="M748" s="12"/>
      <c r="N748" s="12"/>
    </row>
    <row r="749" spans="1:14" x14ac:dyDescent="0.25">
      <c r="A749" s="12"/>
      <c r="B749" s="12"/>
      <c r="C749" s="12"/>
      <c r="D749" s="12"/>
      <c r="E749" s="12"/>
      <c r="F749" s="12"/>
      <c r="G749" s="12"/>
      <c r="H749" s="12"/>
      <c r="I749" s="12"/>
      <c r="J749" s="12"/>
      <c r="K749" s="12"/>
      <c r="L749" s="12"/>
      <c r="M749" s="12"/>
      <c r="N749" s="12"/>
    </row>
    <row r="750" spans="1:14" x14ac:dyDescent="0.25">
      <c r="A750" s="12"/>
      <c r="B750" s="12"/>
      <c r="C750" s="12"/>
      <c r="D750" s="12"/>
      <c r="E750" s="12"/>
      <c r="F750" s="12"/>
      <c r="G750" s="12"/>
      <c r="H750" s="12"/>
      <c r="I750" s="12"/>
      <c r="J750" s="12"/>
      <c r="K750" s="12"/>
      <c r="L750" s="12"/>
      <c r="M750" s="12"/>
      <c r="N750" s="12"/>
    </row>
    <row r="751" spans="1:14" x14ac:dyDescent="0.25">
      <c r="A751" s="12"/>
      <c r="B751" s="12"/>
      <c r="C751" s="12"/>
      <c r="D751" s="12"/>
      <c r="E751" s="12"/>
      <c r="F751" s="12"/>
      <c r="G751" s="12"/>
      <c r="H751" s="12"/>
      <c r="I751" s="12"/>
      <c r="J751" s="12"/>
      <c r="K751" s="12"/>
      <c r="L751" s="12"/>
      <c r="M751" s="12"/>
      <c r="N751" s="12"/>
    </row>
    <row r="752" spans="1:14" x14ac:dyDescent="0.25">
      <c r="A752" s="12"/>
      <c r="B752" s="12"/>
      <c r="C752" s="12"/>
      <c r="D752" s="12"/>
      <c r="E752" s="12"/>
      <c r="F752" s="12"/>
      <c r="G752" s="12"/>
      <c r="H752" s="12"/>
      <c r="I752" s="12"/>
      <c r="J752" s="12"/>
      <c r="K752" s="12"/>
      <c r="L752" s="12"/>
      <c r="M752" s="12"/>
      <c r="N752" s="12"/>
    </row>
    <row r="753" spans="1:14" x14ac:dyDescent="0.25">
      <c r="A753" s="12"/>
      <c r="B753" s="12"/>
      <c r="C753" s="12"/>
      <c r="D753" s="12"/>
      <c r="E753" s="12"/>
      <c r="F753" s="12"/>
      <c r="G753" s="12"/>
      <c r="H753" s="12"/>
      <c r="I753" s="12"/>
      <c r="J753" s="12"/>
      <c r="K753" s="12"/>
      <c r="L753" s="12"/>
      <c r="M753" s="12"/>
      <c r="N753" s="12"/>
    </row>
    <row r="754" spans="1:14" x14ac:dyDescent="0.25">
      <c r="A754" s="12"/>
      <c r="B754" s="12"/>
      <c r="C754" s="12"/>
      <c r="D754" s="12"/>
      <c r="E754" s="12"/>
      <c r="F754" s="12"/>
      <c r="G754" s="12"/>
      <c r="H754" s="12"/>
      <c r="I754" s="12"/>
      <c r="J754" s="12"/>
      <c r="K754" s="12"/>
      <c r="L754" s="12"/>
      <c r="M754" s="12"/>
      <c r="N754" s="12"/>
    </row>
    <row r="755" spans="1:14" x14ac:dyDescent="0.25">
      <c r="A755" s="12"/>
      <c r="B755" s="12"/>
      <c r="C755" s="12"/>
      <c r="D755" s="12"/>
      <c r="E755" s="12"/>
      <c r="F755" s="12"/>
      <c r="G755" s="12"/>
      <c r="H755" s="12"/>
      <c r="I755" s="12"/>
      <c r="J755" s="12"/>
      <c r="K755" s="12"/>
      <c r="L755" s="12"/>
      <c r="M755" s="12"/>
      <c r="N755" s="12"/>
    </row>
    <row r="756" spans="1:14" x14ac:dyDescent="0.25">
      <c r="A756" s="12"/>
      <c r="B756" s="12"/>
      <c r="C756" s="12"/>
      <c r="D756" s="12"/>
      <c r="E756" s="12"/>
      <c r="F756" s="12"/>
      <c r="G756" s="12"/>
      <c r="H756" s="12"/>
      <c r="I756" s="12"/>
      <c r="J756" s="12"/>
      <c r="K756" s="12"/>
      <c r="L756" s="12"/>
      <c r="M756" s="12"/>
      <c r="N756" s="12"/>
    </row>
    <row r="757" spans="1:14" x14ac:dyDescent="0.25">
      <c r="A757" s="12"/>
      <c r="B757" s="12"/>
      <c r="C757" s="12"/>
      <c r="D757" s="12"/>
      <c r="E757" s="12"/>
      <c r="F757" s="12"/>
      <c r="G757" s="12"/>
      <c r="H757" s="12"/>
      <c r="I757" s="12"/>
      <c r="J757" s="12"/>
      <c r="K757" s="12"/>
      <c r="L757" s="12"/>
      <c r="M757" s="12"/>
      <c r="N757" s="12"/>
    </row>
    <row r="758" spans="1:14" x14ac:dyDescent="0.25">
      <c r="A758" s="12"/>
      <c r="B758" s="12"/>
      <c r="C758" s="12"/>
      <c r="D758" s="12"/>
      <c r="E758" s="12"/>
      <c r="F758" s="12"/>
      <c r="G758" s="12"/>
      <c r="H758" s="12"/>
      <c r="I758" s="12"/>
      <c r="J758" s="12"/>
      <c r="K758" s="12"/>
      <c r="L758" s="12"/>
      <c r="M758" s="12"/>
      <c r="N758" s="12"/>
    </row>
    <row r="759" spans="1:14" x14ac:dyDescent="0.25">
      <c r="A759" s="12"/>
      <c r="B759" s="12"/>
      <c r="C759" s="12"/>
      <c r="D759" s="12"/>
      <c r="E759" s="12"/>
      <c r="F759" s="12"/>
      <c r="G759" s="12"/>
      <c r="H759" s="12"/>
      <c r="I759" s="12"/>
      <c r="J759" s="12"/>
      <c r="K759" s="12"/>
      <c r="L759" s="12"/>
      <c r="M759" s="12"/>
      <c r="N759" s="12"/>
    </row>
    <row r="760" spans="1:14" x14ac:dyDescent="0.25">
      <c r="A760" s="12"/>
      <c r="B760" s="12"/>
      <c r="C760" s="12"/>
      <c r="D760" s="12"/>
      <c r="E760" s="12"/>
      <c r="F760" s="12"/>
      <c r="G760" s="12"/>
      <c r="H760" s="12"/>
      <c r="I760" s="12"/>
      <c r="J760" s="12"/>
      <c r="K760" s="12"/>
      <c r="L760" s="12"/>
      <c r="M760" s="12"/>
      <c r="N760" s="12"/>
    </row>
    <row r="761" spans="1:14" x14ac:dyDescent="0.25">
      <c r="A761" s="12"/>
      <c r="B761" s="12"/>
      <c r="C761" s="12"/>
      <c r="D761" s="12"/>
      <c r="E761" s="12"/>
      <c r="F761" s="12"/>
      <c r="G761" s="12"/>
      <c r="H761" s="12"/>
      <c r="I761" s="12"/>
      <c r="J761" s="12"/>
      <c r="K761" s="12"/>
      <c r="L761" s="12"/>
      <c r="M761" s="12"/>
      <c r="N761" s="12"/>
    </row>
    <row r="762" spans="1:14" x14ac:dyDescent="0.25">
      <c r="A762" s="12"/>
      <c r="B762" s="12"/>
      <c r="C762" s="12"/>
      <c r="D762" s="12"/>
      <c r="E762" s="12"/>
      <c r="F762" s="12"/>
      <c r="G762" s="12"/>
      <c r="H762" s="12"/>
      <c r="I762" s="12"/>
      <c r="J762" s="12"/>
      <c r="K762" s="12"/>
      <c r="L762" s="12"/>
      <c r="M762" s="12"/>
      <c r="N762" s="12"/>
    </row>
    <row r="763" spans="1:14" x14ac:dyDescent="0.25">
      <c r="A763" s="12"/>
      <c r="B763" s="12"/>
      <c r="C763" s="12"/>
      <c r="D763" s="12"/>
      <c r="E763" s="12"/>
      <c r="F763" s="12"/>
      <c r="G763" s="12"/>
      <c r="H763" s="12"/>
      <c r="I763" s="12"/>
      <c r="J763" s="12"/>
      <c r="K763" s="12"/>
      <c r="L763" s="12"/>
      <c r="M763" s="12"/>
      <c r="N763" s="12"/>
    </row>
    <row r="764" spans="1:14" x14ac:dyDescent="0.25">
      <c r="A764" s="12"/>
      <c r="B764" s="12"/>
      <c r="C764" s="12"/>
      <c r="D764" s="12"/>
      <c r="E764" s="12"/>
      <c r="F764" s="12"/>
      <c r="G764" s="12"/>
      <c r="H764" s="12"/>
      <c r="I764" s="12"/>
      <c r="J764" s="12"/>
      <c r="K764" s="12"/>
      <c r="L764" s="12"/>
      <c r="M764" s="12"/>
      <c r="N764" s="12"/>
    </row>
    <row r="765" spans="1:14" x14ac:dyDescent="0.25">
      <c r="A765" s="12"/>
      <c r="B765" s="12"/>
      <c r="C765" s="12"/>
      <c r="D765" s="12"/>
      <c r="E765" s="12"/>
      <c r="F765" s="12"/>
      <c r="G765" s="12"/>
      <c r="H765" s="12"/>
      <c r="I765" s="12"/>
      <c r="J765" s="12"/>
      <c r="K765" s="12"/>
      <c r="L765" s="12"/>
      <c r="M765" s="12"/>
      <c r="N765" s="12"/>
    </row>
    <row r="766" spans="1:14" x14ac:dyDescent="0.25">
      <c r="A766" s="12"/>
      <c r="B766" s="12"/>
      <c r="C766" s="12"/>
      <c r="D766" s="12"/>
      <c r="E766" s="12"/>
      <c r="F766" s="12"/>
      <c r="G766" s="12"/>
      <c r="H766" s="12"/>
      <c r="I766" s="12"/>
      <c r="J766" s="12"/>
      <c r="K766" s="12"/>
      <c r="L766" s="12"/>
      <c r="M766" s="12"/>
      <c r="N766" s="12"/>
    </row>
    <row r="767" spans="1:14" x14ac:dyDescent="0.25">
      <c r="A767" s="12"/>
      <c r="B767" s="12"/>
      <c r="C767" s="12"/>
      <c r="D767" s="12"/>
      <c r="E767" s="12"/>
      <c r="F767" s="12"/>
      <c r="G767" s="12"/>
      <c r="H767" s="12"/>
      <c r="I767" s="12"/>
      <c r="J767" s="12"/>
      <c r="K767" s="12"/>
      <c r="L767" s="12"/>
      <c r="M767" s="12"/>
      <c r="N767" s="12"/>
    </row>
    <row r="768" spans="1:14" x14ac:dyDescent="0.25">
      <c r="A768" s="12"/>
      <c r="B768" s="12"/>
      <c r="C768" s="12"/>
      <c r="D768" s="12"/>
      <c r="E768" s="12"/>
      <c r="F768" s="12"/>
      <c r="G768" s="12"/>
      <c r="H768" s="12"/>
      <c r="I768" s="12"/>
      <c r="J768" s="12"/>
      <c r="K768" s="12"/>
      <c r="L768" s="12"/>
      <c r="M768" s="12"/>
      <c r="N768" s="12"/>
    </row>
    <row r="769" spans="1:14" x14ac:dyDescent="0.25">
      <c r="A769" s="12"/>
      <c r="B769" s="12"/>
      <c r="C769" s="12"/>
      <c r="D769" s="12"/>
      <c r="E769" s="12"/>
      <c r="F769" s="12"/>
      <c r="G769" s="12"/>
      <c r="H769" s="12"/>
      <c r="I769" s="12"/>
      <c r="J769" s="12"/>
      <c r="K769" s="12"/>
      <c r="L769" s="12"/>
      <c r="M769" s="12"/>
      <c r="N769" s="12"/>
    </row>
    <row r="770" spans="1:14" x14ac:dyDescent="0.25">
      <c r="A770" s="12"/>
      <c r="B770" s="12"/>
      <c r="C770" s="12"/>
      <c r="D770" s="12"/>
      <c r="E770" s="12"/>
      <c r="F770" s="12"/>
      <c r="G770" s="12"/>
      <c r="H770" s="12"/>
      <c r="I770" s="12"/>
      <c r="J770" s="12"/>
      <c r="K770" s="12"/>
      <c r="L770" s="12"/>
      <c r="M770" s="12"/>
      <c r="N770" s="12"/>
    </row>
    <row r="771" spans="1:14" x14ac:dyDescent="0.25">
      <c r="A771" s="12"/>
      <c r="B771" s="12"/>
      <c r="C771" s="12"/>
      <c r="D771" s="12"/>
      <c r="E771" s="12"/>
      <c r="F771" s="12"/>
      <c r="G771" s="12"/>
      <c r="H771" s="12"/>
      <c r="I771" s="12"/>
      <c r="J771" s="12"/>
      <c r="K771" s="12"/>
      <c r="L771" s="12"/>
      <c r="M771" s="12"/>
      <c r="N771" s="12"/>
    </row>
    <row r="772" spans="1:14" x14ac:dyDescent="0.25">
      <c r="A772" s="12"/>
      <c r="B772" s="12"/>
      <c r="C772" s="12"/>
      <c r="D772" s="12"/>
      <c r="E772" s="12"/>
      <c r="F772" s="12"/>
      <c r="G772" s="12"/>
      <c r="H772" s="12"/>
      <c r="I772" s="12"/>
      <c r="J772" s="12"/>
      <c r="K772" s="12"/>
      <c r="L772" s="12"/>
      <c r="M772" s="12"/>
      <c r="N772" s="12"/>
    </row>
    <row r="773" spans="1:14" x14ac:dyDescent="0.25">
      <c r="A773" s="12"/>
      <c r="B773" s="12"/>
      <c r="C773" s="12"/>
      <c r="D773" s="12"/>
      <c r="E773" s="12"/>
      <c r="F773" s="12"/>
      <c r="G773" s="12"/>
      <c r="H773" s="12"/>
      <c r="I773" s="12"/>
      <c r="J773" s="12"/>
      <c r="K773" s="12"/>
      <c r="L773" s="12"/>
      <c r="M773" s="12"/>
      <c r="N773" s="12"/>
    </row>
    <row r="774" spans="1:14" x14ac:dyDescent="0.25">
      <c r="A774" s="12"/>
      <c r="B774" s="12"/>
      <c r="C774" s="12"/>
      <c r="D774" s="12"/>
      <c r="E774" s="12"/>
      <c r="F774" s="12"/>
      <c r="G774" s="12"/>
      <c r="H774" s="12"/>
      <c r="I774" s="12"/>
      <c r="J774" s="12"/>
      <c r="K774" s="12"/>
      <c r="L774" s="12"/>
      <c r="M774" s="12"/>
      <c r="N774" s="12"/>
    </row>
    <row r="775" spans="1:14" x14ac:dyDescent="0.25">
      <c r="A775" s="12"/>
      <c r="B775" s="12"/>
      <c r="C775" s="12"/>
      <c r="D775" s="12"/>
      <c r="E775" s="12"/>
      <c r="F775" s="12"/>
      <c r="G775" s="12"/>
      <c r="H775" s="12"/>
      <c r="I775" s="12"/>
      <c r="J775" s="12"/>
      <c r="K775" s="12"/>
      <c r="L775" s="12"/>
      <c r="M775" s="12"/>
      <c r="N775" s="12"/>
    </row>
    <row r="776" spans="1:14" x14ac:dyDescent="0.25">
      <c r="A776" s="12"/>
      <c r="B776" s="12"/>
      <c r="C776" s="12"/>
      <c r="D776" s="12"/>
      <c r="E776" s="12"/>
      <c r="F776" s="12"/>
      <c r="G776" s="12"/>
      <c r="H776" s="12"/>
      <c r="I776" s="12"/>
      <c r="J776" s="12"/>
      <c r="K776" s="12"/>
      <c r="L776" s="12"/>
      <c r="M776" s="12"/>
      <c r="N776" s="12"/>
    </row>
    <row r="777" spans="1:14" x14ac:dyDescent="0.25">
      <c r="A777" s="12"/>
      <c r="B777" s="12"/>
      <c r="C777" s="12"/>
      <c r="D777" s="12"/>
      <c r="E777" s="12"/>
      <c r="F777" s="12"/>
      <c r="G777" s="12"/>
      <c r="H777" s="12"/>
      <c r="I777" s="12"/>
      <c r="J777" s="12"/>
      <c r="K777" s="12"/>
      <c r="L777" s="12"/>
      <c r="M777" s="12"/>
      <c r="N777" s="12"/>
    </row>
    <row r="778" spans="1:14" x14ac:dyDescent="0.25">
      <c r="A778" s="12"/>
      <c r="B778" s="12"/>
      <c r="C778" s="12"/>
      <c r="D778" s="12"/>
      <c r="E778" s="12"/>
      <c r="F778" s="12"/>
      <c r="G778" s="12"/>
      <c r="H778" s="12"/>
      <c r="I778" s="12"/>
      <c r="J778" s="12"/>
      <c r="K778" s="12"/>
      <c r="L778" s="12"/>
      <c r="M778" s="12"/>
      <c r="N778" s="12"/>
    </row>
    <row r="779" spans="1:14" x14ac:dyDescent="0.25">
      <c r="A779" s="12"/>
      <c r="B779" s="12"/>
      <c r="C779" s="12"/>
      <c r="D779" s="12"/>
      <c r="E779" s="12"/>
      <c r="F779" s="12"/>
      <c r="G779" s="12"/>
      <c r="H779" s="12"/>
      <c r="I779" s="12"/>
      <c r="J779" s="12"/>
      <c r="K779" s="12"/>
      <c r="L779" s="12"/>
      <c r="M779" s="12"/>
      <c r="N779" s="12"/>
    </row>
    <row r="780" spans="1:14" x14ac:dyDescent="0.25">
      <c r="A780" s="12"/>
      <c r="B780" s="12"/>
      <c r="C780" s="12"/>
      <c r="D780" s="12"/>
      <c r="E780" s="12"/>
      <c r="F780" s="12"/>
      <c r="G780" s="12"/>
      <c r="H780" s="12"/>
      <c r="I780" s="12"/>
      <c r="J780" s="12"/>
      <c r="K780" s="12"/>
      <c r="L780" s="12"/>
      <c r="M780" s="12"/>
      <c r="N780" s="12"/>
    </row>
    <row r="781" spans="1:14" x14ac:dyDescent="0.25">
      <c r="A781" s="12"/>
      <c r="B781" s="12"/>
      <c r="C781" s="12"/>
      <c r="D781" s="12"/>
      <c r="E781" s="12"/>
      <c r="F781" s="12"/>
      <c r="G781" s="12"/>
      <c r="H781" s="12"/>
      <c r="I781" s="12"/>
      <c r="J781" s="12"/>
      <c r="K781" s="12"/>
      <c r="L781" s="12"/>
      <c r="M781" s="12"/>
      <c r="N781" s="12"/>
    </row>
    <row r="782" spans="1:14" x14ac:dyDescent="0.25">
      <c r="A782" s="12"/>
      <c r="B782" s="12"/>
      <c r="C782" s="12"/>
      <c r="D782" s="12"/>
      <c r="E782" s="12"/>
      <c r="F782" s="12"/>
      <c r="G782" s="12"/>
      <c r="H782" s="12"/>
      <c r="I782" s="12"/>
      <c r="J782" s="12"/>
      <c r="K782" s="12"/>
      <c r="L782" s="12"/>
      <c r="M782" s="12"/>
      <c r="N782" s="12"/>
    </row>
    <row r="783" spans="1:14" x14ac:dyDescent="0.25">
      <c r="A783" s="12"/>
      <c r="B783" s="12"/>
      <c r="C783" s="12"/>
      <c r="D783" s="12"/>
      <c r="E783" s="12"/>
      <c r="F783" s="12"/>
      <c r="G783" s="12"/>
      <c r="H783" s="12"/>
      <c r="I783" s="12"/>
      <c r="J783" s="12"/>
      <c r="K783" s="12"/>
      <c r="L783" s="12"/>
      <c r="M783" s="12"/>
      <c r="N783" s="12"/>
    </row>
    <row r="784" spans="1:14" x14ac:dyDescent="0.25">
      <c r="A784" s="12"/>
      <c r="B784" s="12"/>
      <c r="C784" s="12"/>
      <c r="D784" s="12"/>
      <c r="E784" s="12"/>
      <c r="F784" s="12"/>
      <c r="G784" s="12"/>
      <c r="H784" s="12"/>
      <c r="I784" s="12"/>
      <c r="J784" s="12"/>
      <c r="K784" s="12"/>
      <c r="L784" s="12"/>
      <c r="M784" s="12"/>
      <c r="N784" s="12"/>
    </row>
    <row r="785" spans="1:14" x14ac:dyDescent="0.25">
      <c r="A785" s="12"/>
      <c r="B785" s="12"/>
      <c r="C785" s="12"/>
      <c r="D785" s="12"/>
      <c r="E785" s="12"/>
      <c r="F785" s="12"/>
      <c r="G785" s="12"/>
      <c r="H785" s="12"/>
      <c r="I785" s="12"/>
      <c r="J785" s="12"/>
      <c r="K785" s="12"/>
      <c r="L785" s="12"/>
      <c r="M785" s="12"/>
      <c r="N785" s="12"/>
    </row>
    <row r="786" spans="1:14" x14ac:dyDescent="0.25">
      <c r="A786" s="12"/>
      <c r="B786" s="12"/>
      <c r="C786" s="12"/>
      <c r="D786" s="12"/>
      <c r="E786" s="12"/>
      <c r="F786" s="12"/>
      <c r="G786" s="12"/>
      <c r="H786" s="12"/>
      <c r="I786" s="12"/>
      <c r="J786" s="12"/>
      <c r="K786" s="12"/>
      <c r="L786" s="12"/>
      <c r="M786" s="12"/>
      <c r="N786" s="12"/>
    </row>
    <row r="787" spans="1:14" x14ac:dyDescent="0.25">
      <c r="A787" s="12"/>
      <c r="B787" s="12"/>
      <c r="C787" s="12"/>
      <c r="D787" s="12"/>
      <c r="E787" s="12"/>
      <c r="F787" s="12"/>
      <c r="G787" s="12"/>
      <c r="H787" s="12"/>
      <c r="I787" s="12"/>
      <c r="J787" s="12"/>
      <c r="K787" s="12"/>
      <c r="L787" s="12"/>
      <c r="M787" s="12"/>
      <c r="N787" s="12"/>
    </row>
    <row r="788" spans="1:14" x14ac:dyDescent="0.25">
      <c r="A788" s="12"/>
      <c r="B788" s="12"/>
      <c r="C788" s="12"/>
      <c r="D788" s="12"/>
      <c r="E788" s="12"/>
      <c r="F788" s="12"/>
      <c r="G788" s="12"/>
      <c r="H788" s="12"/>
      <c r="I788" s="12"/>
      <c r="J788" s="12"/>
      <c r="K788" s="12"/>
      <c r="L788" s="12"/>
      <c r="M788" s="12"/>
      <c r="N788" s="12"/>
    </row>
    <row r="789" spans="1:14" x14ac:dyDescent="0.25">
      <c r="A789" s="12"/>
      <c r="B789" s="12"/>
      <c r="C789" s="12"/>
      <c r="D789" s="12"/>
      <c r="E789" s="12"/>
      <c r="F789" s="12"/>
      <c r="G789" s="12"/>
      <c r="H789" s="12"/>
      <c r="I789" s="12"/>
      <c r="J789" s="12"/>
      <c r="K789" s="12"/>
      <c r="L789" s="12"/>
      <c r="M789" s="12"/>
      <c r="N789" s="12"/>
    </row>
    <row r="790" spans="1:14" x14ac:dyDescent="0.25">
      <c r="A790" s="12"/>
      <c r="B790" s="12"/>
      <c r="C790" s="12"/>
      <c r="D790" s="12"/>
      <c r="E790" s="12"/>
      <c r="F790" s="12"/>
      <c r="G790" s="12"/>
      <c r="H790" s="12"/>
      <c r="I790" s="12"/>
      <c r="J790" s="12"/>
      <c r="K790" s="12"/>
      <c r="L790" s="12"/>
      <c r="M790" s="12"/>
      <c r="N790" s="12"/>
    </row>
    <row r="791" spans="1:14" x14ac:dyDescent="0.25">
      <c r="A791" s="12"/>
      <c r="B791" s="12"/>
      <c r="C791" s="12"/>
      <c r="D791" s="12"/>
      <c r="E791" s="12"/>
      <c r="F791" s="12"/>
      <c r="G791" s="12"/>
      <c r="H791" s="12"/>
      <c r="I791" s="12"/>
      <c r="J791" s="12"/>
      <c r="K791" s="12"/>
      <c r="L791" s="12"/>
      <c r="M791" s="12"/>
      <c r="N791" s="12"/>
    </row>
    <row r="792" spans="1:14" x14ac:dyDescent="0.25">
      <c r="A792" s="12"/>
      <c r="B792" s="12"/>
      <c r="C792" s="12"/>
      <c r="D792" s="12"/>
      <c r="E792" s="12"/>
      <c r="F792" s="12"/>
      <c r="G792" s="12"/>
      <c r="H792" s="12"/>
      <c r="I792" s="12"/>
      <c r="J792" s="12"/>
      <c r="K792" s="12"/>
      <c r="L792" s="12"/>
      <c r="M792" s="12"/>
      <c r="N792" s="12"/>
    </row>
    <row r="793" spans="1:14" x14ac:dyDescent="0.25">
      <c r="A793" s="12"/>
      <c r="B793" s="12"/>
      <c r="C793" s="12"/>
      <c r="D793" s="12"/>
      <c r="E793" s="12"/>
      <c r="F793" s="12"/>
      <c r="G793" s="12"/>
      <c r="H793" s="12"/>
      <c r="I793" s="12"/>
      <c r="J793" s="12"/>
      <c r="K793" s="12"/>
      <c r="L793" s="12"/>
      <c r="M793" s="12"/>
      <c r="N793" s="12"/>
    </row>
    <row r="794" spans="1:14" x14ac:dyDescent="0.25">
      <c r="A794" s="12"/>
      <c r="B794" s="12"/>
      <c r="C794" s="12"/>
      <c r="D794" s="12"/>
      <c r="E794" s="12"/>
      <c r="F794" s="12"/>
      <c r="G794" s="12"/>
      <c r="H794" s="12"/>
      <c r="I794" s="12"/>
      <c r="J794" s="12"/>
      <c r="K794" s="12"/>
      <c r="L794" s="12"/>
      <c r="M794" s="12"/>
      <c r="N794" s="12"/>
    </row>
    <row r="795" spans="1:14" x14ac:dyDescent="0.25">
      <c r="A795" s="12"/>
      <c r="B795" s="12"/>
      <c r="C795" s="12"/>
      <c r="D795" s="12"/>
      <c r="E795" s="12"/>
      <c r="F795" s="12"/>
      <c r="G795" s="12"/>
      <c r="H795" s="12"/>
      <c r="I795" s="12"/>
      <c r="J795" s="12"/>
      <c r="K795" s="12"/>
      <c r="L795" s="12"/>
      <c r="M795" s="12"/>
      <c r="N795" s="12"/>
    </row>
    <row r="796" spans="1:14" x14ac:dyDescent="0.25">
      <c r="A796" s="12"/>
      <c r="B796" s="12"/>
      <c r="C796" s="12"/>
      <c r="D796" s="12"/>
      <c r="E796" s="12"/>
      <c r="F796" s="12"/>
      <c r="G796" s="12"/>
      <c r="H796" s="12"/>
      <c r="I796" s="12"/>
      <c r="J796" s="12"/>
      <c r="K796" s="12"/>
      <c r="L796" s="12"/>
      <c r="M796" s="12"/>
      <c r="N796" s="12"/>
    </row>
    <row r="797" spans="1:14" x14ac:dyDescent="0.25">
      <c r="A797" s="12"/>
      <c r="B797" s="12"/>
      <c r="C797" s="12"/>
      <c r="D797" s="12"/>
      <c r="E797" s="12"/>
      <c r="F797" s="12"/>
      <c r="G797" s="12"/>
      <c r="H797" s="12"/>
      <c r="I797" s="12"/>
      <c r="J797" s="12"/>
      <c r="K797" s="12"/>
      <c r="L797" s="12"/>
      <c r="M797" s="12"/>
      <c r="N797" s="12"/>
    </row>
    <row r="798" spans="1:14" x14ac:dyDescent="0.25">
      <c r="A798" s="12"/>
      <c r="B798" s="12"/>
      <c r="C798" s="12"/>
      <c r="D798" s="12"/>
      <c r="E798" s="12"/>
      <c r="F798" s="12"/>
      <c r="G798" s="12"/>
      <c r="H798" s="12"/>
      <c r="I798" s="12"/>
      <c r="J798" s="12"/>
      <c r="K798" s="12"/>
      <c r="L798" s="12"/>
      <c r="M798" s="12"/>
      <c r="N798" s="12"/>
    </row>
    <row r="799" spans="1:14" x14ac:dyDescent="0.25">
      <c r="A799" s="12"/>
      <c r="B799" s="12"/>
      <c r="C799" s="12"/>
      <c r="D799" s="12"/>
      <c r="E799" s="12"/>
      <c r="F799" s="12"/>
      <c r="G799" s="12"/>
      <c r="H799" s="12"/>
      <c r="I799" s="12"/>
      <c r="J799" s="12"/>
      <c r="K799" s="12"/>
      <c r="L799" s="12"/>
      <c r="M799" s="12"/>
      <c r="N799" s="12"/>
    </row>
    <row r="800" spans="1:14" x14ac:dyDescent="0.25">
      <c r="A800" s="12"/>
      <c r="B800" s="12"/>
      <c r="C800" s="12"/>
      <c r="D800" s="12"/>
      <c r="E800" s="12"/>
      <c r="F800" s="12"/>
      <c r="G800" s="12"/>
      <c r="H800" s="12"/>
      <c r="I800" s="12"/>
      <c r="J800" s="12"/>
      <c r="K800" s="12"/>
      <c r="L800" s="12"/>
      <c r="M800" s="12"/>
      <c r="N800" s="12"/>
    </row>
    <row r="801" spans="1:14" x14ac:dyDescent="0.25">
      <c r="A801" s="12"/>
      <c r="B801" s="12"/>
      <c r="C801" s="12"/>
      <c r="D801" s="12"/>
      <c r="E801" s="12"/>
      <c r="F801" s="12"/>
      <c r="G801" s="12"/>
      <c r="H801" s="12"/>
      <c r="I801" s="12"/>
      <c r="J801" s="12"/>
      <c r="K801" s="12"/>
      <c r="L801" s="12"/>
      <c r="M801" s="12"/>
      <c r="N801" s="12"/>
    </row>
    <row r="802" spans="1:14" x14ac:dyDescent="0.25">
      <c r="A802" s="12"/>
      <c r="B802" s="12"/>
      <c r="C802" s="12"/>
      <c r="D802" s="12"/>
      <c r="E802" s="12"/>
      <c r="F802" s="12"/>
      <c r="G802" s="12"/>
      <c r="H802" s="12"/>
      <c r="I802" s="12"/>
      <c r="J802" s="12"/>
      <c r="K802" s="12"/>
      <c r="L802" s="12"/>
      <c r="M802" s="12"/>
      <c r="N802" s="12"/>
    </row>
    <row r="803" spans="1:14" x14ac:dyDescent="0.25">
      <c r="A803" s="12"/>
      <c r="B803" s="12"/>
      <c r="C803" s="12"/>
      <c r="D803" s="12"/>
      <c r="E803" s="12"/>
      <c r="F803" s="12"/>
      <c r="G803" s="12"/>
      <c r="H803" s="12"/>
      <c r="I803" s="12"/>
      <c r="J803" s="12"/>
      <c r="K803" s="12"/>
      <c r="L803" s="12"/>
      <c r="M803" s="12"/>
      <c r="N803" s="12"/>
    </row>
    <row r="804" spans="1:14" x14ac:dyDescent="0.25">
      <c r="A804" s="12"/>
      <c r="B804" s="12"/>
      <c r="C804" s="12"/>
      <c r="D804" s="12"/>
      <c r="E804" s="12"/>
      <c r="F804" s="12"/>
      <c r="G804" s="12"/>
      <c r="H804" s="12"/>
      <c r="I804" s="12"/>
      <c r="J804" s="12"/>
      <c r="K804" s="12"/>
      <c r="L804" s="12"/>
      <c r="M804" s="12"/>
      <c r="N804" s="12"/>
    </row>
    <row r="805" spans="1:14" x14ac:dyDescent="0.25">
      <c r="A805" s="12"/>
      <c r="B805" s="12"/>
      <c r="C805" s="12"/>
      <c r="D805" s="12"/>
      <c r="E805" s="12"/>
      <c r="F805" s="12"/>
      <c r="G805" s="12"/>
      <c r="H805" s="12"/>
      <c r="I805" s="12"/>
      <c r="J805" s="12"/>
      <c r="K805" s="12"/>
      <c r="L805" s="12"/>
      <c r="M805" s="12"/>
      <c r="N805" s="12"/>
    </row>
    <row r="806" spans="1:14" x14ac:dyDescent="0.25">
      <c r="A806" s="12"/>
      <c r="B806" s="12"/>
      <c r="C806" s="12"/>
      <c r="D806" s="12"/>
      <c r="E806" s="12"/>
      <c r="F806" s="12"/>
      <c r="G806" s="12"/>
      <c r="H806" s="12"/>
      <c r="I806" s="12"/>
      <c r="J806" s="12"/>
      <c r="K806" s="12"/>
      <c r="L806" s="12"/>
      <c r="M806" s="12"/>
      <c r="N806" s="12"/>
    </row>
    <row r="807" spans="1:14" x14ac:dyDescent="0.25">
      <c r="A807" s="12"/>
      <c r="B807" s="12"/>
      <c r="C807" s="12"/>
      <c r="D807" s="12"/>
      <c r="E807" s="12"/>
      <c r="F807" s="12"/>
      <c r="G807" s="12"/>
      <c r="H807" s="12"/>
      <c r="I807" s="12"/>
      <c r="J807" s="12"/>
      <c r="K807" s="12"/>
      <c r="L807" s="12"/>
      <c r="M807" s="12"/>
      <c r="N807" s="12"/>
    </row>
    <row r="808" spans="1:14" x14ac:dyDescent="0.25">
      <c r="A808" s="12"/>
      <c r="B808" s="12"/>
      <c r="C808" s="12"/>
      <c r="D808" s="12"/>
      <c r="E808" s="12"/>
      <c r="F808" s="12"/>
      <c r="G808" s="12"/>
      <c r="H808" s="12"/>
      <c r="I808" s="12"/>
      <c r="J808" s="12"/>
      <c r="K808" s="12"/>
      <c r="L808" s="12"/>
      <c r="M808" s="12"/>
      <c r="N808" s="12"/>
    </row>
    <row r="809" spans="1:14" x14ac:dyDescent="0.25">
      <c r="A809" s="12"/>
      <c r="B809" s="12"/>
      <c r="C809" s="12"/>
      <c r="D809" s="12"/>
      <c r="E809" s="12"/>
      <c r="F809" s="12"/>
      <c r="G809" s="12"/>
      <c r="H809" s="12"/>
      <c r="I809" s="12"/>
      <c r="J809" s="12"/>
      <c r="K809" s="12"/>
      <c r="L809" s="12"/>
      <c r="M809" s="12"/>
      <c r="N809" s="12"/>
    </row>
    <row r="810" spans="1:14" x14ac:dyDescent="0.25">
      <c r="A810" s="12"/>
      <c r="B810" s="12"/>
      <c r="C810" s="12"/>
      <c r="D810" s="12"/>
      <c r="E810" s="12"/>
      <c r="F810" s="12"/>
      <c r="G810" s="12"/>
      <c r="H810" s="12"/>
      <c r="I810" s="12"/>
      <c r="J810" s="12"/>
      <c r="K810" s="12"/>
      <c r="L810" s="12"/>
      <c r="M810" s="12"/>
      <c r="N810" s="12"/>
    </row>
    <row r="811" spans="1:14" x14ac:dyDescent="0.25">
      <c r="A811" s="12"/>
      <c r="B811" s="12"/>
      <c r="C811" s="12"/>
      <c r="D811" s="12"/>
      <c r="E811" s="12"/>
      <c r="F811" s="12"/>
      <c r="G811" s="12"/>
      <c r="H811" s="12"/>
      <c r="I811" s="12"/>
      <c r="J811" s="12"/>
      <c r="K811" s="12"/>
      <c r="L811" s="12"/>
      <c r="M811" s="12"/>
      <c r="N811" s="12"/>
    </row>
    <row r="812" spans="1:14" x14ac:dyDescent="0.25">
      <c r="A812" s="12"/>
      <c r="B812" s="12"/>
      <c r="C812" s="12"/>
      <c r="D812" s="12"/>
      <c r="E812" s="12"/>
      <c r="F812" s="12"/>
      <c r="G812" s="12"/>
      <c r="H812" s="12"/>
      <c r="I812" s="12"/>
      <c r="J812" s="12"/>
      <c r="K812" s="12"/>
      <c r="L812" s="12"/>
      <c r="M812" s="12"/>
      <c r="N812" s="12"/>
    </row>
    <row r="813" spans="1:14" x14ac:dyDescent="0.25">
      <c r="A813" s="12"/>
      <c r="B813" s="12"/>
      <c r="C813" s="12"/>
      <c r="D813" s="12"/>
      <c r="E813" s="12"/>
      <c r="F813" s="12"/>
      <c r="G813" s="12"/>
      <c r="H813" s="12"/>
      <c r="I813" s="12"/>
      <c r="J813" s="12"/>
      <c r="K813" s="12"/>
      <c r="L813" s="12"/>
      <c r="M813" s="12"/>
      <c r="N813" s="12"/>
    </row>
    <row r="814" spans="1:14" x14ac:dyDescent="0.25">
      <c r="A814" s="12"/>
      <c r="B814" s="12"/>
      <c r="C814" s="12"/>
      <c r="D814" s="12"/>
      <c r="E814" s="12"/>
      <c r="F814" s="12"/>
      <c r="G814" s="12"/>
      <c r="H814" s="12"/>
      <c r="I814" s="12"/>
      <c r="J814" s="12"/>
      <c r="K814" s="12"/>
      <c r="L814" s="12"/>
      <c r="M814" s="12"/>
      <c r="N814" s="12"/>
    </row>
    <row r="815" spans="1:14" x14ac:dyDescent="0.25">
      <c r="A815" s="12"/>
      <c r="B815" s="12"/>
      <c r="C815" s="12"/>
      <c r="D815" s="12"/>
      <c r="E815" s="12"/>
      <c r="F815" s="12"/>
      <c r="G815" s="12"/>
      <c r="H815" s="12"/>
      <c r="I815" s="12"/>
      <c r="J815" s="12"/>
      <c r="K815" s="12"/>
      <c r="L815" s="12"/>
      <c r="M815" s="12"/>
      <c r="N815" s="12"/>
    </row>
    <row r="816" spans="1:14" x14ac:dyDescent="0.25">
      <c r="A816" s="12"/>
      <c r="B816" s="12"/>
      <c r="C816" s="12"/>
      <c r="D816" s="12"/>
      <c r="E816" s="12"/>
      <c r="F816" s="12"/>
      <c r="G816" s="12"/>
      <c r="H816" s="12"/>
      <c r="I816" s="12"/>
      <c r="J816" s="12"/>
      <c r="K816" s="12"/>
      <c r="L816" s="12"/>
      <c r="M816" s="12"/>
      <c r="N816" s="12"/>
    </row>
    <row r="817" spans="1:14" x14ac:dyDescent="0.25">
      <c r="A817" s="12"/>
      <c r="B817" s="12"/>
      <c r="C817" s="12"/>
      <c r="D817" s="12"/>
      <c r="E817" s="12"/>
      <c r="F817" s="12"/>
      <c r="G817" s="12"/>
      <c r="H817" s="12"/>
      <c r="I817" s="12"/>
      <c r="J817" s="12"/>
      <c r="K817" s="12"/>
      <c r="L817" s="12"/>
      <c r="M817" s="12"/>
      <c r="N817" s="12"/>
    </row>
    <row r="818" spans="1:14" x14ac:dyDescent="0.25">
      <c r="A818" s="12"/>
      <c r="B818" s="12"/>
      <c r="C818" s="12"/>
      <c r="D818" s="12"/>
      <c r="E818" s="12"/>
      <c r="F818" s="12"/>
      <c r="G818" s="12"/>
      <c r="H818" s="12"/>
      <c r="I818" s="12"/>
      <c r="J818" s="12"/>
      <c r="K818" s="12"/>
      <c r="L818" s="12"/>
      <c r="M818" s="12"/>
      <c r="N818" s="12"/>
    </row>
    <row r="819" spans="1:14" x14ac:dyDescent="0.25">
      <c r="A819" s="12"/>
      <c r="B819" s="12"/>
      <c r="C819" s="12"/>
      <c r="D819" s="12"/>
      <c r="E819" s="12"/>
      <c r="F819" s="12"/>
      <c r="G819" s="12"/>
      <c r="H819" s="12"/>
      <c r="I819" s="12"/>
      <c r="J819" s="12"/>
      <c r="K819" s="12"/>
      <c r="L819" s="12"/>
      <c r="M819" s="12"/>
      <c r="N819" s="12"/>
    </row>
    <row r="820" spans="1:14" x14ac:dyDescent="0.25">
      <c r="A820" s="12"/>
      <c r="B820" s="12"/>
      <c r="C820" s="12"/>
      <c r="D820" s="12"/>
      <c r="E820" s="12"/>
      <c r="F820" s="12"/>
      <c r="G820" s="12"/>
      <c r="H820" s="12"/>
      <c r="I820" s="12"/>
      <c r="J820" s="12"/>
      <c r="K820" s="12"/>
      <c r="L820" s="12"/>
      <c r="M820" s="12"/>
      <c r="N820" s="12"/>
    </row>
    <row r="821" spans="1:14" x14ac:dyDescent="0.25">
      <c r="A821" s="12"/>
      <c r="B821" s="12"/>
      <c r="C821" s="12"/>
      <c r="D821" s="12"/>
      <c r="E821" s="12"/>
      <c r="F821" s="12"/>
      <c r="G821" s="12"/>
      <c r="H821" s="12"/>
      <c r="I821" s="12"/>
      <c r="J821" s="12"/>
      <c r="K821" s="12"/>
      <c r="L821" s="12"/>
      <c r="M821" s="12"/>
      <c r="N821" s="12"/>
    </row>
    <row r="822" spans="1:14" x14ac:dyDescent="0.25">
      <c r="A822" s="12"/>
      <c r="B822" s="12"/>
      <c r="C822" s="12"/>
      <c r="D822" s="12"/>
      <c r="E822" s="12"/>
      <c r="F822" s="12"/>
      <c r="G822" s="12"/>
      <c r="H822" s="12"/>
      <c r="I822" s="12"/>
      <c r="J822" s="12"/>
      <c r="K822" s="12"/>
      <c r="L822" s="12"/>
      <c r="M822" s="12"/>
      <c r="N822" s="12"/>
    </row>
    <row r="823" spans="1:14" x14ac:dyDescent="0.25">
      <c r="A823" s="12"/>
      <c r="B823" s="12"/>
      <c r="C823" s="12"/>
      <c r="D823" s="12"/>
      <c r="E823" s="12"/>
      <c r="F823" s="12"/>
      <c r="G823" s="12"/>
      <c r="H823" s="12"/>
      <c r="I823" s="12"/>
      <c r="J823" s="12"/>
      <c r="K823" s="12"/>
      <c r="L823" s="12"/>
      <c r="M823" s="12"/>
      <c r="N823" s="12"/>
    </row>
    <row r="824" spans="1:14" x14ac:dyDescent="0.25">
      <c r="A824" s="12"/>
      <c r="B824" s="12"/>
      <c r="C824" s="12"/>
      <c r="D824" s="12"/>
      <c r="E824" s="12"/>
      <c r="F824" s="12"/>
      <c r="G824" s="12"/>
      <c r="H824" s="12"/>
      <c r="I824" s="12"/>
      <c r="J824" s="12"/>
      <c r="K824" s="12"/>
      <c r="L824" s="12"/>
      <c r="M824" s="12"/>
      <c r="N824" s="12"/>
    </row>
    <row r="825" spans="1:14" x14ac:dyDescent="0.25">
      <c r="A825" s="12"/>
      <c r="B825" s="12"/>
      <c r="C825" s="12"/>
      <c r="D825" s="12"/>
      <c r="E825" s="12"/>
      <c r="F825" s="12"/>
      <c r="G825" s="12"/>
      <c r="H825" s="12"/>
      <c r="I825" s="12"/>
      <c r="J825" s="12"/>
      <c r="K825" s="12"/>
      <c r="L825" s="12"/>
      <c r="M825" s="12"/>
      <c r="N825" s="12"/>
    </row>
    <row r="826" spans="1:14" x14ac:dyDescent="0.25">
      <c r="A826" s="12"/>
      <c r="B826" s="12"/>
      <c r="C826" s="12"/>
      <c r="D826" s="12"/>
      <c r="E826" s="12"/>
      <c r="F826" s="12"/>
      <c r="G826" s="12"/>
      <c r="H826" s="12"/>
      <c r="I826" s="12"/>
      <c r="J826" s="12"/>
      <c r="K826" s="12"/>
      <c r="L826" s="12"/>
      <c r="M826" s="12"/>
      <c r="N826" s="12"/>
    </row>
    <row r="827" spans="1:14" x14ac:dyDescent="0.25">
      <c r="A827" s="12"/>
      <c r="B827" s="12"/>
      <c r="C827" s="12"/>
      <c r="D827" s="12"/>
      <c r="E827" s="12"/>
      <c r="F827" s="12"/>
      <c r="G827" s="12"/>
      <c r="H827" s="12"/>
      <c r="I827" s="12"/>
      <c r="J827" s="12"/>
      <c r="K827" s="12"/>
      <c r="L827" s="12"/>
      <c r="M827" s="12"/>
      <c r="N827" s="12"/>
    </row>
    <row r="828" spans="1:14" x14ac:dyDescent="0.25">
      <c r="A828" s="12"/>
      <c r="B828" s="12"/>
      <c r="C828" s="12"/>
      <c r="D828" s="12"/>
      <c r="E828" s="12"/>
      <c r="F828" s="12"/>
      <c r="G828" s="12"/>
      <c r="H828" s="12"/>
      <c r="I828" s="12"/>
      <c r="J828" s="12"/>
      <c r="K828" s="12"/>
      <c r="L828" s="12"/>
      <c r="M828" s="12"/>
      <c r="N828" s="12"/>
    </row>
    <row r="829" spans="1:14" x14ac:dyDescent="0.25">
      <c r="A829" s="12"/>
      <c r="B829" s="12"/>
      <c r="C829" s="12"/>
      <c r="D829" s="12"/>
      <c r="E829" s="12"/>
      <c r="F829" s="12"/>
      <c r="G829" s="12"/>
      <c r="H829" s="12"/>
      <c r="I829" s="12"/>
      <c r="J829" s="12"/>
      <c r="K829" s="12"/>
      <c r="L829" s="12"/>
      <c r="M829" s="12"/>
      <c r="N829" s="12"/>
    </row>
    <row r="830" spans="1:14" x14ac:dyDescent="0.25">
      <c r="A830" s="12"/>
      <c r="B830" s="12"/>
      <c r="C830" s="12"/>
      <c r="D830" s="12"/>
      <c r="E830" s="12"/>
      <c r="F830" s="12"/>
      <c r="G830" s="12"/>
      <c r="H830" s="12"/>
      <c r="I830" s="12"/>
      <c r="J830" s="12"/>
      <c r="K830" s="12"/>
      <c r="L830" s="12"/>
      <c r="M830" s="12"/>
      <c r="N830" s="12"/>
    </row>
    <row r="831" spans="1:14" x14ac:dyDescent="0.25">
      <c r="A831" s="12"/>
      <c r="B831" s="12"/>
      <c r="C831" s="12"/>
      <c r="D831" s="12"/>
      <c r="E831" s="12"/>
      <c r="F831" s="12"/>
      <c r="G831" s="12"/>
      <c r="H831" s="12"/>
      <c r="I831" s="12"/>
      <c r="J831" s="12"/>
      <c r="K831" s="12"/>
      <c r="L831" s="12"/>
      <c r="M831" s="12"/>
      <c r="N831" s="12"/>
    </row>
    <row r="832" spans="1:14" x14ac:dyDescent="0.25">
      <c r="A832" s="12"/>
      <c r="B832" s="12"/>
      <c r="C832" s="12"/>
      <c r="D832" s="12"/>
      <c r="E832" s="12"/>
      <c r="F832" s="12"/>
      <c r="G832" s="12"/>
      <c r="H832" s="12"/>
      <c r="I832" s="12"/>
      <c r="J832" s="12"/>
      <c r="K832" s="12"/>
      <c r="L832" s="12"/>
      <c r="M832" s="12"/>
      <c r="N832" s="12"/>
    </row>
    <row r="833" spans="1:14" x14ac:dyDescent="0.25">
      <c r="A833" s="12"/>
      <c r="B833" s="12"/>
      <c r="C833" s="12"/>
      <c r="D833" s="12"/>
      <c r="E833" s="12"/>
      <c r="F833" s="12"/>
      <c r="G833" s="12"/>
      <c r="H833" s="12"/>
      <c r="I833" s="12"/>
      <c r="J833" s="12"/>
      <c r="K833" s="12"/>
      <c r="L833" s="12"/>
      <c r="M833" s="12"/>
      <c r="N833" s="12"/>
    </row>
    <row r="834" spans="1:14" x14ac:dyDescent="0.25">
      <c r="A834" s="12"/>
      <c r="B834" s="12"/>
      <c r="C834" s="12"/>
      <c r="D834" s="12"/>
      <c r="E834" s="12"/>
      <c r="F834" s="12"/>
      <c r="G834" s="12"/>
      <c r="H834" s="12"/>
      <c r="I834" s="12"/>
      <c r="J834" s="12"/>
      <c r="K834" s="12"/>
      <c r="L834" s="12"/>
      <c r="M834" s="12"/>
      <c r="N834" s="12"/>
    </row>
    <row r="835" spans="1:14" x14ac:dyDescent="0.25">
      <c r="A835" s="12"/>
      <c r="B835" s="12"/>
      <c r="C835" s="12"/>
      <c r="D835" s="12"/>
      <c r="E835" s="12"/>
      <c r="F835" s="12"/>
      <c r="G835" s="12"/>
      <c r="H835" s="12"/>
      <c r="I835" s="12"/>
      <c r="J835" s="12"/>
      <c r="K835" s="12"/>
      <c r="L835" s="12"/>
      <c r="M835" s="12"/>
      <c r="N835" s="12"/>
    </row>
    <row r="836" spans="1:14" x14ac:dyDescent="0.25">
      <c r="A836" s="12"/>
      <c r="B836" s="12"/>
      <c r="C836" s="12"/>
      <c r="D836" s="12"/>
      <c r="E836" s="12"/>
      <c r="F836" s="12"/>
      <c r="G836" s="12"/>
      <c r="H836" s="12"/>
      <c r="I836" s="12"/>
      <c r="J836" s="12"/>
      <c r="K836" s="12"/>
      <c r="L836" s="12"/>
      <c r="M836" s="12"/>
      <c r="N836" s="12"/>
    </row>
    <row r="837" spans="1:14" x14ac:dyDescent="0.25">
      <c r="A837" s="12"/>
      <c r="B837" s="12"/>
      <c r="C837" s="12"/>
      <c r="D837" s="12"/>
      <c r="E837" s="12"/>
      <c r="F837" s="12"/>
      <c r="G837" s="12"/>
      <c r="H837" s="12"/>
      <c r="I837" s="12"/>
      <c r="J837" s="12"/>
      <c r="K837" s="12"/>
      <c r="L837" s="12"/>
      <c r="M837" s="12"/>
      <c r="N837" s="12"/>
    </row>
    <row r="838" spans="1:14" x14ac:dyDescent="0.25">
      <c r="A838" s="12"/>
      <c r="B838" s="12"/>
      <c r="C838" s="12"/>
      <c r="D838" s="12"/>
      <c r="E838" s="12"/>
      <c r="F838" s="12"/>
      <c r="G838" s="12"/>
      <c r="H838" s="12"/>
      <c r="I838" s="12"/>
      <c r="J838" s="12"/>
      <c r="K838" s="12"/>
      <c r="L838" s="12"/>
      <c r="M838" s="12"/>
      <c r="N838" s="12"/>
    </row>
    <row r="839" spans="1:14" x14ac:dyDescent="0.25">
      <c r="A839" s="12"/>
      <c r="B839" s="12"/>
      <c r="C839" s="12"/>
      <c r="D839" s="12"/>
      <c r="E839" s="12"/>
      <c r="F839" s="12"/>
      <c r="G839" s="12"/>
      <c r="H839" s="12"/>
      <c r="I839" s="12"/>
      <c r="J839" s="12"/>
      <c r="K839" s="12"/>
      <c r="L839" s="12"/>
      <c r="M839" s="12"/>
      <c r="N839" s="12"/>
    </row>
    <row r="840" spans="1:14" x14ac:dyDescent="0.25">
      <c r="A840" s="12"/>
      <c r="B840" s="12"/>
      <c r="C840" s="12"/>
      <c r="D840" s="12"/>
      <c r="E840" s="12"/>
      <c r="F840" s="12"/>
      <c r="G840" s="12"/>
      <c r="H840" s="12"/>
      <c r="I840" s="12"/>
      <c r="J840" s="12"/>
      <c r="K840" s="12"/>
      <c r="L840" s="12"/>
      <c r="M840" s="12"/>
      <c r="N840" s="12"/>
    </row>
    <row r="841" spans="1:14" x14ac:dyDescent="0.25">
      <c r="A841" s="12"/>
      <c r="B841" s="12"/>
      <c r="C841" s="12"/>
      <c r="D841" s="12"/>
      <c r="E841" s="12"/>
      <c r="F841" s="12"/>
      <c r="G841" s="12"/>
      <c r="H841" s="12"/>
      <c r="I841" s="12"/>
      <c r="J841" s="12"/>
      <c r="K841" s="12"/>
      <c r="L841" s="12"/>
      <c r="M841" s="12"/>
      <c r="N841" s="12"/>
    </row>
    <row r="842" spans="1:14" x14ac:dyDescent="0.25">
      <c r="A842" s="12"/>
      <c r="B842" s="12"/>
      <c r="C842" s="12"/>
      <c r="D842" s="12"/>
      <c r="E842" s="12"/>
      <c r="F842" s="12"/>
      <c r="G842" s="12"/>
      <c r="H842" s="12"/>
      <c r="I842" s="12"/>
      <c r="J842" s="12"/>
      <c r="K842" s="12"/>
      <c r="L842" s="12"/>
      <c r="M842" s="12"/>
      <c r="N842" s="12"/>
    </row>
    <row r="843" spans="1:14" x14ac:dyDescent="0.25">
      <c r="A843" s="12"/>
      <c r="B843" s="12"/>
      <c r="C843" s="12"/>
      <c r="D843" s="12"/>
      <c r="E843" s="12"/>
      <c r="F843" s="12"/>
      <c r="G843" s="12"/>
      <c r="H843" s="12"/>
      <c r="I843" s="12"/>
      <c r="J843" s="12"/>
      <c r="K843" s="12"/>
      <c r="L843" s="12"/>
      <c r="M843" s="12"/>
      <c r="N843" s="12"/>
    </row>
    <row r="844" spans="1:14" x14ac:dyDescent="0.25">
      <c r="A844" s="12"/>
      <c r="B844" s="12"/>
      <c r="C844" s="12"/>
      <c r="D844" s="12"/>
      <c r="E844" s="12"/>
      <c r="F844" s="12"/>
      <c r="G844" s="12"/>
      <c r="H844" s="12"/>
      <c r="I844" s="12"/>
      <c r="J844" s="12"/>
      <c r="K844" s="12"/>
      <c r="L844" s="12"/>
      <c r="M844" s="12"/>
      <c r="N844" s="12"/>
    </row>
    <row r="845" spans="1:14" x14ac:dyDescent="0.25">
      <c r="A845" s="12"/>
      <c r="B845" s="12"/>
      <c r="C845" s="12"/>
      <c r="D845" s="12"/>
      <c r="E845" s="12"/>
      <c r="F845" s="12"/>
      <c r="G845" s="12"/>
      <c r="H845" s="12"/>
      <c r="I845" s="12"/>
      <c r="J845" s="12"/>
      <c r="K845" s="12"/>
      <c r="L845" s="12"/>
      <c r="M845" s="12"/>
      <c r="N845" s="12"/>
    </row>
    <row r="846" spans="1:14" x14ac:dyDescent="0.25">
      <c r="A846" s="12"/>
      <c r="B846" s="12"/>
      <c r="C846" s="12"/>
      <c r="D846" s="12"/>
      <c r="E846" s="12"/>
      <c r="F846" s="12"/>
      <c r="G846" s="12"/>
      <c r="H846" s="12"/>
      <c r="I846" s="12"/>
      <c r="J846" s="12"/>
      <c r="K846" s="12"/>
      <c r="L846" s="12"/>
      <c r="M846" s="12"/>
      <c r="N846" s="12"/>
    </row>
    <row r="847" spans="1:14" x14ac:dyDescent="0.25">
      <c r="A847" s="12"/>
      <c r="B847" s="12"/>
      <c r="C847" s="12"/>
      <c r="D847" s="12"/>
      <c r="E847" s="12"/>
      <c r="F847" s="12"/>
      <c r="G847" s="12"/>
      <c r="H847" s="12"/>
      <c r="I847" s="12"/>
      <c r="J847" s="12"/>
      <c r="K847" s="12"/>
      <c r="L847" s="12"/>
      <c r="M847" s="12"/>
      <c r="N847" s="12"/>
    </row>
    <row r="848" spans="1:14" x14ac:dyDescent="0.25">
      <c r="A848" s="12"/>
      <c r="B848" s="12"/>
      <c r="C848" s="12"/>
      <c r="D848" s="12"/>
      <c r="E848" s="12"/>
      <c r="F848" s="12"/>
      <c r="G848" s="12"/>
      <c r="H848" s="12"/>
      <c r="I848" s="12"/>
      <c r="J848" s="12"/>
      <c r="K848" s="12"/>
      <c r="L848" s="12"/>
      <c r="M848" s="12"/>
      <c r="N848" s="12"/>
    </row>
    <row r="849" spans="1:14" x14ac:dyDescent="0.25">
      <c r="A849" s="12"/>
      <c r="B849" s="12"/>
      <c r="C849" s="12"/>
      <c r="D849" s="12"/>
      <c r="E849" s="12"/>
      <c r="F849" s="12"/>
      <c r="G849" s="12"/>
      <c r="H849" s="12"/>
      <c r="I849" s="12"/>
      <c r="J849" s="12"/>
      <c r="K849" s="12"/>
      <c r="L849" s="12"/>
      <c r="M849" s="12"/>
      <c r="N849" s="12"/>
    </row>
    <row r="850" spans="1:14" x14ac:dyDescent="0.25">
      <c r="A850" s="12"/>
      <c r="B850" s="12"/>
      <c r="C850" s="12"/>
      <c r="D850" s="12"/>
      <c r="E850" s="12"/>
      <c r="F850" s="12"/>
      <c r="G850" s="12"/>
      <c r="H850" s="12"/>
      <c r="I850" s="12"/>
      <c r="J850" s="12"/>
      <c r="K850" s="12"/>
      <c r="L850" s="12"/>
      <c r="M850" s="12"/>
      <c r="N850" s="12"/>
    </row>
    <row r="851" spans="1:14" x14ac:dyDescent="0.25">
      <c r="A851" s="12"/>
      <c r="B851" s="12"/>
      <c r="C851" s="12"/>
      <c r="D851" s="12"/>
      <c r="E851" s="12"/>
      <c r="F851" s="12"/>
      <c r="G851" s="12"/>
      <c r="H851" s="12"/>
      <c r="I851" s="12"/>
      <c r="J851" s="12"/>
      <c r="K851" s="12"/>
      <c r="L851" s="12"/>
      <c r="M851" s="12"/>
      <c r="N851" s="12"/>
    </row>
    <row r="852" spans="1:14" x14ac:dyDescent="0.25">
      <c r="A852" s="12"/>
      <c r="B852" s="12"/>
      <c r="C852" s="12"/>
      <c r="D852" s="12"/>
      <c r="E852" s="12"/>
      <c r="F852" s="12"/>
      <c r="G852" s="12"/>
      <c r="H852" s="12"/>
      <c r="I852" s="12"/>
      <c r="J852" s="12"/>
      <c r="K852" s="12"/>
      <c r="L852" s="12"/>
      <c r="M852" s="12"/>
      <c r="N852" s="12"/>
    </row>
    <row r="853" spans="1:14" x14ac:dyDescent="0.25">
      <c r="A853" s="12"/>
      <c r="B853" s="12"/>
      <c r="C853" s="12"/>
      <c r="D853" s="12"/>
      <c r="E853" s="12"/>
      <c r="F853" s="12"/>
      <c r="G853" s="12"/>
      <c r="H853" s="12"/>
      <c r="I853" s="12"/>
      <c r="J853" s="12"/>
      <c r="K853" s="12"/>
      <c r="L853" s="12"/>
      <c r="M853" s="12"/>
      <c r="N853" s="12"/>
    </row>
    <row r="854" spans="1:14" x14ac:dyDescent="0.25">
      <c r="A854" s="12"/>
      <c r="B854" s="12"/>
      <c r="C854" s="12"/>
      <c r="D854" s="12"/>
      <c r="E854" s="12"/>
      <c r="F854" s="12"/>
      <c r="G854" s="12"/>
      <c r="H854" s="12"/>
      <c r="I854" s="12"/>
      <c r="J854" s="12"/>
      <c r="K854" s="12"/>
      <c r="L854" s="12"/>
      <c r="M854" s="12"/>
      <c r="N854" s="12"/>
    </row>
    <row r="855" spans="1:14" x14ac:dyDescent="0.25">
      <c r="A855" s="12"/>
      <c r="B855" s="12"/>
      <c r="C855" s="12"/>
      <c r="D855" s="12"/>
      <c r="E855" s="12"/>
      <c r="F855" s="12"/>
      <c r="G855" s="12"/>
      <c r="H855" s="12"/>
      <c r="I855" s="12"/>
      <c r="J855" s="12"/>
      <c r="K855" s="12"/>
      <c r="L855" s="12"/>
      <c r="M855" s="12"/>
      <c r="N855" s="12"/>
    </row>
    <row r="856" spans="1:14" x14ac:dyDescent="0.25">
      <c r="A856" s="12"/>
      <c r="B856" s="12"/>
      <c r="C856" s="12"/>
      <c r="D856" s="12"/>
      <c r="E856" s="12"/>
      <c r="F856" s="12"/>
      <c r="G856" s="12"/>
      <c r="H856" s="12"/>
      <c r="I856" s="12"/>
      <c r="J856" s="12"/>
      <c r="K856" s="12"/>
      <c r="L856" s="12"/>
      <c r="M856" s="12"/>
      <c r="N856" s="12"/>
    </row>
    <row r="857" spans="1:14" x14ac:dyDescent="0.25">
      <c r="A857" s="12"/>
      <c r="B857" s="12"/>
      <c r="C857" s="12"/>
      <c r="D857" s="12"/>
      <c r="E857" s="12"/>
      <c r="F857" s="12"/>
      <c r="G857" s="12"/>
      <c r="H857" s="12"/>
      <c r="I857" s="12"/>
      <c r="J857" s="12"/>
      <c r="K857" s="12"/>
      <c r="L857" s="12"/>
      <c r="M857" s="12"/>
      <c r="N857" s="12"/>
    </row>
    <row r="858" spans="1:14" x14ac:dyDescent="0.25">
      <c r="A858" s="12"/>
      <c r="B858" s="12"/>
      <c r="C858" s="12"/>
      <c r="D858" s="12"/>
      <c r="E858" s="12"/>
      <c r="F858" s="12"/>
      <c r="G858" s="12"/>
      <c r="H858" s="12"/>
      <c r="I858" s="12"/>
      <c r="J858" s="12"/>
      <c r="K858" s="12"/>
      <c r="L858" s="12"/>
      <c r="M858" s="12"/>
      <c r="N858" s="12"/>
    </row>
    <row r="859" spans="1:14" x14ac:dyDescent="0.25">
      <c r="A859" s="12"/>
      <c r="B859" s="12"/>
      <c r="C859" s="12"/>
      <c r="D859" s="12"/>
      <c r="E859" s="12"/>
      <c r="F859" s="12"/>
      <c r="G859" s="12"/>
      <c r="H859" s="12"/>
      <c r="I859" s="12"/>
      <c r="J859" s="12"/>
      <c r="K859" s="12"/>
      <c r="L859" s="12"/>
      <c r="M859" s="12"/>
      <c r="N859" s="12"/>
    </row>
    <row r="860" spans="1:14" x14ac:dyDescent="0.25">
      <c r="A860" s="12"/>
      <c r="B860" s="12"/>
      <c r="C860" s="12"/>
      <c r="D860" s="12"/>
      <c r="E860" s="12"/>
      <c r="F860" s="12"/>
      <c r="G860" s="12"/>
      <c r="H860" s="12"/>
      <c r="I860" s="12"/>
      <c r="J860" s="12"/>
      <c r="K860" s="12"/>
      <c r="L860" s="12"/>
      <c r="M860" s="12"/>
      <c r="N860" s="12"/>
    </row>
    <row r="861" spans="1:14" x14ac:dyDescent="0.25">
      <c r="A861" s="12"/>
      <c r="B861" s="12"/>
      <c r="C861" s="12"/>
      <c r="D861" s="12"/>
      <c r="E861" s="12"/>
      <c r="F861" s="12"/>
      <c r="G861" s="12"/>
      <c r="H861" s="12"/>
      <c r="I861" s="12"/>
      <c r="J861" s="12"/>
      <c r="K861" s="12"/>
      <c r="L861" s="12"/>
      <c r="M861" s="12"/>
      <c r="N861" s="12"/>
    </row>
    <row r="862" spans="1:14" x14ac:dyDescent="0.25">
      <c r="A862" s="12"/>
      <c r="B862" s="12"/>
      <c r="C862" s="12"/>
      <c r="D862" s="12"/>
      <c r="E862" s="12"/>
      <c r="F862" s="12"/>
      <c r="G862" s="12"/>
      <c r="H862" s="12"/>
      <c r="I862" s="12"/>
      <c r="J862" s="12"/>
      <c r="K862" s="12"/>
      <c r="L862" s="12"/>
      <c r="M862" s="12"/>
      <c r="N862" s="12"/>
    </row>
    <row r="863" spans="1:14" x14ac:dyDescent="0.25">
      <c r="A863" s="12"/>
      <c r="B863" s="12"/>
      <c r="C863" s="12"/>
      <c r="D863" s="12"/>
      <c r="E863" s="12"/>
      <c r="F863" s="12"/>
      <c r="G863" s="12"/>
      <c r="H863" s="12"/>
      <c r="I863" s="12"/>
      <c r="J863" s="12"/>
      <c r="K863" s="12"/>
      <c r="L863" s="12"/>
      <c r="M863" s="12"/>
      <c r="N863" s="12"/>
    </row>
    <row r="864" spans="1:14" x14ac:dyDescent="0.25">
      <c r="A864" s="12"/>
      <c r="B864" s="12"/>
      <c r="C864" s="12"/>
      <c r="D864" s="12"/>
      <c r="E864" s="12"/>
      <c r="F864" s="12"/>
      <c r="G864" s="12"/>
      <c r="H864" s="12"/>
      <c r="I864" s="12"/>
      <c r="J864" s="12"/>
      <c r="K864" s="12"/>
      <c r="L864" s="12"/>
      <c r="M864" s="12"/>
      <c r="N864" s="12"/>
    </row>
    <row r="865" spans="1:14" x14ac:dyDescent="0.25">
      <c r="A865" s="12"/>
      <c r="B865" s="12"/>
      <c r="C865" s="12"/>
      <c r="D865" s="12"/>
      <c r="E865" s="12"/>
      <c r="F865" s="12"/>
      <c r="G865" s="12"/>
      <c r="H865" s="12"/>
      <c r="I865" s="12"/>
      <c r="J865" s="12"/>
      <c r="K865" s="12"/>
      <c r="L865" s="12"/>
      <c r="M865" s="12"/>
      <c r="N865" s="12"/>
    </row>
    <row r="866" spans="1:14" x14ac:dyDescent="0.25">
      <c r="A866" s="12"/>
      <c r="B866" s="12"/>
      <c r="C866" s="12"/>
      <c r="D866" s="12"/>
      <c r="E866" s="12"/>
      <c r="F866" s="12"/>
      <c r="G866" s="12"/>
      <c r="H866" s="12"/>
      <c r="I866" s="12"/>
      <c r="J866" s="12"/>
      <c r="K866" s="12"/>
      <c r="L866" s="12"/>
      <c r="M866" s="12"/>
      <c r="N866" s="12"/>
    </row>
    <row r="867" spans="1:14" x14ac:dyDescent="0.25">
      <c r="A867" s="12"/>
      <c r="B867" s="12"/>
      <c r="C867" s="12"/>
      <c r="D867" s="12"/>
      <c r="E867" s="12"/>
      <c r="F867" s="12"/>
      <c r="G867" s="12"/>
      <c r="H867" s="12"/>
      <c r="I867" s="12"/>
      <c r="J867" s="12"/>
      <c r="K867" s="12"/>
      <c r="L867" s="12"/>
      <c r="M867" s="12"/>
      <c r="N867" s="12"/>
    </row>
    <row r="868" spans="1:14" x14ac:dyDescent="0.25">
      <c r="A868" s="12"/>
      <c r="B868" s="12"/>
      <c r="C868" s="12"/>
      <c r="D868" s="12"/>
      <c r="E868" s="12"/>
      <c r="F868" s="12"/>
      <c r="G868" s="12"/>
      <c r="H868" s="12"/>
      <c r="I868" s="12"/>
      <c r="J868" s="12"/>
      <c r="K868" s="12"/>
      <c r="L868" s="12"/>
      <c r="M868" s="12"/>
      <c r="N868" s="12"/>
    </row>
    <row r="869" spans="1:14" x14ac:dyDescent="0.25">
      <c r="A869" s="12"/>
      <c r="B869" s="12"/>
      <c r="C869" s="12"/>
      <c r="D869" s="12"/>
      <c r="E869" s="12"/>
      <c r="F869" s="12"/>
      <c r="G869" s="12"/>
      <c r="H869" s="12"/>
      <c r="I869" s="12"/>
      <c r="J869" s="12"/>
      <c r="K869" s="12"/>
      <c r="L869" s="12"/>
      <c r="M869" s="12"/>
      <c r="N869" s="12"/>
    </row>
    <row r="870" spans="1:14" x14ac:dyDescent="0.25">
      <c r="A870" s="12"/>
      <c r="B870" s="12"/>
      <c r="C870" s="12"/>
      <c r="D870" s="12"/>
      <c r="E870" s="12"/>
      <c r="F870" s="12"/>
      <c r="G870" s="12"/>
      <c r="H870" s="12"/>
      <c r="I870" s="12"/>
      <c r="J870" s="12"/>
      <c r="K870" s="12"/>
      <c r="L870" s="12"/>
      <c r="M870" s="12"/>
      <c r="N870" s="12"/>
    </row>
    <row r="871" spans="1:14" x14ac:dyDescent="0.25">
      <c r="A871" s="12"/>
      <c r="B871" s="12"/>
      <c r="C871" s="12"/>
      <c r="D871" s="12"/>
      <c r="E871" s="12"/>
      <c r="F871" s="12"/>
      <c r="G871" s="12"/>
      <c r="H871" s="12"/>
      <c r="I871" s="12"/>
      <c r="J871" s="12"/>
      <c r="K871" s="12"/>
      <c r="L871" s="12"/>
      <c r="M871" s="12"/>
      <c r="N871" s="12"/>
    </row>
    <row r="872" spans="1:14" x14ac:dyDescent="0.25">
      <c r="A872" s="12"/>
      <c r="B872" s="12"/>
      <c r="C872" s="12"/>
      <c r="D872" s="12"/>
      <c r="E872" s="12"/>
      <c r="F872" s="12"/>
      <c r="G872" s="12"/>
      <c r="H872" s="12"/>
      <c r="I872" s="12"/>
      <c r="J872" s="12"/>
      <c r="K872" s="12"/>
      <c r="L872" s="12"/>
      <c r="M872" s="12"/>
      <c r="N872" s="12"/>
    </row>
    <row r="873" spans="1:14" x14ac:dyDescent="0.25">
      <c r="A873" s="12"/>
      <c r="B873" s="12"/>
      <c r="C873" s="12"/>
      <c r="D873" s="12"/>
      <c r="E873" s="12"/>
      <c r="F873" s="12"/>
      <c r="G873" s="12"/>
      <c r="H873" s="12"/>
      <c r="I873" s="12"/>
      <c r="J873" s="12"/>
      <c r="K873" s="12"/>
      <c r="L873" s="12"/>
      <c r="M873" s="12"/>
      <c r="N873" s="12"/>
    </row>
    <row r="874" spans="1:14" x14ac:dyDescent="0.25">
      <c r="A874" s="12"/>
      <c r="B874" s="12"/>
      <c r="C874" s="12"/>
      <c r="D874" s="12"/>
      <c r="E874" s="12"/>
      <c r="F874" s="12"/>
      <c r="G874" s="12"/>
      <c r="H874" s="12"/>
      <c r="I874" s="12"/>
      <c r="J874" s="12"/>
      <c r="K874" s="12"/>
      <c r="L874" s="12"/>
      <c r="M874" s="12"/>
      <c r="N874" s="12"/>
    </row>
    <row r="875" spans="1:14" x14ac:dyDescent="0.25">
      <c r="A875" s="12"/>
      <c r="B875" s="12"/>
      <c r="C875" s="12"/>
      <c r="D875" s="12"/>
      <c r="E875" s="12"/>
      <c r="F875" s="12"/>
      <c r="G875" s="12"/>
      <c r="H875" s="12"/>
      <c r="I875" s="12"/>
      <c r="J875" s="12"/>
      <c r="K875" s="12"/>
      <c r="L875" s="12"/>
      <c r="M875" s="12"/>
      <c r="N875" s="12"/>
    </row>
    <row r="876" spans="1:14" x14ac:dyDescent="0.25">
      <c r="A876" s="12"/>
      <c r="B876" s="12"/>
      <c r="C876" s="12"/>
      <c r="D876" s="12"/>
      <c r="E876" s="12"/>
      <c r="F876" s="12"/>
      <c r="G876" s="12"/>
      <c r="H876" s="12"/>
      <c r="I876" s="12"/>
      <c r="J876" s="12"/>
      <c r="K876" s="12"/>
      <c r="L876" s="12"/>
      <c r="M876" s="12"/>
      <c r="N876" s="12"/>
    </row>
    <row r="877" spans="1:14" x14ac:dyDescent="0.25">
      <c r="A877" s="12"/>
      <c r="B877" s="12"/>
      <c r="C877" s="12"/>
      <c r="D877" s="12"/>
      <c r="E877" s="12"/>
      <c r="F877" s="12"/>
      <c r="G877" s="12"/>
      <c r="H877" s="12"/>
      <c r="I877" s="12"/>
      <c r="J877" s="12"/>
      <c r="K877" s="12"/>
      <c r="L877" s="12"/>
      <c r="M877" s="12"/>
      <c r="N877" s="12"/>
    </row>
    <row r="878" spans="1:14" x14ac:dyDescent="0.25">
      <c r="A878" s="12"/>
      <c r="B878" s="12"/>
      <c r="C878" s="12"/>
      <c r="D878" s="12"/>
      <c r="E878" s="12"/>
      <c r="F878" s="12"/>
      <c r="G878" s="12"/>
      <c r="H878" s="12"/>
      <c r="I878" s="12"/>
      <c r="J878" s="12"/>
      <c r="K878" s="12"/>
      <c r="L878" s="12"/>
      <c r="M878" s="12"/>
      <c r="N878" s="12"/>
    </row>
    <row r="879" spans="1:14" x14ac:dyDescent="0.25">
      <c r="A879" s="12"/>
      <c r="B879" s="12"/>
      <c r="C879" s="12"/>
      <c r="D879" s="12"/>
      <c r="E879" s="12"/>
      <c r="F879" s="12"/>
      <c r="G879" s="12"/>
      <c r="H879" s="12"/>
      <c r="I879" s="12"/>
      <c r="J879" s="12"/>
      <c r="K879" s="12"/>
      <c r="L879" s="12"/>
      <c r="M879" s="12"/>
      <c r="N879" s="12"/>
    </row>
    <row r="880" spans="1:14" x14ac:dyDescent="0.25">
      <c r="A880" s="12"/>
      <c r="B880" s="12"/>
      <c r="C880" s="12"/>
      <c r="D880" s="12"/>
      <c r="E880" s="12"/>
      <c r="F880" s="12"/>
      <c r="G880" s="12"/>
      <c r="H880" s="12"/>
      <c r="I880" s="12"/>
      <c r="J880" s="12"/>
      <c r="K880" s="12"/>
      <c r="L880" s="12"/>
      <c r="M880" s="12"/>
      <c r="N880" s="12"/>
    </row>
    <row r="881" spans="1:14" x14ac:dyDescent="0.25">
      <c r="A881" s="12"/>
      <c r="B881" s="12"/>
      <c r="C881" s="12"/>
      <c r="D881" s="12"/>
      <c r="E881" s="12"/>
      <c r="F881" s="12"/>
      <c r="G881" s="12"/>
      <c r="H881" s="12"/>
      <c r="I881" s="12"/>
      <c r="J881" s="12"/>
      <c r="K881" s="12"/>
      <c r="L881" s="12"/>
      <c r="M881" s="12"/>
      <c r="N881" s="12"/>
    </row>
    <row r="882" spans="1:14" x14ac:dyDescent="0.25">
      <c r="A882" s="12"/>
      <c r="B882" s="12"/>
      <c r="C882" s="12"/>
      <c r="D882" s="12"/>
      <c r="E882" s="12"/>
      <c r="F882" s="12"/>
      <c r="G882" s="12"/>
      <c r="H882" s="12"/>
      <c r="I882" s="12"/>
      <c r="J882" s="12"/>
      <c r="K882" s="12"/>
      <c r="L882" s="12"/>
      <c r="M882" s="12"/>
      <c r="N882" s="12"/>
    </row>
    <row r="883" spans="1:14" x14ac:dyDescent="0.25">
      <c r="A883" s="12"/>
      <c r="B883" s="12"/>
      <c r="C883" s="12"/>
      <c r="D883" s="12"/>
      <c r="E883" s="12"/>
      <c r="F883" s="12"/>
      <c r="G883" s="12"/>
      <c r="H883" s="12"/>
      <c r="I883" s="12"/>
      <c r="J883" s="12"/>
      <c r="K883" s="12"/>
      <c r="L883" s="12"/>
      <c r="M883" s="12"/>
      <c r="N883" s="12"/>
    </row>
    <row r="884" spans="1:14" x14ac:dyDescent="0.25">
      <c r="A884" s="12"/>
      <c r="B884" s="12"/>
      <c r="C884" s="12"/>
      <c r="D884" s="12"/>
      <c r="E884" s="12"/>
      <c r="F884" s="12"/>
      <c r="G884" s="12"/>
      <c r="H884" s="12"/>
      <c r="I884" s="12"/>
      <c r="J884" s="12"/>
      <c r="K884" s="12"/>
      <c r="L884" s="12"/>
      <c r="M884" s="12"/>
      <c r="N884" s="12"/>
    </row>
    <row r="885" spans="1:14" x14ac:dyDescent="0.25">
      <c r="A885" s="12"/>
      <c r="B885" s="12"/>
      <c r="C885" s="12"/>
      <c r="D885" s="12"/>
      <c r="E885" s="12"/>
      <c r="F885" s="12"/>
      <c r="G885" s="12"/>
      <c r="H885" s="12"/>
      <c r="I885" s="12"/>
      <c r="J885" s="12"/>
      <c r="K885" s="12"/>
      <c r="L885" s="12"/>
      <c r="M885" s="12"/>
      <c r="N885" s="12"/>
    </row>
    <row r="886" spans="1:14" x14ac:dyDescent="0.25">
      <c r="A886" s="12"/>
      <c r="B886" s="12"/>
      <c r="C886" s="12"/>
      <c r="D886" s="12"/>
      <c r="E886" s="12"/>
      <c r="F886" s="12"/>
      <c r="G886" s="12"/>
      <c r="H886" s="12"/>
      <c r="I886" s="12"/>
      <c r="J886" s="12"/>
      <c r="K886" s="12"/>
      <c r="L886" s="12"/>
      <c r="M886" s="12"/>
      <c r="N886" s="12"/>
    </row>
    <row r="887" spans="1:14" x14ac:dyDescent="0.25">
      <c r="A887" s="12"/>
      <c r="B887" s="12"/>
      <c r="C887" s="12"/>
      <c r="D887" s="12"/>
      <c r="E887" s="12"/>
      <c r="F887" s="12"/>
      <c r="G887" s="12"/>
      <c r="H887" s="12"/>
      <c r="I887" s="12"/>
      <c r="J887" s="12"/>
      <c r="K887" s="12"/>
      <c r="L887" s="12"/>
      <c r="M887" s="12"/>
      <c r="N887" s="12"/>
    </row>
    <row r="888" spans="1:14" x14ac:dyDescent="0.25">
      <c r="A888" s="12"/>
      <c r="B888" s="12"/>
      <c r="C888" s="12"/>
      <c r="D888" s="12"/>
      <c r="E888" s="12"/>
      <c r="F888" s="12"/>
      <c r="G888" s="12"/>
      <c r="H888" s="12"/>
      <c r="I888" s="12"/>
      <c r="J888" s="12"/>
      <c r="K888" s="12"/>
      <c r="L888" s="12"/>
      <c r="M888" s="12"/>
      <c r="N888" s="12"/>
    </row>
    <row r="889" spans="1:14" x14ac:dyDescent="0.25">
      <c r="A889" s="12"/>
      <c r="B889" s="12"/>
      <c r="C889" s="12"/>
      <c r="D889" s="12"/>
      <c r="E889" s="12"/>
      <c r="F889" s="12"/>
      <c r="G889" s="12"/>
      <c r="H889" s="12"/>
      <c r="I889" s="12"/>
      <c r="J889" s="12"/>
      <c r="K889" s="12"/>
      <c r="L889" s="12"/>
      <c r="M889" s="12"/>
      <c r="N889" s="12"/>
    </row>
    <row r="890" spans="1:14" x14ac:dyDescent="0.25">
      <c r="A890" s="12"/>
      <c r="B890" s="12"/>
      <c r="C890" s="12"/>
      <c r="D890" s="12"/>
      <c r="E890" s="12"/>
      <c r="F890" s="12"/>
      <c r="G890" s="12"/>
      <c r="H890" s="12"/>
      <c r="I890" s="12"/>
      <c r="J890" s="12"/>
      <c r="K890" s="12"/>
      <c r="L890" s="12"/>
      <c r="M890" s="12"/>
      <c r="N890" s="12"/>
    </row>
    <row r="891" spans="1:14" x14ac:dyDescent="0.25">
      <c r="A891" s="12"/>
      <c r="B891" s="12"/>
      <c r="C891" s="12"/>
      <c r="D891" s="12"/>
      <c r="E891" s="12"/>
      <c r="F891" s="12"/>
      <c r="G891" s="12"/>
      <c r="H891" s="12"/>
      <c r="I891" s="12"/>
      <c r="J891" s="12"/>
      <c r="K891" s="12"/>
      <c r="L891" s="12"/>
      <c r="M891" s="12"/>
      <c r="N891" s="12"/>
    </row>
  </sheetData>
  <sheetProtection algorithmName="SHA-512" hashValue="ouXtRpFYIfQWdixJakPDOqSK9MNcgGTsvVWdwsjd9IXUNiDNnicWdB8T60A4KzLosbpo4KWAjIdVTEgY4TO/Lw==" saltValue="MG1b++YJSGgBnW1O3baVcQ==" spinCount="100000" sheet="1" objects="1" scenarios="1" autoFilter="0"/>
  <autoFilter ref="A7:S78" xr:uid="{00000000-0001-0000-0500-000000000000}"/>
  <sortState xmlns:xlrd2="http://schemas.microsoft.com/office/spreadsheetml/2017/richdata2" ref="B10:S18">
    <sortCondition ref="I10:I18"/>
    <sortCondition ref="H10:H18"/>
    <sortCondition ref="J10:J18"/>
    <sortCondition ref="F10:F18"/>
  </sortState>
  <phoneticPr fontId="4" type="noConversion"/>
  <conditionalFormatting sqref="A7:K7 M7:S7 A8:S78">
    <cfRule type="expression" dxfId="983" priority="3" stopIfTrue="1">
      <formula>MOD(ROW(),2)=0</formula>
    </cfRule>
    <cfRule type="expression" dxfId="982" priority="4" stopIfTrue="1">
      <formula>MOD(ROW(),2)&lt;&gt;0</formula>
    </cfRule>
    <cfRule type="expression" priority="7" stopIfTrue="1">
      <formula>MOD(ROW(),2)=0</formula>
    </cfRule>
  </conditionalFormatting>
  <conditionalFormatting sqref="A7:K7 M7:S7 A8:S78">
    <cfRule type="expression" priority="5" stopIfTrue="1">
      <formula>MOD(ROW(),2)=0</formula>
    </cfRule>
    <cfRule type="expression" priority="6" stopIfTrue="1">
      <formula>MOD(ROW(),2)&lt;&gt;0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onditionalFormatting>
  <conditionalFormatting sqref="L7">
    <cfRule type="expression" dxfId="981" priority="1" stopIfTrue="1">
      <formula>MOD(ROW(),2)=0</formula>
    </cfRule>
    <cfRule type="expression" dxfId="980" priority="2" stopIfTrue="1">
      <formula>MOD(ROW(),2)&lt;&gt;0</formula>
    </cfRule>
  </conditionalFormatting>
  <conditionalFormatting sqref="A7:S78">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0">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3.7773437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524</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634</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652</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707</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516</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517</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637</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51" customHeight="1"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v>27.21</v>
      </c>
      <c r="K26" s="106">
        <v>24.92</v>
      </c>
      <c r="L26" s="106">
        <v>23.05</v>
      </c>
      <c r="M26" s="106">
        <v>21.5</v>
      </c>
      <c r="N26" s="106">
        <v>20.18</v>
      </c>
      <c r="O26" s="106">
        <v>19.059999999999999</v>
      </c>
      <c r="P26" s="106">
        <v>18.09</v>
      </c>
      <c r="Q26" s="106">
        <v>17.25</v>
      </c>
      <c r="R26" s="106">
        <v>16.510000000000002</v>
      </c>
      <c r="S26" s="106">
        <v>15.85</v>
      </c>
      <c r="T26" s="106">
        <v>15.27</v>
      </c>
      <c r="U26" s="106">
        <v>14.74</v>
      </c>
      <c r="V26" s="106">
        <v>14.27</v>
      </c>
      <c r="W26" s="106">
        <v>13.84</v>
      </c>
      <c r="X26" s="106">
        <v>13.46</v>
      </c>
      <c r="Y26" s="106">
        <v>13.11</v>
      </c>
      <c r="Z26" s="106">
        <v>12.78</v>
      </c>
      <c r="AA26" s="106">
        <v>12.49</v>
      </c>
      <c r="AB26" s="106">
        <v>12.21</v>
      </c>
      <c r="AC26" s="106">
        <v>11.96</v>
      </c>
      <c r="AD26" s="106">
        <v>11.73</v>
      </c>
      <c r="AE26" s="106">
        <v>11.52</v>
      </c>
      <c r="AF26" s="106">
        <v>11.32</v>
      </c>
      <c r="AG26" s="106">
        <v>11.13</v>
      </c>
      <c r="AH26" s="106">
        <v>10.96</v>
      </c>
      <c r="AI26" s="106">
        <v>10.8</v>
      </c>
      <c r="AJ26" s="106">
        <v>10.65</v>
      </c>
      <c r="AK26" s="106">
        <v>10.51</v>
      </c>
      <c r="AL26" s="106">
        <v>10.38</v>
      </c>
      <c r="AM26" s="106">
        <v>10.26</v>
      </c>
      <c r="AN26" s="106">
        <v>10.15</v>
      </c>
      <c r="AO26" s="106">
        <v>10.050000000000001</v>
      </c>
      <c r="AP26" s="106">
        <v>9.9499999999999993</v>
      </c>
      <c r="AQ26" s="106">
        <v>9.86</v>
      </c>
      <c r="AR26" s="106">
        <v>9.77</v>
      </c>
      <c r="AS26" s="106">
        <v>9.69</v>
      </c>
      <c r="AT26" s="106">
        <v>9.6199999999999992</v>
      </c>
      <c r="AU26" s="106">
        <v>9.5500000000000007</v>
      </c>
      <c r="AV26" s="106">
        <v>9.49</v>
      </c>
      <c r="AW26" s="106">
        <v>9.43</v>
      </c>
    </row>
    <row r="27" spans="1:49" x14ac:dyDescent="0.25">
      <c r="A27" s="105">
        <v>17</v>
      </c>
      <c r="B27" s="106"/>
      <c r="C27" s="106"/>
      <c r="D27" s="106"/>
      <c r="E27" s="106"/>
      <c r="F27" s="106"/>
      <c r="G27" s="106"/>
      <c r="H27" s="106"/>
      <c r="I27" s="106"/>
      <c r="J27" s="106">
        <v>27.67</v>
      </c>
      <c r="K27" s="106">
        <v>25.34</v>
      </c>
      <c r="L27" s="106">
        <v>23.43</v>
      </c>
      <c r="M27" s="106">
        <v>21.85</v>
      </c>
      <c r="N27" s="106">
        <v>20.52</v>
      </c>
      <c r="O27" s="106">
        <v>19.38</v>
      </c>
      <c r="P27" s="106">
        <v>18.399999999999999</v>
      </c>
      <c r="Q27" s="106">
        <v>17.54</v>
      </c>
      <c r="R27" s="106">
        <v>16.79</v>
      </c>
      <c r="S27" s="106">
        <v>16.12</v>
      </c>
      <c r="T27" s="106">
        <v>15.52</v>
      </c>
      <c r="U27" s="106">
        <v>14.99</v>
      </c>
      <c r="V27" s="106">
        <v>14.51</v>
      </c>
      <c r="W27" s="106">
        <v>14.08</v>
      </c>
      <c r="X27" s="106">
        <v>13.69</v>
      </c>
      <c r="Y27" s="106">
        <v>13.33</v>
      </c>
      <c r="Z27" s="106">
        <v>13</v>
      </c>
      <c r="AA27" s="106">
        <v>12.7</v>
      </c>
      <c r="AB27" s="106">
        <v>12.42</v>
      </c>
      <c r="AC27" s="106">
        <v>12.17</v>
      </c>
      <c r="AD27" s="106">
        <v>11.93</v>
      </c>
      <c r="AE27" s="106">
        <v>11.72</v>
      </c>
      <c r="AF27" s="106">
        <v>11.51</v>
      </c>
      <c r="AG27" s="106">
        <v>11.33</v>
      </c>
      <c r="AH27" s="106">
        <v>11.15</v>
      </c>
      <c r="AI27" s="106">
        <v>10.99</v>
      </c>
      <c r="AJ27" s="106">
        <v>10.84</v>
      </c>
      <c r="AK27" s="106">
        <v>10.7</v>
      </c>
      <c r="AL27" s="106">
        <v>10.57</v>
      </c>
      <c r="AM27" s="106">
        <v>10.45</v>
      </c>
      <c r="AN27" s="106">
        <v>10.33</v>
      </c>
      <c r="AO27" s="106">
        <v>10.23</v>
      </c>
      <c r="AP27" s="106">
        <v>10.130000000000001</v>
      </c>
      <c r="AQ27" s="106">
        <v>10.039999999999999</v>
      </c>
      <c r="AR27" s="106">
        <v>9.9499999999999993</v>
      </c>
      <c r="AS27" s="106">
        <v>9.8699999999999992</v>
      </c>
      <c r="AT27" s="106">
        <v>9.8000000000000007</v>
      </c>
      <c r="AU27" s="106">
        <v>9.73</v>
      </c>
      <c r="AV27" s="106">
        <v>9.67</v>
      </c>
      <c r="AW27" s="106"/>
    </row>
    <row r="28" spans="1:49" x14ac:dyDescent="0.25">
      <c r="A28" s="105">
        <v>18</v>
      </c>
      <c r="B28" s="106"/>
      <c r="C28" s="106"/>
      <c r="D28" s="106"/>
      <c r="E28" s="106"/>
      <c r="F28" s="106"/>
      <c r="G28" s="106"/>
      <c r="H28" s="106"/>
      <c r="I28" s="106"/>
      <c r="J28" s="106">
        <v>28.18</v>
      </c>
      <c r="K28" s="106">
        <v>25.81</v>
      </c>
      <c r="L28" s="106">
        <v>23.87</v>
      </c>
      <c r="M28" s="106">
        <v>22.26</v>
      </c>
      <c r="N28" s="106">
        <v>20.9</v>
      </c>
      <c r="O28" s="106">
        <v>19.739999999999998</v>
      </c>
      <c r="P28" s="106">
        <v>18.739999999999998</v>
      </c>
      <c r="Q28" s="106">
        <v>17.87</v>
      </c>
      <c r="R28" s="106">
        <v>17.100000000000001</v>
      </c>
      <c r="S28" s="106">
        <v>16.420000000000002</v>
      </c>
      <c r="T28" s="106">
        <v>15.82</v>
      </c>
      <c r="U28" s="106">
        <v>15.28</v>
      </c>
      <c r="V28" s="106">
        <v>14.79</v>
      </c>
      <c r="W28" s="106">
        <v>14.35</v>
      </c>
      <c r="X28" s="106">
        <v>13.95</v>
      </c>
      <c r="Y28" s="106">
        <v>13.58</v>
      </c>
      <c r="Z28" s="106">
        <v>13.25</v>
      </c>
      <c r="AA28" s="106">
        <v>12.94</v>
      </c>
      <c r="AB28" s="106">
        <v>12.66</v>
      </c>
      <c r="AC28" s="106">
        <v>12.4</v>
      </c>
      <c r="AD28" s="106">
        <v>12.16</v>
      </c>
      <c r="AE28" s="106">
        <v>11.94</v>
      </c>
      <c r="AF28" s="106">
        <v>11.74</v>
      </c>
      <c r="AG28" s="106">
        <v>11.55</v>
      </c>
      <c r="AH28" s="106">
        <v>11.37</v>
      </c>
      <c r="AI28" s="106">
        <v>11.2</v>
      </c>
      <c r="AJ28" s="106">
        <v>11.05</v>
      </c>
      <c r="AK28" s="106">
        <v>10.91</v>
      </c>
      <c r="AL28" s="106">
        <v>10.78</v>
      </c>
      <c r="AM28" s="106">
        <v>10.65</v>
      </c>
      <c r="AN28" s="106">
        <v>10.54</v>
      </c>
      <c r="AO28" s="106">
        <v>10.43</v>
      </c>
      <c r="AP28" s="106">
        <v>10.34</v>
      </c>
      <c r="AQ28" s="106">
        <v>10.24</v>
      </c>
      <c r="AR28" s="106">
        <v>10.16</v>
      </c>
      <c r="AS28" s="106">
        <v>10.08</v>
      </c>
      <c r="AT28" s="106">
        <v>10.01</v>
      </c>
      <c r="AU28" s="106">
        <v>9.94</v>
      </c>
      <c r="AV28" s="106"/>
      <c r="AW28" s="106"/>
    </row>
    <row r="29" spans="1:49" x14ac:dyDescent="0.25">
      <c r="A29" s="105">
        <v>19</v>
      </c>
      <c r="B29" s="106"/>
      <c r="C29" s="106"/>
      <c r="D29" s="106"/>
      <c r="E29" s="106"/>
      <c r="F29" s="106"/>
      <c r="G29" s="106"/>
      <c r="H29" s="106"/>
      <c r="I29" s="106"/>
      <c r="J29" s="106">
        <v>28.68</v>
      </c>
      <c r="K29" s="106">
        <v>26.27</v>
      </c>
      <c r="L29" s="106">
        <v>24.3</v>
      </c>
      <c r="M29" s="106">
        <v>22.66</v>
      </c>
      <c r="N29" s="106">
        <v>21.28</v>
      </c>
      <c r="O29" s="106">
        <v>20.100000000000001</v>
      </c>
      <c r="P29" s="106">
        <v>19.079999999999998</v>
      </c>
      <c r="Q29" s="106">
        <v>18.190000000000001</v>
      </c>
      <c r="R29" s="106">
        <v>17.41</v>
      </c>
      <c r="S29" s="106">
        <v>16.72</v>
      </c>
      <c r="T29" s="106">
        <v>16.100000000000001</v>
      </c>
      <c r="U29" s="106">
        <v>15.55</v>
      </c>
      <c r="V29" s="106">
        <v>15.05</v>
      </c>
      <c r="W29" s="106">
        <v>14.61</v>
      </c>
      <c r="X29" s="106">
        <v>14.2</v>
      </c>
      <c r="Y29" s="106">
        <v>13.83</v>
      </c>
      <c r="Z29" s="106">
        <v>13.49</v>
      </c>
      <c r="AA29" s="106">
        <v>13.18</v>
      </c>
      <c r="AB29" s="106">
        <v>12.89</v>
      </c>
      <c r="AC29" s="106">
        <v>12.63</v>
      </c>
      <c r="AD29" s="106">
        <v>12.39</v>
      </c>
      <c r="AE29" s="106">
        <v>12.16</v>
      </c>
      <c r="AF29" s="106">
        <v>11.95</v>
      </c>
      <c r="AG29" s="106">
        <v>11.76</v>
      </c>
      <c r="AH29" s="106">
        <v>11.58</v>
      </c>
      <c r="AI29" s="106">
        <v>11.41</v>
      </c>
      <c r="AJ29" s="106">
        <v>11.26</v>
      </c>
      <c r="AK29" s="106">
        <v>11.12</v>
      </c>
      <c r="AL29" s="106">
        <v>10.98</v>
      </c>
      <c r="AM29" s="106">
        <v>10.86</v>
      </c>
      <c r="AN29" s="106">
        <v>10.74</v>
      </c>
      <c r="AO29" s="106">
        <v>10.64</v>
      </c>
      <c r="AP29" s="106">
        <v>10.54</v>
      </c>
      <c r="AQ29" s="106">
        <v>10.45</v>
      </c>
      <c r="AR29" s="106">
        <v>10.36</v>
      </c>
      <c r="AS29" s="106">
        <v>10.28</v>
      </c>
      <c r="AT29" s="106">
        <v>10.210000000000001</v>
      </c>
      <c r="AU29" s="106"/>
      <c r="AV29" s="106"/>
      <c r="AW29" s="106"/>
    </row>
    <row r="30" spans="1:49" x14ac:dyDescent="0.25">
      <c r="A30" s="105">
        <v>20</v>
      </c>
      <c r="B30" s="106"/>
      <c r="C30" s="106"/>
      <c r="D30" s="106"/>
      <c r="E30" s="106"/>
      <c r="F30" s="106"/>
      <c r="G30" s="106"/>
      <c r="H30" s="106"/>
      <c r="I30" s="106"/>
      <c r="J30" s="106">
        <v>29.11</v>
      </c>
      <c r="K30" s="106">
        <v>26.66</v>
      </c>
      <c r="L30" s="106">
        <v>24.66</v>
      </c>
      <c r="M30" s="106">
        <v>23</v>
      </c>
      <c r="N30" s="106">
        <v>21.6</v>
      </c>
      <c r="O30" s="106">
        <v>20.399999999999999</v>
      </c>
      <c r="P30" s="106">
        <v>19.37</v>
      </c>
      <c r="Q30" s="106">
        <v>18.46</v>
      </c>
      <c r="R30" s="106">
        <v>17.670000000000002</v>
      </c>
      <c r="S30" s="106">
        <v>16.97</v>
      </c>
      <c r="T30" s="106">
        <v>16.350000000000001</v>
      </c>
      <c r="U30" s="106">
        <v>15.79</v>
      </c>
      <c r="V30" s="106">
        <v>15.28</v>
      </c>
      <c r="W30" s="106">
        <v>14.83</v>
      </c>
      <c r="X30" s="106">
        <v>14.42</v>
      </c>
      <c r="Y30" s="106">
        <v>14.04</v>
      </c>
      <c r="Z30" s="106">
        <v>13.7</v>
      </c>
      <c r="AA30" s="106">
        <v>13.38</v>
      </c>
      <c r="AB30" s="106">
        <v>13.09</v>
      </c>
      <c r="AC30" s="106">
        <v>12.83</v>
      </c>
      <c r="AD30" s="106">
        <v>12.58</v>
      </c>
      <c r="AE30" s="106">
        <v>12.35</v>
      </c>
      <c r="AF30" s="106">
        <v>12.14</v>
      </c>
      <c r="AG30" s="106">
        <v>11.95</v>
      </c>
      <c r="AH30" s="106">
        <v>11.77</v>
      </c>
      <c r="AI30" s="106">
        <v>11.6</v>
      </c>
      <c r="AJ30" s="106">
        <v>11.44</v>
      </c>
      <c r="AK30" s="106">
        <v>11.3</v>
      </c>
      <c r="AL30" s="106">
        <v>11.16</v>
      </c>
      <c r="AM30" s="106">
        <v>11.04</v>
      </c>
      <c r="AN30" s="106">
        <v>10.92</v>
      </c>
      <c r="AO30" s="106">
        <v>10.82</v>
      </c>
      <c r="AP30" s="106">
        <v>10.72</v>
      </c>
      <c r="AQ30" s="106">
        <v>10.63</v>
      </c>
      <c r="AR30" s="106">
        <v>10.54</v>
      </c>
      <c r="AS30" s="106">
        <v>10.46</v>
      </c>
      <c r="AT30" s="106"/>
      <c r="AU30" s="106"/>
      <c r="AV30" s="106"/>
      <c r="AW30" s="106"/>
    </row>
    <row r="31" spans="1:49" x14ac:dyDescent="0.25">
      <c r="A31" s="105">
        <v>21</v>
      </c>
      <c r="B31" s="106"/>
      <c r="C31" s="106"/>
      <c r="D31" s="106"/>
      <c r="E31" s="106"/>
      <c r="F31" s="106"/>
      <c r="G31" s="106"/>
      <c r="H31" s="106"/>
      <c r="I31" s="106"/>
      <c r="J31" s="106">
        <v>29.55</v>
      </c>
      <c r="K31" s="106">
        <v>27.06</v>
      </c>
      <c r="L31" s="106">
        <v>25.03</v>
      </c>
      <c r="M31" s="106">
        <v>23.35</v>
      </c>
      <c r="N31" s="106">
        <v>21.92</v>
      </c>
      <c r="O31" s="106">
        <v>20.71</v>
      </c>
      <c r="P31" s="106">
        <v>19.66</v>
      </c>
      <c r="Q31" s="106">
        <v>18.739999999999998</v>
      </c>
      <c r="R31" s="106">
        <v>17.940000000000001</v>
      </c>
      <c r="S31" s="106">
        <v>17.23</v>
      </c>
      <c r="T31" s="106">
        <v>16.600000000000001</v>
      </c>
      <c r="U31" s="106">
        <v>16.03</v>
      </c>
      <c r="V31" s="106">
        <v>15.52</v>
      </c>
      <c r="W31" s="106">
        <v>15.06</v>
      </c>
      <c r="X31" s="106">
        <v>14.64</v>
      </c>
      <c r="Y31" s="106">
        <v>14.26</v>
      </c>
      <c r="Z31" s="106">
        <v>13.91</v>
      </c>
      <c r="AA31" s="106">
        <v>13.59</v>
      </c>
      <c r="AB31" s="106">
        <v>13.3</v>
      </c>
      <c r="AC31" s="106">
        <v>13.03</v>
      </c>
      <c r="AD31" s="106">
        <v>12.78</v>
      </c>
      <c r="AE31" s="106">
        <v>12.55</v>
      </c>
      <c r="AF31" s="106">
        <v>12.33</v>
      </c>
      <c r="AG31" s="106">
        <v>12.14</v>
      </c>
      <c r="AH31" s="106">
        <v>11.95</v>
      </c>
      <c r="AI31" s="106">
        <v>11.79</v>
      </c>
      <c r="AJ31" s="106">
        <v>11.63</v>
      </c>
      <c r="AK31" s="106">
        <v>11.48</v>
      </c>
      <c r="AL31" s="106">
        <v>11.35</v>
      </c>
      <c r="AM31" s="106">
        <v>11.23</v>
      </c>
      <c r="AN31" s="106">
        <v>11.11</v>
      </c>
      <c r="AO31" s="106">
        <v>11</v>
      </c>
      <c r="AP31" s="106">
        <v>10.91</v>
      </c>
      <c r="AQ31" s="106">
        <v>10.81</v>
      </c>
      <c r="AR31" s="106">
        <v>10.73</v>
      </c>
      <c r="AS31" s="106"/>
      <c r="AT31" s="106"/>
      <c r="AU31" s="106"/>
      <c r="AV31" s="106"/>
      <c r="AW31" s="106"/>
    </row>
    <row r="32" spans="1:49" x14ac:dyDescent="0.25">
      <c r="A32" s="105">
        <v>22</v>
      </c>
      <c r="B32" s="106"/>
      <c r="C32" s="106"/>
      <c r="D32" s="106"/>
      <c r="E32" s="106"/>
      <c r="F32" s="106"/>
      <c r="G32" s="106"/>
      <c r="H32" s="106"/>
      <c r="I32" s="106"/>
      <c r="J32" s="106">
        <v>29.99</v>
      </c>
      <c r="K32" s="106">
        <v>27.46</v>
      </c>
      <c r="L32" s="106">
        <v>25.4</v>
      </c>
      <c r="M32" s="106">
        <v>23.69</v>
      </c>
      <c r="N32" s="106">
        <v>22.25</v>
      </c>
      <c r="O32" s="106">
        <v>21.02</v>
      </c>
      <c r="P32" s="106">
        <v>19.95</v>
      </c>
      <c r="Q32" s="106">
        <v>19.03</v>
      </c>
      <c r="R32" s="106">
        <v>18.21</v>
      </c>
      <c r="S32" s="106">
        <v>17.489999999999998</v>
      </c>
      <c r="T32" s="106">
        <v>16.850000000000001</v>
      </c>
      <c r="U32" s="106">
        <v>16.27</v>
      </c>
      <c r="V32" s="106">
        <v>15.75</v>
      </c>
      <c r="W32" s="106">
        <v>15.29</v>
      </c>
      <c r="X32" s="106">
        <v>14.86</v>
      </c>
      <c r="Y32" s="106">
        <v>14.47</v>
      </c>
      <c r="Z32" s="106">
        <v>14.12</v>
      </c>
      <c r="AA32" s="106">
        <v>13.8</v>
      </c>
      <c r="AB32" s="106">
        <v>13.5</v>
      </c>
      <c r="AC32" s="106">
        <v>13.23</v>
      </c>
      <c r="AD32" s="106">
        <v>12.98</v>
      </c>
      <c r="AE32" s="106">
        <v>12.74</v>
      </c>
      <c r="AF32" s="106">
        <v>12.53</v>
      </c>
      <c r="AG32" s="106">
        <v>12.33</v>
      </c>
      <c r="AH32" s="106">
        <v>12.15</v>
      </c>
      <c r="AI32" s="106">
        <v>11.98</v>
      </c>
      <c r="AJ32" s="106">
        <v>11.82</v>
      </c>
      <c r="AK32" s="106">
        <v>11.67</v>
      </c>
      <c r="AL32" s="106">
        <v>11.54</v>
      </c>
      <c r="AM32" s="106">
        <v>11.42</v>
      </c>
      <c r="AN32" s="106">
        <v>11.3</v>
      </c>
      <c r="AO32" s="106">
        <v>11.19</v>
      </c>
      <c r="AP32" s="106">
        <v>11.1</v>
      </c>
      <c r="AQ32" s="106">
        <v>11</v>
      </c>
      <c r="AR32" s="106"/>
      <c r="AS32" s="106"/>
      <c r="AT32" s="106"/>
      <c r="AU32" s="106"/>
      <c r="AV32" s="106"/>
      <c r="AW32" s="106"/>
    </row>
    <row r="33" spans="1:49" x14ac:dyDescent="0.25">
      <c r="A33" s="105">
        <v>23</v>
      </c>
      <c r="B33" s="106"/>
      <c r="C33" s="106"/>
      <c r="D33" s="106"/>
      <c r="E33" s="106"/>
      <c r="F33" s="106"/>
      <c r="G33" s="106"/>
      <c r="H33" s="106"/>
      <c r="I33" s="106"/>
      <c r="J33" s="106">
        <v>30.43</v>
      </c>
      <c r="K33" s="106">
        <v>27.87</v>
      </c>
      <c r="L33" s="106">
        <v>25.78</v>
      </c>
      <c r="M33" s="106">
        <v>24.04</v>
      </c>
      <c r="N33" s="106">
        <v>22.58</v>
      </c>
      <c r="O33" s="106">
        <v>21.33</v>
      </c>
      <c r="P33" s="106">
        <v>20.25</v>
      </c>
      <c r="Q33" s="106">
        <v>19.309999999999999</v>
      </c>
      <c r="R33" s="106">
        <v>18.48</v>
      </c>
      <c r="S33" s="106">
        <v>17.75</v>
      </c>
      <c r="T33" s="106">
        <v>17.100000000000001</v>
      </c>
      <c r="U33" s="106">
        <v>16.52</v>
      </c>
      <c r="V33" s="106">
        <v>15.99</v>
      </c>
      <c r="W33" s="106">
        <v>15.52</v>
      </c>
      <c r="X33" s="106">
        <v>15.09</v>
      </c>
      <c r="Y33" s="106">
        <v>14.69</v>
      </c>
      <c r="Z33" s="106">
        <v>14.34</v>
      </c>
      <c r="AA33" s="106">
        <v>14.01</v>
      </c>
      <c r="AB33" s="106">
        <v>13.71</v>
      </c>
      <c r="AC33" s="106">
        <v>13.43</v>
      </c>
      <c r="AD33" s="106">
        <v>13.18</v>
      </c>
      <c r="AE33" s="106">
        <v>12.94</v>
      </c>
      <c r="AF33" s="106">
        <v>12.73</v>
      </c>
      <c r="AG33" s="106">
        <v>12.53</v>
      </c>
      <c r="AH33" s="106">
        <v>12.34</v>
      </c>
      <c r="AI33" s="106">
        <v>12.17</v>
      </c>
      <c r="AJ33" s="106">
        <v>12.01</v>
      </c>
      <c r="AK33" s="106">
        <v>11.87</v>
      </c>
      <c r="AL33" s="106">
        <v>11.73</v>
      </c>
      <c r="AM33" s="106">
        <v>11.61</v>
      </c>
      <c r="AN33" s="106">
        <v>11.5</v>
      </c>
      <c r="AO33" s="106">
        <v>11.39</v>
      </c>
      <c r="AP33" s="106">
        <v>11.29</v>
      </c>
      <c r="AQ33" s="106"/>
      <c r="AR33" s="106"/>
      <c r="AS33" s="106"/>
      <c r="AT33" s="106"/>
      <c r="AU33" s="106"/>
      <c r="AV33" s="106"/>
      <c r="AW33" s="106"/>
    </row>
    <row r="34" spans="1:49" x14ac:dyDescent="0.25">
      <c r="A34" s="105">
        <v>24</v>
      </c>
      <c r="B34" s="106"/>
      <c r="C34" s="106"/>
      <c r="D34" s="106"/>
      <c r="E34" s="106"/>
      <c r="F34" s="106"/>
      <c r="G34" s="106"/>
      <c r="H34" s="106"/>
      <c r="I34" s="106"/>
      <c r="J34" s="106">
        <v>30.87</v>
      </c>
      <c r="K34" s="106">
        <v>28.28</v>
      </c>
      <c r="L34" s="106">
        <v>26.16</v>
      </c>
      <c r="M34" s="106">
        <v>24.4</v>
      </c>
      <c r="N34" s="106">
        <v>22.91</v>
      </c>
      <c r="O34" s="106">
        <v>21.65</v>
      </c>
      <c r="P34" s="106">
        <v>20.55</v>
      </c>
      <c r="Q34" s="106">
        <v>19.600000000000001</v>
      </c>
      <c r="R34" s="106">
        <v>18.760000000000002</v>
      </c>
      <c r="S34" s="106">
        <v>18.02</v>
      </c>
      <c r="T34" s="106">
        <v>17.350000000000001</v>
      </c>
      <c r="U34" s="106">
        <v>16.760000000000002</v>
      </c>
      <c r="V34" s="106">
        <v>16.23</v>
      </c>
      <c r="W34" s="106">
        <v>15.75</v>
      </c>
      <c r="X34" s="106">
        <v>15.31</v>
      </c>
      <c r="Y34" s="106">
        <v>14.92</v>
      </c>
      <c r="Z34" s="106">
        <v>14.56</v>
      </c>
      <c r="AA34" s="106">
        <v>14.22</v>
      </c>
      <c r="AB34" s="106">
        <v>13.92</v>
      </c>
      <c r="AC34" s="106">
        <v>13.64</v>
      </c>
      <c r="AD34" s="106">
        <v>13.38</v>
      </c>
      <c r="AE34" s="106">
        <v>13.15</v>
      </c>
      <c r="AF34" s="106">
        <v>12.93</v>
      </c>
      <c r="AG34" s="106">
        <v>12.73</v>
      </c>
      <c r="AH34" s="106">
        <v>12.54</v>
      </c>
      <c r="AI34" s="106">
        <v>12.37</v>
      </c>
      <c r="AJ34" s="106">
        <v>12.21</v>
      </c>
      <c r="AK34" s="106">
        <v>12.07</v>
      </c>
      <c r="AL34" s="106">
        <v>11.94</v>
      </c>
      <c r="AM34" s="106">
        <v>11.81</v>
      </c>
      <c r="AN34" s="106">
        <v>11.7</v>
      </c>
      <c r="AO34" s="106">
        <v>11.59</v>
      </c>
      <c r="AP34" s="106"/>
      <c r="AQ34" s="106"/>
      <c r="AR34" s="106"/>
      <c r="AS34" s="106"/>
      <c r="AT34" s="106"/>
      <c r="AU34" s="106"/>
      <c r="AV34" s="106"/>
      <c r="AW34" s="106"/>
    </row>
    <row r="35" spans="1:49" x14ac:dyDescent="0.25">
      <c r="A35" s="105">
        <v>25</v>
      </c>
      <c r="B35" s="106"/>
      <c r="C35" s="106"/>
      <c r="D35" s="106"/>
      <c r="E35" s="106"/>
      <c r="F35" s="106"/>
      <c r="G35" s="106"/>
      <c r="H35" s="106"/>
      <c r="I35" s="106"/>
      <c r="J35" s="106">
        <v>31.32</v>
      </c>
      <c r="K35" s="106">
        <v>28.69</v>
      </c>
      <c r="L35" s="106">
        <v>26.54</v>
      </c>
      <c r="M35" s="106">
        <v>24.75</v>
      </c>
      <c r="N35" s="106">
        <v>23.25</v>
      </c>
      <c r="O35" s="106">
        <v>21.96</v>
      </c>
      <c r="P35" s="106">
        <v>20.85</v>
      </c>
      <c r="Q35" s="106">
        <v>19.89</v>
      </c>
      <c r="R35" s="106">
        <v>19.03</v>
      </c>
      <c r="S35" s="106">
        <v>18.28</v>
      </c>
      <c r="T35" s="106">
        <v>17.61</v>
      </c>
      <c r="U35" s="106">
        <v>17.010000000000002</v>
      </c>
      <c r="V35" s="106">
        <v>16.47</v>
      </c>
      <c r="W35" s="106">
        <v>15.99</v>
      </c>
      <c r="X35" s="106">
        <v>15.55</v>
      </c>
      <c r="Y35" s="106">
        <v>15.14</v>
      </c>
      <c r="Z35" s="106">
        <v>14.78</v>
      </c>
      <c r="AA35" s="106">
        <v>14.44</v>
      </c>
      <c r="AB35" s="106">
        <v>14.14</v>
      </c>
      <c r="AC35" s="106">
        <v>13.85</v>
      </c>
      <c r="AD35" s="106">
        <v>13.59</v>
      </c>
      <c r="AE35" s="106">
        <v>13.36</v>
      </c>
      <c r="AF35" s="106">
        <v>13.14</v>
      </c>
      <c r="AG35" s="106">
        <v>12.94</v>
      </c>
      <c r="AH35" s="106">
        <v>12.75</v>
      </c>
      <c r="AI35" s="106">
        <v>12.58</v>
      </c>
      <c r="AJ35" s="106">
        <v>12.42</v>
      </c>
      <c r="AK35" s="106">
        <v>12.28</v>
      </c>
      <c r="AL35" s="106">
        <v>12.14</v>
      </c>
      <c r="AM35" s="106">
        <v>12.02</v>
      </c>
      <c r="AN35" s="106">
        <v>11.9</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v>31.78</v>
      </c>
      <c r="K36" s="106">
        <v>29.11</v>
      </c>
      <c r="L36" s="106">
        <v>26.93</v>
      </c>
      <c r="M36" s="106">
        <v>25.12</v>
      </c>
      <c r="N36" s="106">
        <v>23.59</v>
      </c>
      <c r="O36" s="106">
        <v>22.29</v>
      </c>
      <c r="P36" s="106">
        <v>21.16</v>
      </c>
      <c r="Q36" s="106">
        <v>20.18</v>
      </c>
      <c r="R36" s="106">
        <v>19.32</v>
      </c>
      <c r="S36" s="106">
        <v>18.55</v>
      </c>
      <c r="T36" s="106">
        <v>17.88</v>
      </c>
      <c r="U36" s="106">
        <v>17.27</v>
      </c>
      <c r="V36" s="106">
        <v>16.72</v>
      </c>
      <c r="W36" s="106">
        <v>16.23</v>
      </c>
      <c r="X36" s="106">
        <v>15.78</v>
      </c>
      <c r="Y36" s="106">
        <v>15.38</v>
      </c>
      <c r="Z36" s="106">
        <v>15</v>
      </c>
      <c r="AA36" s="106">
        <v>14.67</v>
      </c>
      <c r="AB36" s="106">
        <v>14.36</v>
      </c>
      <c r="AC36" s="106">
        <v>14.07</v>
      </c>
      <c r="AD36" s="106">
        <v>13.81</v>
      </c>
      <c r="AE36" s="106">
        <v>13.57</v>
      </c>
      <c r="AF36" s="106">
        <v>13.35</v>
      </c>
      <c r="AG36" s="106">
        <v>13.15</v>
      </c>
      <c r="AH36" s="106">
        <v>12.96</v>
      </c>
      <c r="AI36" s="106">
        <v>12.79</v>
      </c>
      <c r="AJ36" s="106">
        <v>12.63</v>
      </c>
      <c r="AK36" s="106">
        <v>12.49</v>
      </c>
      <c r="AL36" s="106">
        <v>12.36</v>
      </c>
      <c r="AM36" s="106">
        <v>12.23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v>32.24</v>
      </c>
      <c r="K37" s="106">
        <v>29.53</v>
      </c>
      <c r="L37" s="106">
        <v>27.32</v>
      </c>
      <c r="M37" s="106">
        <v>25.48</v>
      </c>
      <c r="N37" s="106">
        <v>23.94</v>
      </c>
      <c r="O37" s="106">
        <v>22.61</v>
      </c>
      <c r="P37" s="106">
        <v>21.47</v>
      </c>
      <c r="Q37" s="106">
        <v>20.48</v>
      </c>
      <c r="R37" s="106">
        <v>19.600000000000001</v>
      </c>
      <c r="S37" s="106">
        <v>18.829999999999998</v>
      </c>
      <c r="T37" s="106">
        <v>18.14</v>
      </c>
      <c r="U37" s="106">
        <v>17.53</v>
      </c>
      <c r="V37" s="106">
        <v>16.97</v>
      </c>
      <c r="W37" s="106">
        <v>16.47</v>
      </c>
      <c r="X37" s="106">
        <v>16.02</v>
      </c>
      <c r="Y37" s="106">
        <v>15.61</v>
      </c>
      <c r="Z37" s="106">
        <v>15.24</v>
      </c>
      <c r="AA37" s="106">
        <v>14.89</v>
      </c>
      <c r="AB37" s="106">
        <v>14.58</v>
      </c>
      <c r="AC37" s="106">
        <v>14.3</v>
      </c>
      <c r="AD37" s="106">
        <v>14.03</v>
      </c>
      <c r="AE37" s="106">
        <v>13.79</v>
      </c>
      <c r="AF37" s="106">
        <v>13.57</v>
      </c>
      <c r="AG37" s="106">
        <v>13.37</v>
      </c>
      <c r="AH37" s="106">
        <v>13.18</v>
      </c>
      <c r="AI37" s="106">
        <v>13.01</v>
      </c>
      <c r="AJ37" s="106">
        <v>12.85</v>
      </c>
      <c r="AK37" s="106">
        <v>12.71</v>
      </c>
      <c r="AL37" s="106">
        <v>12.58</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v>32.700000000000003</v>
      </c>
      <c r="K38" s="106">
        <v>29.96</v>
      </c>
      <c r="L38" s="106">
        <v>27.72</v>
      </c>
      <c r="M38" s="106">
        <v>25.86</v>
      </c>
      <c r="N38" s="106">
        <v>24.29</v>
      </c>
      <c r="O38" s="106">
        <v>22.94</v>
      </c>
      <c r="P38" s="106">
        <v>21.79</v>
      </c>
      <c r="Q38" s="106">
        <v>20.78</v>
      </c>
      <c r="R38" s="106">
        <v>19.89</v>
      </c>
      <c r="S38" s="106">
        <v>19.11</v>
      </c>
      <c r="T38" s="106">
        <v>18.41</v>
      </c>
      <c r="U38" s="106">
        <v>17.79</v>
      </c>
      <c r="V38" s="106">
        <v>17.23</v>
      </c>
      <c r="W38" s="106">
        <v>16.72</v>
      </c>
      <c r="X38" s="106">
        <v>16.27</v>
      </c>
      <c r="Y38" s="106">
        <v>15.85</v>
      </c>
      <c r="Z38" s="106">
        <v>15.47</v>
      </c>
      <c r="AA38" s="106">
        <v>15.13</v>
      </c>
      <c r="AB38" s="106">
        <v>14.81</v>
      </c>
      <c r="AC38" s="106">
        <v>14.52</v>
      </c>
      <c r="AD38" s="106">
        <v>14.26</v>
      </c>
      <c r="AE38" s="106">
        <v>14.02</v>
      </c>
      <c r="AF38" s="106">
        <v>13.8</v>
      </c>
      <c r="AG38" s="106">
        <v>13.6</v>
      </c>
      <c r="AH38" s="106">
        <v>13.41</v>
      </c>
      <c r="AI38" s="106">
        <v>13.24</v>
      </c>
      <c r="AJ38" s="106">
        <v>13.08</v>
      </c>
      <c r="AK38" s="106">
        <v>12.94</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v>33.18</v>
      </c>
      <c r="K39" s="106">
        <v>30.39</v>
      </c>
      <c r="L39" s="106">
        <v>28.12</v>
      </c>
      <c r="M39" s="106">
        <v>26.23</v>
      </c>
      <c r="N39" s="106">
        <v>24.64</v>
      </c>
      <c r="O39" s="106">
        <v>23.28</v>
      </c>
      <c r="P39" s="106">
        <v>22.11</v>
      </c>
      <c r="Q39" s="106">
        <v>21.09</v>
      </c>
      <c r="R39" s="106">
        <v>20.190000000000001</v>
      </c>
      <c r="S39" s="106">
        <v>19.39</v>
      </c>
      <c r="T39" s="106">
        <v>18.690000000000001</v>
      </c>
      <c r="U39" s="106">
        <v>18.059999999999999</v>
      </c>
      <c r="V39" s="106">
        <v>17.489999999999998</v>
      </c>
      <c r="W39" s="106">
        <v>16.98</v>
      </c>
      <c r="X39" s="106">
        <v>16.52</v>
      </c>
      <c r="Y39" s="106">
        <v>16.100000000000001</v>
      </c>
      <c r="Z39" s="106">
        <v>15.72</v>
      </c>
      <c r="AA39" s="106">
        <v>15.37</v>
      </c>
      <c r="AB39" s="106">
        <v>15.05</v>
      </c>
      <c r="AC39" s="106">
        <v>14.76</v>
      </c>
      <c r="AD39" s="106">
        <v>14.5</v>
      </c>
      <c r="AE39" s="106">
        <v>14.26</v>
      </c>
      <c r="AF39" s="106">
        <v>14.03</v>
      </c>
      <c r="AG39" s="106">
        <v>13.83</v>
      </c>
      <c r="AH39" s="106">
        <v>13.65</v>
      </c>
      <c r="AI39" s="106">
        <v>13.47</v>
      </c>
      <c r="AJ39" s="106">
        <v>13.32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v>33.65</v>
      </c>
      <c r="K40" s="106">
        <v>30.83</v>
      </c>
      <c r="L40" s="106">
        <v>28.53</v>
      </c>
      <c r="M40" s="106">
        <v>26.61</v>
      </c>
      <c r="N40" s="106">
        <v>25</v>
      </c>
      <c r="O40" s="106">
        <v>23.62</v>
      </c>
      <c r="P40" s="106">
        <v>22.43</v>
      </c>
      <c r="Q40" s="106">
        <v>21.4</v>
      </c>
      <c r="R40" s="106">
        <v>20.49</v>
      </c>
      <c r="S40" s="106">
        <v>19.68</v>
      </c>
      <c r="T40" s="106">
        <v>18.97</v>
      </c>
      <c r="U40" s="106">
        <v>18.329999999999998</v>
      </c>
      <c r="V40" s="106">
        <v>17.760000000000002</v>
      </c>
      <c r="W40" s="106">
        <v>17.239999999999998</v>
      </c>
      <c r="X40" s="106">
        <v>16.77</v>
      </c>
      <c r="Y40" s="106">
        <v>16.350000000000001</v>
      </c>
      <c r="Z40" s="106">
        <v>15.97</v>
      </c>
      <c r="AA40" s="106">
        <v>15.62</v>
      </c>
      <c r="AB40" s="106">
        <v>15.3</v>
      </c>
      <c r="AC40" s="106">
        <v>15.01</v>
      </c>
      <c r="AD40" s="106">
        <v>14.74</v>
      </c>
      <c r="AE40" s="106">
        <v>14.5</v>
      </c>
      <c r="AF40" s="106">
        <v>14.28</v>
      </c>
      <c r="AG40" s="106">
        <v>14.08</v>
      </c>
      <c r="AH40" s="106">
        <v>13.89</v>
      </c>
      <c r="AI40" s="106">
        <v>13.72</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v>34.14</v>
      </c>
      <c r="K41" s="106">
        <v>31.28</v>
      </c>
      <c r="L41" s="106">
        <v>28.94</v>
      </c>
      <c r="M41" s="106">
        <v>27</v>
      </c>
      <c r="N41" s="106">
        <v>25.37</v>
      </c>
      <c r="O41" s="106">
        <v>23.97</v>
      </c>
      <c r="P41" s="106">
        <v>22.76</v>
      </c>
      <c r="Q41" s="106">
        <v>21.71</v>
      </c>
      <c r="R41" s="106">
        <v>20.79</v>
      </c>
      <c r="S41" s="106">
        <v>19.98</v>
      </c>
      <c r="T41" s="106">
        <v>19.25</v>
      </c>
      <c r="U41" s="106">
        <v>18.61</v>
      </c>
      <c r="V41" s="106">
        <v>18.03</v>
      </c>
      <c r="W41" s="106">
        <v>17.510000000000002</v>
      </c>
      <c r="X41" s="106">
        <v>17.04</v>
      </c>
      <c r="Y41" s="106">
        <v>16.61</v>
      </c>
      <c r="Z41" s="106">
        <v>16.22</v>
      </c>
      <c r="AA41" s="106">
        <v>15.87</v>
      </c>
      <c r="AB41" s="106">
        <v>15.55</v>
      </c>
      <c r="AC41" s="106">
        <v>15.26</v>
      </c>
      <c r="AD41" s="106">
        <v>15</v>
      </c>
      <c r="AE41" s="106">
        <v>14.75</v>
      </c>
      <c r="AF41" s="106">
        <v>14.53</v>
      </c>
      <c r="AG41" s="106">
        <v>14.33</v>
      </c>
      <c r="AH41" s="106">
        <v>14.14</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v>34.630000000000003</v>
      </c>
      <c r="K42" s="106">
        <v>31.73</v>
      </c>
      <c r="L42" s="106">
        <v>29.36</v>
      </c>
      <c r="M42" s="106">
        <v>27.39</v>
      </c>
      <c r="N42" s="106">
        <v>25.73</v>
      </c>
      <c r="O42" s="106">
        <v>24.32</v>
      </c>
      <c r="P42" s="106">
        <v>23.1</v>
      </c>
      <c r="Q42" s="106">
        <v>22.03</v>
      </c>
      <c r="R42" s="106">
        <v>21.1</v>
      </c>
      <c r="S42" s="106">
        <v>20.28</v>
      </c>
      <c r="T42" s="106">
        <v>19.54</v>
      </c>
      <c r="U42" s="106">
        <v>18.89</v>
      </c>
      <c r="V42" s="106">
        <v>18.309999999999999</v>
      </c>
      <c r="W42" s="106">
        <v>17.78</v>
      </c>
      <c r="X42" s="106">
        <v>17.309999999999999</v>
      </c>
      <c r="Y42" s="106">
        <v>16.88</v>
      </c>
      <c r="Z42" s="106">
        <v>16.489999999999998</v>
      </c>
      <c r="AA42" s="106">
        <v>16.14</v>
      </c>
      <c r="AB42" s="106">
        <v>15.81</v>
      </c>
      <c r="AC42" s="106">
        <v>15.52</v>
      </c>
      <c r="AD42" s="106">
        <v>15.26</v>
      </c>
      <c r="AE42" s="106">
        <v>15.02</v>
      </c>
      <c r="AF42" s="106">
        <v>14.79</v>
      </c>
      <c r="AG42" s="106">
        <v>14.59</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v>35.119999999999997</v>
      </c>
      <c r="K43" s="106">
        <v>32.18</v>
      </c>
      <c r="L43" s="106">
        <v>29.78</v>
      </c>
      <c r="M43" s="106">
        <v>27.79</v>
      </c>
      <c r="N43" s="106">
        <v>26.11</v>
      </c>
      <c r="O43" s="106">
        <v>24.67</v>
      </c>
      <c r="P43" s="106">
        <v>23.43</v>
      </c>
      <c r="Q43" s="106">
        <v>22.36</v>
      </c>
      <c r="R43" s="106">
        <v>21.41</v>
      </c>
      <c r="S43" s="106">
        <v>20.58</v>
      </c>
      <c r="T43" s="106">
        <v>19.84</v>
      </c>
      <c r="U43" s="106">
        <v>19.18</v>
      </c>
      <c r="V43" s="106">
        <v>18.59</v>
      </c>
      <c r="W43" s="106">
        <v>18.059999999999999</v>
      </c>
      <c r="X43" s="106">
        <v>17.579999999999998</v>
      </c>
      <c r="Y43" s="106">
        <v>17.149999999999999</v>
      </c>
      <c r="Z43" s="106">
        <v>16.760000000000002</v>
      </c>
      <c r="AA43" s="106">
        <v>16.41</v>
      </c>
      <c r="AB43" s="106">
        <v>16.09</v>
      </c>
      <c r="AC43" s="106">
        <v>15.8</v>
      </c>
      <c r="AD43" s="106">
        <v>15.53</v>
      </c>
      <c r="AE43" s="106">
        <v>15.29</v>
      </c>
      <c r="AF43" s="106">
        <v>15.07</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v>35.619999999999997</v>
      </c>
      <c r="K44" s="106">
        <v>32.64</v>
      </c>
      <c r="L44" s="106">
        <v>30.2</v>
      </c>
      <c r="M44" s="106">
        <v>28.18</v>
      </c>
      <c r="N44" s="106">
        <v>26.48</v>
      </c>
      <c r="O44" s="106">
        <v>25.03</v>
      </c>
      <c r="P44" s="106">
        <v>23.78</v>
      </c>
      <c r="Q44" s="106">
        <v>22.69</v>
      </c>
      <c r="R44" s="106">
        <v>21.73</v>
      </c>
      <c r="S44" s="106">
        <v>20.89</v>
      </c>
      <c r="T44" s="106">
        <v>20.14</v>
      </c>
      <c r="U44" s="106">
        <v>19.48</v>
      </c>
      <c r="V44" s="106">
        <v>18.88</v>
      </c>
      <c r="W44" s="106">
        <v>18.350000000000001</v>
      </c>
      <c r="X44" s="106">
        <v>17.87</v>
      </c>
      <c r="Y44" s="106">
        <v>17.440000000000001</v>
      </c>
      <c r="Z44" s="106">
        <v>17.05</v>
      </c>
      <c r="AA44" s="106">
        <v>16.690000000000001</v>
      </c>
      <c r="AB44" s="106">
        <v>16.37</v>
      </c>
      <c r="AC44" s="106">
        <v>16.079999999999998</v>
      </c>
      <c r="AD44" s="106">
        <v>15.81</v>
      </c>
      <c r="AE44" s="106">
        <v>15.57</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v>36.119999999999997</v>
      </c>
      <c r="K45" s="106">
        <v>33.1</v>
      </c>
      <c r="L45" s="106">
        <v>30.64</v>
      </c>
      <c r="M45" s="106">
        <v>28.59</v>
      </c>
      <c r="N45" s="106">
        <v>26.87</v>
      </c>
      <c r="O45" s="106">
        <v>25.4</v>
      </c>
      <c r="P45" s="106">
        <v>24.13</v>
      </c>
      <c r="Q45" s="106">
        <v>23.03</v>
      </c>
      <c r="R45" s="106">
        <v>22.06</v>
      </c>
      <c r="S45" s="106">
        <v>21.21</v>
      </c>
      <c r="T45" s="106">
        <v>20.46</v>
      </c>
      <c r="U45" s="106">
        <v>19.79</v>
      </c>
      <c r="V45" s="106">
        <v>19.190000000000001</v>
      </c>
      <c r="W45" s="106">
        <v>18.649999999999999</v>
      </c>
      <c r="X45" s="106">
        <v>18.170000000000002</v>
      </c>
      <c r="Y45" s="106">
        <v>17.73</v>
      </c>
      <c r="Z45" s="106">
        <v>17.34</v>
      </c>
      <c r="AA45" s="106">
        <v>16.989999999999998</v>
      </c>
      <c r="AB45" s="106">
        <v>16.670000000000002</v>
      </c>
      <c r="AC45" s="106">
        <v>16.37</v>
      </c>
      <c r="AD45" s="106">
        <v>16.11</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v>36.630000000000003</v>
      </c>
      <c r="K46" s="106">
        <v>33.57</v>
      </c>
      <c r="L46" s="106">
        <v>31.08</v>
      </c>
      <c r="M46" s="106">
        <v>29</v>
      </c>
      <c r="N46" s="106">
        <v>27.26</v>
      </c>
      <c r="O46" s="106">
        <v>25.77</v>
      </c>
      <c r="P46" s="106">
        <v>24.49</v>
      </c>
      <c r="Q46" s="106">
        <v>23.37</v>
      </c>
      <c r="R46" s="106">
        <v>22.4</v>
      </c>
      <c r="S46" s="106">
        <v>21.54</v>
      </c>
      <c r="T46" s="106">
        <v>20.78</v>
      </c>
      <c r="U46" s="106">
        <v>20.11</v>
      </c>
      <c r="V46" s="106">
        <v>19.5</v>
      </c>
      <c r="W46" s="106">
        <v>18.96</v>
      </c>
      <c r="X46" s="106">
        <v>18.48</v>
      </c>
      <c r="Y46" s="106">
        <v>18.04</v>
      </c>
      <c r="Z46" s="106">
        <v>17.649999999999999</v>
      </c>
      <c r="AA46" s="106">
        <v>17.3</v>
      </c>
      <c r="AB46" s="106">
        <v>16.97</v>
      </c>
      <c r="AC46" s="106">
        <v>16.68</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v>37.159999999999997</v>
      </c>
      <c r="K47" s="106">
        <v>34.049999999999997</v>
      </c>
      <c r="L47" s="106">
        <v>31.53</v>
      </c>
      <c r="M47" s="106">
        <v>29.43</v>
      </c>
      <c r="N47" s="106">
        <v>27.66</v>
      </c>
      <c r="O47" s="106">
        <v>26.15</v>
      </c>
      <c r="P47" s="106">
        <v>24.86</v>
      </c>
      <c r="Q47" s="106">
        <v>23.73</v>
      </c>
      <c r="R47" s="106">
        <v>22.75</v>
      </c>
      <c r="S47" s="106">
        <v>21.88</v>
      </c>
      <c r="T47" s="106">
        <v>21.12</v>
      </c>
      <c r="U47" s="106">
        <v>20.440000000000001</v>
      </c>
      <c r="V47" s="106">
        <v>19.829999999999998</v>
      </c>
      <c r="W47" s="106">
        <v>19.29</v>
      </c>
      <c r="X47" s="106">
        <v>18.809999999999999</v>
      </c>
      <c r="Y47" s="106">
        <v>18.37</v>
      </c>
      <c r="Z47" s="106">
        <v>17.98</v>
      </c>
      <c r="AA47" s="106">
        <v>17.62</v>
      </c>
      <c r="AB47" s="106">
        <v>17.3</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v>37.69</v>
      </c>
      <c r="K48" s="106">
        <v>34.549999999999997</v>
      </c>
      <c r="L48" s="106">
        <v>31.99</v>
      </c>
      <c r="M48" s="106">
        <v>29.86</v>
      </c>
      <c r="N48" s="106">
        <v>28.07</v>
      </c>
      <c r="O48" s="106">
        <v>26.55</v>
      </c>
      <c r="P48" s="106">
        <v>25.24</v>
      </c>
      <c r="Q48" s="106">
        <v>24.1</v>
      </c>
      <c r="R48" s="106">
        <v>23.11</v>
      </c>
      <c r="S48" s="106">
        <v>22.24</v>
      </c>
      <c r="T48" s="106">
        <v>21.47</v>
      </c>
      <c r="U48" s="106">
        <v>20.79</v>
      </c>
      <c r="V48" s="106">
        <v>20.18</v>
      </c>
      <c r="W48" s="106">
        <v>19.64</v>
      </c>
      <c r="X48" s="106">
        <v>19.149999999999999</v>
      </c>
      <c r="Y48" s="106">
        <v>18.71</v>
      </c>
      <c r="Z48" s="106">
        <v>18.32</v>
      </c>
      <c r="AA48" s="106">
        <v>17.96</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v>38.229999999999997</v>
      </c>
      <c r="K49" s="106">
        <v>35.049999999999997</v>
      </c>
      <c r="L49" s="106">
        <v>32.46</v>
      </c>
      <c r="M49" s="106">
        <v>30.31</v>
      </c>
      <c r="N49" s="106">
        <v>28.5</v>
      </c>
      <c r="O49" s="106">
        <v>26.96</v>
      </c>
      <c r="P49" s="106">
        <v>25.64</v>
      </c>
      <c r="Q49" s="106">
        <v>24.49</v>
      </c>
      <c r="R49" s="106">
        <v>23.49</v>
      </c>
      <c r="S49" s="106">
        <v>22.61</v>
      </c>
      <c r="T49" s="106">
        <v>21.84</v>
      </c>
      <c r="U49" s="106">
        <v>21.15</v>
      </c>
      <c r="V49" s="106">
        <v>20.54</v>
      </c>
      <c r="W49" s="106">
        <v>20</v>
      </c>
      <c r="X49" s="106">
        <v>19.510000000000002</v>
      </c>
      <c r="Y49" s="106">
        <v>19.07</v>
      </c>
      <c r="Z49" s="106">
        <v>18.670000000000002</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v>38.79</v>
      </c>
      <c r="K50" s="106">
        <v>35.57</v>
      </c>
      <c r="L50" s="106">
        <v>32.94</v>
      </c>
      <c r="M50" s="106">
        <v>30.77</v>
      </c>
      <c r="N50" s="106">
        <v>28.94</v>
      </c>
      <c r="O50" s="106">
        <v>27.39</v>
      </c>
      <c r="P50" s="106">
        <v>26.05</v>
      </c>
      <c r="Q50" s="106">
        <v>24.9</v>
      </c>
      <c r="R50" s="106">
        <v>23.89</v>
      </c>
      <c r="S50" s="106">
        <v>23</v>
      </c>
      <c r="T50" s="106">
        <v>22.23</v>
      </c>
      <c r="U50" s="106">
        <v>21.54</v>
      </c>
      <c r="V50" s="106">
        <v>20.93</v>
      </c>
      <c r="W50" s="106">
        <v>20.38</v>
      </c>
      <c r="X50" s="106">
        <v>19.89</v>
      </c>
      <c r="Y50" s="106">
        <v>19.45</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v>39.36</v>
      </c>
      <c r="K51" s="106">
        <v>36.1</v>
      </c>
      <c r="L51" s="106">
        <v>33.450000000000003</v>
      </c>
      <c r="M51" s="106">
        <v>31.25</v>
      </c>
      <c r="N51" s="106">
        <v>29.4</v>
      </c>
      <c r="O51" s="106">
        <v>27.83</v>
      </c>
      <c r="P51" s="106">
        <v>26.49</v>
      </c>
      <c r="Q51" s="106">
        <v>25.32</v>
      </c>
      <c r="R51" s="106">
        <v>24.31</v>
      </c>
      <c r="S51" s="106">
        <v>23.42</v>
      </c>
      <c r="T51" s="106">
        <v>22.64</v>
      </c>
      <c r="U51" s="106">
        <v>21.95</v>
      </c>
      <c r="V51" s="106">
        <v>21.33</v>
      </c>
      <c r="W51" s="106">
        <v>20.78</v>
      </c>
      <c r="X51" s="106">
        <v>20.29</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v>39.950000000000003</v>
      </c>
      <c r="K52" s="106">
        <v>36.65</v>
      </c>
      <c r="L52" s="106">
        <v>33.97</v>
      </c>
      <c r="M52" s="106">
        <v>31.75</v>
      </c>
      <c r="N52" s="106">
        <v>29.88</v>
      </c>
      <c r="O52" s="106">
        <v>28.3</v>
      </c>
      <c r="P52" s="106">
        <v>26.94</v>
      </c>
      <c r="Q52" s="106">
        <v>25.77</v>
      </c>
      <c r="R52" s="106">
        <v>24.75</v>
      </c>
      <c r="S52" s="106">
        <v>23.86</v>
      </c>
      <c r="T52" s="106">
        <v>23.07</v>
      </c>
      <c r="U52" s="106">
        <v>22.38</v>
      </c>
      <c r="V52" s="106">
        <v>21.76</v>
      </c>
      <c r="W52" s="106">
        <v>21.2</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v>40.56</v>
      </c>
      <c r="K53" s="106">
        <v>37.22</v>
      </c>
      <c r="L53" s="106">
        <v>34.51</v>
      </c>
      <c r="M53" s="106">
        <v>32.26</v>
      </c>
      <c r="N53" s="106">
        <v>30.38</v>
      </c>
      <c r="O53" s="106">
        <v>28.79</v>
      </c>
      <c r="P53" s="106">
        <v>27.42</v>
      </c>
      <c r="Q53" s="106">
        <v>26.24</v>
      </c>
      <c r="R53" s="106">
        <v>25.21</v>
      </c>
      <c r="S53" s="106">
        <v>24.32</v>
      </c>
      <c r="T53" s="106">
        <v>23.53</v>
      </c>
      <c r="U53" s="106">
        <v>22.83</v>
      </c>
      <c r="V53" s="106">
        <v>22.2</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v>41.19</v>
      </c>
      <c r="K54" s="106">
        <v>37.82</v>
      </c>
      <c r="L54" s="106">
        <v>35.07</v>
      </c>
      <c r="M54" s="106">
        <v>32.81</v>
      </c>
      <c r="N54" s="106">
        <v>30.91</v>
      </c>
      <c r="O54" s="106">
        <v>29.3</v>
      </c>
      <c r="P54" s="106">
        <v>27.93</v>
      </c>
      <c r="Q54" s="106">
        <v>26.74</v>
      </c>
      <c r="R54" s="106">
        <v>25.71</v>
      </c>
      <c r="S54" s="106">
        <v>24.8</v>
      </c>
      <c r="T54" s="106">
        <v>24.01</v>
      </c>
      <c r="U54" s="106">
        <v>23.3</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v>41.85</v>
      </c>
      <c r="K55" s="106">
        <v>38.44</v>
      </c>
      <c r="L55" s="106">
        <v>35.67</v>
      </c>
      <c r="M55" s="106">
        <v>33.39</v>
      </c>
      <c r="N55" s="106">
        <v>31.47</v>
      </c>
      <c r="O55" s="106">
        <v>29.85</v>
      </c>
      <c r="P55" s="106">
        <v>28.47</v>
      </c>
      <c r="Q55" s="106">
        <v>27.27</v>
      </c>
      <c r="R55" s="106">
        <v>26.23</v>
      </c>
      <c r="S55" s="106">
        <v>25.32</v>
      </c>
      <c r="T55" s="106">
        <v>24.52</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v>42.54</v>
      </c>
      <c r="K56" s="106">
        <v>39.090000000000003</v>
      </c>
      <c r="L56" s="106">
        <v>36.299999999999997</v>
      </c>
      <c r="M56" s="106">
        <v>33.99</v>
      </c>
      <c r="N56" s="106">
        <v>32.06</v>
      </c>
      <c r="O56" s="106">
        <v>30.43</v>
      </c>
      <c r="P56" s="106">
        <v>29.03</v>
      </c>
      <c r="Q56" s="106">
        <v>27.83</v>
      </c>
      <c r="R56" s="106">
        <v>26.78</v>
      </c>
      <c r="S56" s="106">
        <v>25.86</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v>43.25</v>
      </c>
      <c r="K57" s="106">
        <v>39.770000000000003</v>
      </c>
      <c r="L57" s="106">
        <v>36.950000000000003</v>
      </c>
      <c r="M57" s="106">
        <v>34.619999999999997</v>
      </c>
      <c r="N57" s="106">
        <v>32.68</v>
      </c>
      <c r="O57" s="106">
        <v>31.04</v>
      </c>
      <c r="P57" s="106">
        <v>29.63</v>
      </c>
      <c r="Q57" s="106">
        <v>28.41</v>
      </c>
      <c r="R57" s="106">
        <v>27.35</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v>44</v>
      </c>
      <c r="K58" s="106">
        <v>40.49</v>
      </c>
      <c r="L58" s="106">
        <v>37.64</v>
      </c>
      <c r="M58" s="106">
        <v>35.29</v>
      </c>
      <c r="N58" s="106">
        <v>33.33</v>
      </c>
      <c r="O58" s="106">
        <v>31.67</v>
      </c>
      <c r="P58" s="106">
        <v>30.25</v>
      </c>
      <c r="Q58" s="106">
        <v>29.02</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v>44.8</v>
      </c>
      <c r="K59" s="106">
        <v>41.25</v>
      </c>
      <c r="L59" s="106">
        <v>38.369999999999997</v>
      </c>
      <c r="M59" s="106">
        <v>36.01</v>
      </c>
      <c r="N59" s="106">
        <v>34.020000000000003</v>
      </c>
      <c r="O59" s="106">
        <v>32.340000000000003</v>
      </c>
      <c r="P59" s="106">
        <v>30.9</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v>45.64</v>
      </c>
      <c r="K60" s="106">
        <v>42.05</v>
      </c>
      <c r="L60" s="106">
        <v>39.15</v>
      </c>
      <c r="M60" s="106">
        <v>36.76</v>
      </c>
      <c r="N60" s="106">
        <v>34.75</v>
      </c>
      <c r="O60" s="106">
        <v>33.049999999999997</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v>46.51</v>
      </c>
      <c r="K61" s="106">
        <v>42.88</v>
      </c>
      <c r="L61" s="106">
        <v>39.950000000000003</v>
      </c>
      <c r="M61" s="106">
        <v>37.520000000000003</v>
      </c>
      <c r="N61" s="106">
        <v>35.49</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v>47.39</v>
      </c>
      <c r="K62" s="106">
        <v>43.72</v>
      </c>
      <c r="L62" s="106">
        <v>40.75</v>
      </c>
      <c r="M62" s="106">
        <v>38.29</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v>48.29</v>
      </c>
      <c r="K63" s="106">
        <v>44.58</v>
      </c>
      <c r="L63" s="106">
        <v>41.56</v>
      </c>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v>49.21</v>
      </c>
      <c r="K64" s="106">
        <v>45.44</v>
      </c>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v>50.14</v>
      </c>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zzrYkLo2nR6zzw5JF2CxF6UN5XaEKS1jGA+jLML/tTFYEuW6OfIoqi/1m7uADuvuGqEkDdEDDnAghCXdwrVrig==" saltValue="rWVh5J+dgQ8tOoxO4D31AQ==" spinCount="100000" sheet="1" objects="1" scenarios="1"/>
  <conditionalFormatting sqref="A6:A20">
    <cfRule type="expression" dxfId="185" priority="11" stopIfTrue="1">
      <formula>MOD(ROW(),2)=0</formula>
    </cfRule>
    <cfRule type="expression" dxfId="184" priority="12" stopIfTrue="1">
      <formula>MOD(ROW(),2)&lt;&gt;0</formula>
    </cfRule>
  </conditionalFormatting>
  <conditionalFormatting sqref="B6:AW17 C18:AW20">
    <cfRule type="expression" dxfId="183" priority="13" stopIfTrue="1">
      <formula>MOD(ROW(),2)=0</formula>
    </cfRule>
    <cfRule type="expression" dxfId="182" priority="14" stopIfTrue="1">
      <formula>MOD(ROW(),2)&lt;&gt;0</formula>
    </cfRule>
  </conditionalFormatting>
  <conditionalFormatting sqref="B18:B20">
    <cfRule type="expression" dxfId="181" priority="5" stopIfTrue="1">
      <formula>MOD(ROW(),2)=0</formula>
    </cfRule>
    <cfRule type="expression" dxfId="180" priority="6" stopIfTrue="1">
      <formula>MOD(ROW(),2)&lt;&gt;0</formula>
    </cfRule>
  </conditionalFormatting>
  <conditionalFormatting sqref="A25:A73">
    <cfRule type="expression" dxfId="179" priority="1" stopIfTrue="1">
      <formula>MOD(ROW(),2)=0</formula>
    </cfRule>
    <cfRule type="expression" dxfId="178" priority="2" stopIfTrue="1">
      <formula>MOD(ROW(),2)&lt;&gt;0</formula>
    </cfRule>
  </conditionalFormatting>
  <conditionalFormatting sqref="B25:AW73">
    <cfRule type="expression" dxfId="177" priority="3" stopIfTrue="1">
      <formula>MOD(ROW(),2)=0</formula>
    </cfRule>
    <cfRule type="expression" dxfId="17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1">
    <pageSetUpPr autoPageBreaks="0"/>
  </sheetPr>
  <dimension ref="A1:AW73"/>
  <sheetViews>
    <sheetView showGridLines="0" zoomScale="85" zoomScaleNormal="85" workbookViewId="0"/>
  </sheetViews>
  <sheetFormatPr defaultColWidth="10" defaultRowHeight="13.2" x14ac:dyDescent="0.25"/>
  <cols>
    <col min="1" max="1" width="31.77734375" style="28" customWidth="1"/>
    <col min="2" max="49" width="12.6640625" style="28" customWidth="1"/>
    <col min="50" max="16384" width="10" style="28"/>
  </cols>
  <sheetData>
    <row r="1" spans="1:49" ht="21" x14ac:dyDescent="0.4">
      <c r="A1" s="41" t="s">
        <v>4</v>
      </c>
      <c r="B1" s="42"/>
      <c r="C1" s="42"/>
      <c r="D1" s="42"/>
      <c r="E1" s="42"/>
      <c r="F1" s="42"/>
      <c r="G1" s="42"/>
      <c r="H1" s="42"/>
      <c r="I1" s="42"/>
    </row>
    <row r="2" spans="1:49" ht="15.6" x14ac:dyDescent="0.3">
      <c r="A2" s="43" t="str">
        <f>IF(TITLE="&gt; Enter workbook title here","Enter workbook title in Cover sheet",TITLE)</f>
        <v>LGPS (Northern Ireland) - Consolidated Factor Spreadsheet</v>
      </c>
      <c r="B2" s="44"/>
      <c r="C2" s="44"/>
      <c r="D2" s="44"/>
      <c r="E2" s="44"/>
      <c r="F2" s="44"/>
      <c r="G2" s="44"/>
      <c r="H2" s="44"/>
      <c r="I2" s="44"/>
    </row>
    <row r="3" spans="1:49" ht="15.6" x14ac:dyDescent="0.3">
      <c r="A3" s="45" t="s">
        <v>527</v>
      </c>
      <c r="B3" s="44"/>
      <c r="C3" s="44"/>
      <c r="D3" s="44"/>
      <c r="E3" s="44"/>
      <c r="F3" s="44"/>
      <c r="G3" s="44"/>
      <c r="H3" s="44"/>
      <c r="I3" s="44"/>
    </row>
    <row r="4" spans="1:49" x14ac:dyDescent="0.25">
      <c r="A4" s="46"/>
    </row>
    <row r="6" spans="1:49"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x14ac:dyDescent="0.25">
      <c r="A8" s="80" t="s">
        <v>45</v>
      </c>
      <c r="B8" s="82" t="s">
        <v>634</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pans="1:49"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pans="1:49" x14ac:dyDescent="0.25">
      <c r="A10" s="80" t="s">
        <v>2</v>
      </c>
      <c r="B10" s="82" t="s">
        <v>653</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row>
    <row r="11" spans="1:49"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row>
    <row r="12" spans="1:49"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row>
    <row r="13" spans="1:49"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1:49" x14ac:dyDescent="0.25">
      <c r="A14" s="80" t="s">
        <v>17</v>
      </c>
      <c r="B14" s="82">
        <v>708</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row>
    <row r="15" spans="1:49" x14ac:dyDescent="0.25">
      <c r="A15" s="80" t="s">
        <v>49</v>
      </c>
      <c r="B15" s="82" t="s">
        <v>525</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row>
    <row r="16" spans="1:49" x14ac:dyDescent="0.25">
      <c r="A16" s="80" t="s">
        <v>50</v>
      </c>
      <c r="B16" s="82" t="s">
        <v>526</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row>
    <row r="17" spans="1:49" ht="26.4" x14ac:dyDescent="0.25">
      <c r="A17" s="80" t="s">
        <v>638</v>
      </c>
      <c r="B17" s="82" t="s">
        <v>637</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row>
    <row r="18" spans="1:49"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row>
    <row r="19" spans="1:49"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row>
    <row r="20" spans="1:49"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2" spans="1:49" x14ac:dyDescent="0.25">
      <c r="B22" s="103" t="str">
        <f>HYPERLINK("#'Factor List'!A1","Back to Factor List")</f>
        <v>Back to Factor List</v>
      </c>
    </row>
    <row r="23" spans="1:49" x14ac:dyDescent="0.25">
      <c r="A23" s="103"/>
    </row>
    <row r="25" spans="1:49" ht="39.6" x14ac:dyDescent="0.25">
      <c r="A25" s="104" t="s">
        <v>270</v>
      </c>
      <c r="B25" s="104" t="s">
        <v>458</v>
      </c>
      <c r="C25" s="104" t="s">
        <v>459</v>
      </c>
      <c r="D25" s="104" t="s">
        <v>460</v>
      </c>
      <c r="E25" s="104" t="s">
        <v>461</v>
      </c>
      <c r="F25" s="104" t="s">
        <v>462</v>
      </c>
      <c r="G25" s="104" t="s">
        <v>463</v>
      </c>
      <c r="H25" s="104" t="s">
        <v>464</v>
      </c>
      <c r="I25" s="104" t="s">
        <v>465</v>
      </c>
      <c r="J25" s="104" t="s">
        <v>466</v>
      </c>
      <c r="K25" s="104" t="s">
        <v>467</v>
      </c>
      <c r="L25" s="104" t="s">
        <v>468</v>
      </c>
      <c r="M25" s="104" t="s">
        <v>469</v>
      </c>
      <c r="N25" s="104" t="s">
        <v>470</v>
      </c>
      <c r="O25" s="104" t="s">
        <v>471</v>
      </c>
      <c r="P25" s="104" t="s">
        <v>472</v>
      </c>
      <c r="Q25" s="104" t="s">
        <v>473</v>
      </c>
      <c r="R25" s="104" t="s">
        <v>474</v>
      </c>
      <c r="S25" s="104" t="s">
        <v>475</v>
      </c>
      <c r="T25" s="104" t="s">
        <v>476</v>
      </c>
      <c r="U25" s="104" t="s">
        <v>477</v>
      </c>
      <c r="V25" s="104" t="s">
        <v>478</v>
      </c>
      <c r="W25" s="104" t="s">
        <v>479</v>
      </c>
      <c r="X25" s="104" t="s">
        <v>480</v>
      </c>
      <c r="Y25" s="104" t="s">
        <v>481</v>
      </c>
      <c r="Z25" s="104" t="s">
        <v>482</v>
      </c>
      <c r="AA25" s="104" t="s">
        <v>483</v>
      </c>
      <c r="AB25" s="104" t="s">
        <v>484</v>
      </c>
      <c r="AC25" s="104" t="s">
        <v>485</v>
      </c>
      <c r="AD25" s="104" t="s">
        <v>486</v>
      </c>
      <c r="AE25" s="104" t="s">
        <v>487</v>
      </c>
      <c r="AF25" s="104" t="s">
        <v>488</v>
      </c>
      <c r="AG25" s="104" t="s">
        <v>489</v>
      </c>
      <c r="AH25" s="104" t="s">
        <v>490</v>
      </c>
      <c r="AI25" s="104" t="s">
        <v>491</v>
      </c>
      <c r="AJ25" s="104" t="s">
        <v>492</v>
      </c>
      <c r="AK25" s="104" t="s">
        <v>493</v>
      </c>
      <c r="AL25" s="104" t="s">
        <v>494</v>
      </c>
      <c r="AM25" s="104" t="s">
        <v>495</v>
      </c>
      <c r="AN25" s="104" t="s">
        <v>496</v>
      </c>
      <c r="AO25" s="104" t="s">
        <v>497</v>
      </c>
      <c r="AP25" s="104" t="s">
        <v>498</v>
      </c>
      <c r="AQ25" s="104" t="s">
        <v>499</v>
      </c>
      <c r="AR25" s="104" t="s">
        <v>500</v>
      </c>
      <c r="AS25" s="104" t="s">
        <v>501</v>
      </c>
      <c r="AT25" s="104" t="s">
        <v>502</v>
      </c>
      <c r="AU25" s="104" t="s">
        <v>503</v>
      </c>
      <c r="AV25" s="104" t="s">
        <v>504</v>
      </c>
      <c r="AW25" s="104" t="s">
        <v>505</v>
      </c>
    </row>
    <row r="26" spans="1:49" x14ac:dyDescent="0.25">
      <c r="A26" s="105">
        <v>16</v>
      </c>
      <c r="B26" s="106"/>
      <c r="C26" s="106"/>
      <c r="D26" s="106"/>
      <c r="E26" s="106"/>
      <c r="F26" s="106"/>
      <c r="G26" s="106"/>
      <c r="H26" s="106"/>
      <c r="I26" s="106"/>
      <c r="J26" s="106">
        <v>27.21</v>
      </c>
      <c r="K26" s="106">
        <v>24.92</v>
      </c>
      <c r="L26" s="106">
        <v>23.05</v>
      </c>
      <c r="M26" s="106">
        <v>21.5</v>
      </c>
      <c r="N26" s="106">
        <v>20.18</v>
      </c>
      <c r="O26" s="106">
        <v>19.059999999999999</v>
      </c>
      <c r="P26" s="106">
        <v>18.09</v>
      </c>
      <c r="Q26" s="106">
        <v>17.25</v>
      </c>
      <c r="R26" s="106">
        <v>16.510000000000002</v>
      </c>
      <c r="S26" s="106">
        <v>15.85</v>
      </c>
      <c r="T26" s="106">
        <v>15.27</v>
      </c>
      <c r="U26" s="106">
        <v>14.74</v>
      </c>
      <c r="V26" s="106">
        <v>14.27</v>
      </c>
      <c r="W26" s="106">
        <v>13.84</v>
      </c>
      <c r="X26" s="106">
        <v>13.46</v>
      </c>
      <c r="Y26" s="106">
        <v>13.11</v>
      </c>
      <c r="Z26" s="106">
        <v>12.78</v>
      </c>
      <c r="AA26" s="106">
        <v>12.49</v>
      </c>
      <c r="AB26" s="106">
        <v>12.21</v>
      </c>
      <c r="AC26" s="106">
        <v>11.96</v>
      </c>
      <c r="AD26" s="106">
        <v>11.73</v>
      </c>
      <c r="AE26" s="106">
        <v>11.52</v>
      </c>
      <c r="AF26" s="106">
        <v>11.32</v>
      </c>
      <c r="AG26" s="106">
        <v>11.13</v>
      </c>
      <c r="AH26" s="106">
        <v>10.96</v>
      </c>
      <c r="AI26" s="106">
        <v>10.8</v>
      </c>
      <c r="AJ26" s="106">
        <v>10.65</v>
      </c>
      <c r="AK26" s="106">
        <v>10.51</v>
      </c>
      <c r="AL26" s="106">
        <v>10.38</v>
      </c>
      <c r="AM26" s="106">
        <v>10.26</v>
      </c>
      <c r="AN26" s="106">
        <v>10.15</v>
      </c>
      <c r="AO26" s="106">
        <v>10.050000000000001</v>
      </c>
      <c r="AP26" s="106">
        <v>9.9499999999999993</v>
      </c>
      <c r="AQ26" s="106">
        <v>9.86</v>
      </c>
      <c r="AR26" s="106">
        <v>9.77</v>
      </c>
      <c r="AS26" s="106">
        <v>9.69</v>
      </c>
      <c r="AT26" s="106">
        <v>9.6199999999999992</v>
      </c>
      <c r="AU26" s="106">
        <v>9.5500000000000007</v>
      </c>
      <c r="AV26" s="106">
        <v>9.49</v>
      </c>
      <c r="AW26" s="106">
        <v>9.43</v>
      </c>
    </row>
    <row r="27" spans="1:49" x14ac:dyDescent="0.25">
      <c r="A27" s="105">
        <v>17</v>
      </c>
      <c r="B27" s="106"/>
      <c r="C27" s="106"/>
      <c r="D27" s="106"/>
      <c r="E27" s="106"/>
      <c r="F27" s="106"/>
      <c r="G27" s="106"/>
      <c r="H27" s="106"/>
      <c r="I27" s="106"/>
      <c r="J27" s="106">
        <v>27.67</v>
      </c>
      <c r="K27" s="106">
        <v>25.34</v>
      </c>
      <c r="L27" s="106">
        <v>23.43</v>
      </c>
      <c r="M27" s="106">
        <v>21.85</v>
      </c>
      <c r="N27" s="106">
        <v>20.52</v>
      </c>
      <c r="O27" s="106">
        <v>19.38</v>
      </c>
      <c r="P27" s="106">
        <v>18.399999999999999</v>
      </c>
      <c r="Q27" s="106">
        <v>17.54</v>
      </c>
      <c r="R27" s="106">
        <v>16.79</v>
      </c>
      <c r="S27" s="106">
        <v>16.12</v>
      </c>
      <c r="T27" s="106">
        <v>15.52</v>
      </c>
      <c r="U27" s="106">
        <v>14.99</v>
      </c>
      <c r="V27" s="106">
        <v>14.51</v>
      </c>
      <c r="W27" s="106">
        <v>14.08</v>
      </c>
      <c r="X27" s="106">
        <v>13.69</v>
      </c>
      <c r="Y27" s="106">
        <v>13.33</v>
      </c>
      <c r="Z27" s="106">
        <v>13</v>
      </c>
      <c r="AA27" s="106">
        <v>12.7</v>
      </c>
      <c r="AB27" s="106">
        <v>12.42</v>
      </c>
      <c r="AC27" s="106">
        <v>12.17</v>
      </c>
      <c r="AD27" s="106">
        <v>11.93</v>
      </c>
      <c r="AE27" s="106">
        <v>11.72</v>
      </c>
      <c r="AF27" s="106">
        <v>11.51</v>
      </c>
      <c r="AG27" s="106">
        <v>11.33</v>
      </c>
      <c r="AH27" s="106">
        <v>11.15</v>
      </c>
      <c r="AI27" s="106">
        <v>10.99</v>
      </c>
      <c r="AJ27" s="106">
        <v>10.84</v>
      </c>
      <c r="AK27" s="106">
        <v>10.7</v>
      </c>
      <c r="AL27" s="106">
        <v>10.57</v>
      </c>
      <c r="AM27" s="106">
        <v>10.45</v>
      </c>
      <c r="AN27" s="106">
        <v>10.33</v>
      </c>
      <c r="AO27" s="106">
        <v>10.23</v>
      </c>
      <c r="AP27" s="106">
        <v>10.130000000000001</v>
      </c>
      <c r="AQ27" s="106">
        <v>10.039999999999999</v>
      </c>
      <c r="AR27" s="106">
        <v>9.9499999999999993</v>
      </c>
      <c r="AS27" s="106">
        <v>9.8699999999999992</v>
      </c>
      <c r="AT27" s="106">
        <v>9.8000000000000007</v>
      </c>
      <c r="AU27" s="106">
        <v>9.73</v>
      </c>
      <c r="AV27" s="106">
        <v>9.67</v>
      </c>
      <c r="AW27" s="106"/>
    </row>
    <row r="28" spans="1:49" x14ac:dyDescent="0.25">
      <c r="A28" s="105">
        <v>18</v>
      </c>
      <c r="B28" s="106"/>
      <c r="C28" s="106"/>
      <c r="D28" s="106"/>
      <c r="E28" s="106"/>
      <c r="F28" s="106"/>
      <c r="G28" s="106"/>
      <c r="H28" s="106"/>
      <c r="I28" s="106"/>
      <c r="J28" s="106">
        <v>28.18</v>
      </c>
      <c r="K28" s="106">
        <v>25.81</v>
      </c>
      <c r="L28" s="106">
        <v>23.87</v>
      </c>
      <c r="M28" s="106">
        <v>22.26</v>
      </c>
      <c r="N28" s="106">
        <v>20.9</v>
      </c>
      <c r="O28" s="106">
        <v>19.739999999999998</v>
      </c>
      <c r="P28" s="106">
        <v>18.739999999999998</v>
      </c>
      <c r="Q28" s="106">
        <v>17.87</v>
      </c>
      <c r="R28" s="106">
        <v>17.100000000000001</v>
      </c>
      <c r="S28" s="106">
        <v>16.420000000000002</v>
      </c>
      <c r="T28" s="106">
        <v>15.82</v>
      </c>
      <c r="U28" s="106">
        <v>15.28</v>
      </c>
      <c r="V28" s="106">
        <v>14.79</v>
      </c>
      <c r="W28" s="106">
        <v>14.35</v>
      </c>
      <c r="X28" s="106">
        <v>13.95</v>
      </c>
      <c r="Y28" s="106">
        <v>13.58</v>
      </c>
      <c r="Z28" s="106">
        <v>13.25</v>
      </c>
      <c r="AA28" s="106">
        <v>12.94</v>
      </c>
      <c r="AB28" s="106">
        <v>12.66</v>
      </c>
      <c r="AC28" s="106">
        <v>12.4</v>
      </c>
      <c r="AD28" s="106">
        <v>12.16</v>
      </c>
      <c r="AE28" s="106">
        <v>11.94</v>
      </c>
      <c r="AF28" s="106">
        <v>11.74</v>
      </c>
      <c r="AG28" s="106">
        <v>11.55</v>
      </c>
      <c r="AH28" s="106">
        <v>11.37</v>
      </c>
      <c r="AI28" s="106">
        <v>11.2</v>
      </c>
      <c r="AJ28" s="106">
        <v>11.05</v>
      </c>
      <c r="AK28" s="106">
        <v>10.91</v>
      </c>
      <c r="AL28" s="106">
        <v>10.78</v>
      </c>
      <c r="AM28" s="106">
        <v>10.65</v>
      </c>
      <c r="AN28" s="106">
        <v>10.54</v>
      </c>
      <c r="AO28" s="106">
        <v>10.43</v>
      </c>
      <c r="AP28" s="106">
        <v>10.34</v>
      </c>
      <c r="AQ28" s="106">
        <v>10.24</v>
      </c>
      <c r="AR28" s="106">
        <v>10.16</v>
      </c>
      <c r="AS28" s="106">
        <v>10.08</v>
      </c>
      <c r="AT28" s="106">
        <v>10.01</v>
      </c>
      <c r="AU28" s="106">
        <v>9.94</v>
      </c>
      <c r="AV28" s="106"/>
      <c r="AW28" s="106"/>
    </row>
    <row r="29" spans="1:49" x14ac:dyDescent="0.25">
      <c r="A29" s="105">
        <v>19</v>
      </c>
      <c r="B29" s="106"/>
      <c r="C29" s="106"/>
      <c r="D29" s="106"/>
      <c r="E29" s="106"/>
      <c r="F29" s="106"/>
      <c r="G29" s="106"/>
      <c r="H29" s="106"/>
      <c r="I29" s="106"/>
      <c r="J29" s="106">
        <v>28.68</v>
      </c>
      <c r="K29" s="106">
        <v>26.27</v>
      </c>
      <c r="L29" s="106">
        <v>24.3</v>
      </c>
      <c r="M29" s="106">
        <v>22.66</v>
      </c>
      <c r="N29" s="106">
        <v>21.28</v>
      </c>
      <c r="O29" s="106">
        <v>20.100000000000001</v>
      </c>
      <c r="P29" s="106">
        <v>19.079999999999998</v>
      </c>
      <c r="Q29" s="106">
        <v>18.190000000000001</v>
      </c>
      <c r="R29" s="106">
        <v>17.41</v>
      </c>
      <c r="S29" s="106">
        <v>16.72</v>
      </c>
      <c r="T29" s="106">
        <v>16.100000000000001</v>
      </c>
      <c r="U29" s="106">
        <v>15.55</v>
      </c>
      <c r="V29" s="106">
        <v>15.05</v>
      </c>
      <c r="W29" s="106">
        <v>14.61</v>
      </c>
      <c r="X29" s="106">
        <v>14.2</v>
      </c>
      <c r="Y29" s="106">
        <v>13.83</v>
      </c>
      <c r="Z29" s="106">
        <v>13.49</v>
      </c>
      <c r="AA29" s="106">
        <v>13.18</v>
      </c>
      <c r="AB29" s="106">
        <v>12.89</v>
      </c>
      <c r="AC29" s="106">
        <v>12.63</v>
      </c>
      <c r="AD29" s="106">
        <v>12.39</v>
      </c>
      <c r="AE29" s="106">
        <v>12.16</v>
      </c>
      <c r="AF29" s="106">
        <v>11.95</v>
      </c>
      <c r="AG29" s="106">
        <v>11.76</v>
      </c>
      <c r="AH29" s="106">
        <v>11.58</v>
      </c>
      <c r="AI29" s="106">
        <v>11.41</v>
      </c>
      <c r="AJ29" s="106">
        <v>11.26</v>
      </c>
      <c r="AK29" s="106">
        <v>11.12</v>
      </c>
      <c r="AL29" s="106">
        <v>10.98</v>
      </c>
      <c r="AM29" s="106">
        <v>10.86</v>
      </c>
      <c r="AN29" s="106">
        <v>10.74</v>
      </c>
      <c r="AO29" s="106">
        <v>10.64</v>
      </c>
      <c r="AP29" s="106">
        <v>10.54</v>
      </c>
      <c r="AQ29" s="106">
        <v>10.45</v>
      </c>
      <c r="AR29" s="106">
        <v>10.36</v>
      </c>
      <c r="AS29" s="106">
        <v>10.28</v>
      </c>
      <c r="AT29" s="106">
        <v>10.210000000000001</v>
      </c>
      <c r="AU29" s="106"/>
      <c r="AV29" s="106"/>
      <c r="AW29" s="106"/>
    </row>
    <row r="30" spans="1:49" x14ac:dyDescent="0.25">
      <c r="A30" s="105">
        <v>20</v>
      </c>
      <c r="B30" s="106"/>
      <c r="C30" s="106"/>
      <c r="D30" s="106"/>
      <c r="E30" s="106"/>
      <c r="F30" s="106"/>
      <c r="G30" s="106"/>
      <c r="H30" s="106"/>
      <c r="I30" s="106"/>
      <c r="J30" s="106">
        <v>29.11</v>
      </c>
      <c r="K30" s="106">
        <v>26.66</v>
      </c>
      <c r="L30" s="106">
        <v>24.66</v>
      </c>
      <c r="M30" s="106">
        <v>23</v>
      </c>
      <c r="N30" s="106">
        <v>21.6</v>
      </c>
      <c r="O30" s="106">
        <v>20.399999999999999</v>
      </c>
      <c r="P30" s="106">
        <v>19.37</v>
      </c>
      <c r="Q30" s="106">
        <v>18.46</v>
      </c>
      <c r="R30" s="106">
        <v>17.670000000000002</v>
      </c>
      <c r="S30" s="106">
        <v>16.97</v>
      </c>
      <c r="T30" s="106">
        <v>16.350000000000001</v>
      </c>
      <c r="U30" s="106">
        <v>15.79</v>
      </c>
      <c r="V30" s="106">
        <v>15.28</v>
      </c>
      <c r="W30" s="106">
        <v>14.83</v>
      </c>
      <c r="X30" s="106">
        <v>14.42</v>
      </c>
      <c r="Y30" s="106">
        <v>14.04</v>
      </c>
      <c r="Z30" s="106">
        <v>13.7</v>
      </c>
      <c r="AA30" s="106">
        <v>13.38</v>
      </c>
      <c r="AB30" s="106">
        <v>13.09</v>
      </c>
      <c r="AC30" s="106">
        <v>12.83</v>
      </c>
      <c r="AD30" s="106">
        <v>12.58</v>
      </c>
      <c r="AE30" s="106">
        <v>12.35</v>
      </c>
      <c r="AF30" s="106">
        <v>12.14</v>
      </c>
      <c r="AG30" s="106">
        <v>11.95</v>
      </c>
      <c r="AH30" s="106">
        <v>11.77</v>
      </c>
      <c r="AI30" s="106">
        <v>11.6</v>
      </c>
      <c r="AJ30" s="106">
        <v>11.44</v>
      </c>
      <c r="AK30" s="106">
        <v>11.3</v>
      </c>
      <c r="AL30" s="106">
        <v>11.16</v>
      </c>
      <c r="AM30" s="106">
        <v>11.04</v>
      </c>
      <c r="AN30" s="106">
        <v>10.92</v>
      </c>
      <c r="AO30" s="106">
        <v>10.82</v>
      </c>
      <c r="AP30" s="106">
        <v>10.72</v>
      </c>
      <c r="AQ30" s="106">
        <v>10.63</v>
      </c>
      <c r="AR30" s="106">
        <v>10.54</v>
      </c>
      <c r="AS30" s="106">
        <v>10.46</v>
      </c>
      <c r="AT30" s="106"/>
      <c r="AU30" s="106"/>
      <c r="AV30" s="106"/>
      <c r="AW30" s="106"/>
    </row>
    <row r="31" spans="1:49" x14ac:dyDescent="0.25">
      <c r="A31" s="105">
        <v>21</v>
      </c>
      <c r="B31" s="106"/>
      <c r="C31" s="106"/>
      <c r="D31" s="106"/>
      <c r="E31" s="106"/>
      <c r="F31" s="106"/>
      <c r="G31" s="106"/>
      <c r="H31" s="106"/>
      <c r="I31" s="106"/>
      <c r="J31" s="106">
        <v>29.55</v>
      </c>
      <c r="K31" s="106">
        <v>27.06</v>
      </c>
      <c r="L31" s="106">
        <v>25.03</v>
      </c>
      <c r="M31" s="106">
        <v>23.35</v>
      </c>
      <c r="N31" s="106">
        <v>21.92</v>
      </c>
      <c r="O31" s="106">
        <v>20.71</v>
      </c>
      <c r="P31" s="106">
        <v>19.66</v>
      </c>
      <c r="Q31" s="106">
        <v>18.739999999999998</v>
      </c>
      <c r="R31" s="106">
        <v>17.940000000000001</v>
      </c>
      <c r="S31" s="106">
        <v>17.23</v>
      </c>
      <c r="T31" s="106">
        <v>16.600000000000001</v>
      </c>
      <c r="U31" s="106">
        <v>16.03</v>
      </c>
      <c r="V31" s="106">
        <v>15.52</v>
      </c>
      <c r="W31" s="106">
        <v>15.06</v>
      </c>
      <c r="X31" s="106">
        <v>14.64</v>
      </c>
      <c r="Y31" s="106">
        <v>14.26</v>
      </c>
      <c r="Z31" s="106">
        <v>13.91</v>
      </c>
      <c r="AA31" s="106">
        <v>13.59</v>
      </c>
      <c r="AB31" s="106">
        <v>13.3</v>
      </c>
      <c r="AC31" s="106">
        <v>13.03</v>
      </c>
      <c r="AD31" s="106">
        <v>12.78</v>
      </c>
      <c r="AE31" s="106">
        <v>12.55</v>
      </c>
      <c r="AF31" s="106">
        <v>12.33</v>
      </c>
      <c r="AG31" s="106">
        <v>12.14</v>
      </c>
      <c r="AH31" s="106">
        <v>11.95</v>
      </c>
      <c r="AI31" s="106">
        <v>11.79</v>
      </c>
      <c r="AJ31" s="106">
        <v>11.63</v>
      </c>
      <c r="AK31" s="106">
        <v>11.48</v>
      </c>
      <c r="AL31" s="106">
        <v>11.35</v>
      </c>
      <c r="AM31" s="106">
        <v>11.23</v>
      </c>
      <c r="AN31" s="106">
        <v>11.11</v>
      </c>
      <c r="AO31" s="106">
        <v>11</v>
      </c>
      <c r="AP31" s="106">
        <v>10.91</v>
      </c>
      <c r="AQ31" s="106">
        <v>10.81</v>
      </c>
      <c r="AR31" s="106">
        <v>10.73</v>
      </c>
      <c r="AS31" s="106"/>
      <c r="AT31" s="106"/>
      <c r="AU31" s="106"/>
      <c r="AV31" s="106"/>
      <c r="AW31" s="106"/>
    </row>
    <row r="32" spans="1:49" x14ac:dyDescent="0.25">
      <c r="A32" s="105">
        <v>22</v>
      </c>
      <c r="B32" s="106"/>
      <c r="C32" s="106"/>
      <c r="D32" s="106"/>
      <c r="E32" s="106"/>
      <c r="F32" s="106"/>
      <c r="G32" s="106"/>
      <c r="H32" s="106"/>
      <c r="I32" s="106"/>
      <c r="J32" s="106">
        <v>29.99</v>
      </c>
      <c r="K32" s="106">
        <v>27.46</v>
      </c>
      <c r="L32" s="106">
        <v>25.4</v>
      </c>
      <c r="M32" s="106">
        <v>23.69</v>
      </c>
      <c r="N32" s="106">
        <v>22.25</v>
      </c>
      <c r="O32" s="106">
        <v>21.02</v>
      </c>
      <c r="P32" s="106">
        <v>19.95</v>
      </c>
      <c r="Q32" s="106">
        <v>19.03</v>
      </c>
      <c r="R32" s="106">
        <v>18.21</v>
      </c>
      <c r="S32" s="106">
        <v>17.489999999999998</v>
      </c>
      <c r="T32" s="106">
        <v>16.850000000000001</v>
      </c>
      <c r="U32" s="106">
        <v>16.27</v>
      </c>
      <c r="V32" s="106">
        <v>15.75</v>
      </c>
      <c r="W32" s="106">
        <v>15.29</v>
      </c>
      <c r="X32" s="106">
        <v>14.86</v>
      </c>
      <c r="Y32" s="106">
        <v>14.47</v>
      </c>
      <c r="Z32" s="106">
        <v>14.12</v>
      </c>
      <c r="AA32" s="106">
        <v>13.8</v>
      </c>
      <c r="AB32" s="106">
        <v>13.5</v>
      </c>
      <c r="AC32" s="106">
        <v>13.23</v>
      </c>
      <c r="AD32" s="106">
        <v>12.98</v>
      </c>
      <c r="AE32" s="106">
        <v>12.74</v>
      </c>
      <c r="AF32" s="106">
        <v>12.53</v>
      </c>
      <c r="AG32" s="106">
        <v>12.33</v>
      </c>
      <c r="AH32" s="106">
        <v>12.15</v>
      </c>
      <c r="AI32" s="106">
        <v>11.98</v>
      </c>
      <c r="AJ32" s="106">
        <v>11.82</v>
      </c>
      <c r="AK32" s="106">
        <v>11.67</v>
      </c>
      <c r="AL32" s="106">
        <v>11.54</v>
      </c>
      <c r="AM32" s="106">
        <v>11.42</v>
      </c>
      <c r="AN32" s="106">
        <v>11.3</v>
      </c>
      <c r="AO32" s="106">
        <v>11.19</v>
      </c>
      <c r="AP32" s="106">
        <v>11.1</v>
      </c>
      <c r="AQ32" s="106">
        <v>11</v>
      </c>
      <c r="AR32" s="106"/>
      <c r="AS32" s="106"/>
      <c r="AT32" s="106"/>
      <c r="AU32" s="106"/>
      <c r="AV32" s="106"/>
      <c r="AW32" s="106"/>
    </row>
    <row r="33" spans="1:49" x14ac:dyDescent="0.25">
      <c r="A33" s="105">
        <v>23</v>
      </c>
      <c r="B33" s="106"/>
      <c r="C33" s="106"/>
      <c r="D33" s="106"/>
      <c r="E33" s="106"/>
      <c r="F33" s="106"/>
      <c r="G33" s="106"/>
      <c r="H33" s="106"/>
      <c r="I33" s="106"/>
      <c r="J33" s="106">
        <v>30.43</v>
      </c>
      <c r="K33" s="106">
        <v>27.87</v>
      </c>
      <c r="L33" s="106">
        <v>25.78</v>
      </c>
      <c r="M33" s="106">
        <v>24.04</v>
      </c>
      <c r="N33" s="106">
        <v>22.58</v>
      </c>
      <c r="O33" s="106">
        <v>21.33</v>
      </c>
      <c r="P33" s="106">
        <v>20.25</v>
      </c>
      <c r="Q33" s="106">
        <v>19.309999999999999</v>
      </c>
      <c r="R33" s="106">
        <v>18.48</v>
      </c>
      <c r="S33" s="106">
        <v>17.75</v>
      </c>
      <c r="T33" s="106">
        <v>17.100000000000001</v>
      </c>
      <c r="U33" s="106">
        <v>16.52</v>
      </c>
      <c r="V33" s="106">
        <v>15.99</v>
      </c>
      <c r="W33" s="106">
        <v>15.52</v>
      </c>
      <c r="X33" s="106">
        <v>15.09</v>
      </c>
      <c r="Y33" s="106">
        <v>14.69</v>
      </c>
      <c r="Z33" s="106">
        <v>14.34</v>
      </c>
      <c r="AA33" s="106">
        <v>14.01</v>
      </c>
      <c r="AB33" s="106">
        <v>13.71</v>
      </c>
      <c r="AC33" s="106">
        <v>13.43</v>
      </c>
      <c r="AD33" s="106">
        <v>13.18</v>
      </c>
      <c r="AE33" s="106">
        <v>12.94</v>
      </c>
      <c r="AF33" s="106">
        <v>12.73</v>
      </c>
      <c r="AG33" s="106">
        <v>12.53</v>
      </c>
      <c r="AH33" s="106">
        <v>12.34</v>
      </c>
      <c r="AI33" s="106">
        <v>12.17</v>
      </c>
      <c r="AJ33" s="106">
        <v>12.01</v>
      </c>
      <c r="AK33" s="106">
        <v>11.87</v>
      </c>
      <c r="AL33" s="106">
        <v>11.73</v>
      </c>
      <c r="AM33" s="106">
        <v>11.61</v>
      </c>
      <c r="AN33" s="106">
        <v>11.5</v>
      </c>
      <c r="AO33" s="106">
        <v>11.39</v>
      </c>
      <c r="AP33" s="106">
        <v>11.29</v>
      </c>
      <c r="AQ33" s="106"/>
      <c r="AR33" s="106"/>
      <c r="AS33" s="106"/>
      <c r="AT33" s="106"/>
      <c r="AU33" s="106"/>
      <c r="AV33" s="106"/>
      <c r="AW33" s="106"/>
    </row>
    <row r="34" spans="1:49" x14ac:dyDescent="0.25">
      <c r="A34" s="105">
        <v>24</v>
      </c>
      <c r="B34" s="106"/>
      <c r="C34" s="106"/>
      <c r="D34" s="106"/>
      <c r="E34" s="106"/>
      <c r="F34" s="106"/>
      <c r="G34" s="106"/>
      <c r="H34" s="106"/>
      <c r="I34" s="106"/>
      <c r="J34" s="106">
        <v>30.87</v>
      </c>
      <c r="K34" s="106">
        <v>28.28</v>
      </c>
      <c r="L34" s="106">
        <v>26.16</v>
      </c>
      <c r="M34" s="106">
        <v>24.4</v>
      </c>
      <c r="N34" s="106">
        <v>22.91</v>
      </c>
      <c r="O34" s="106">
        <v>21.65</v>
      </c>
      <c r="P34" s="106">
        <v>20.55</v>
      </c>
      <c r="Q34" s="106">
        <v>19.600000000000001</v>
      </c>
      <c r="R34" s="106">
        <v>18.760000000000002</v>
      </c>
      <c r="S34" s="106">
        <v>18.02</v>
      </c>
      <c r="T34" s="106">
        <v>17.350000000000001</v>
      </c>
      <c r="U34" s="106">
        <v>16.760000000000002</v>
      </c>
      <c r="V34" s="106">
        <v>16.23</v>
      </c>
      <c r="W34" s="106">
        <v>15.75</v>
      </c>
      <c r="X34" s="106">
        <v>15.31</v>
      </c>
      <c r="Y34" s="106">
        <v>14.92</v>
      </c>
      <c r="Z34" s="106">
        <v>14.56</v>
      </c>
      <c r="AA34" s="106">
        <v>14.22</v>
      </c>
      <c r="AB34" s="106">
        <v>13.92</v>
      </c>
      <c r="AC34" s="106">
        <v>13.64</v>
      </c>
      <c r="AD34" s="106">
        <v>13.38</v>
      </c>
      <c r="AE34" s="106">
        <v>13.15</v>
      </c>
      <c r="AF34" s="106">
        <v>12.93</v>
      </c>
      <c r="AG34" s="106">
        <v>12.73</v>
      </c>
      <c r="AH34" s="106">
        <v>12.54</v>
      </c>
      <c r="AI34" s="106">
        <v>12.37</v>
      </c>
      <c r="AJ34" s="106">
        <v>12.21</v>
      </c>
      <c r="AK34" s="106">
        <v>12.07</v>
      </c>
      <c r="AL34" s="106">
        <v>11.94</v>
      </c>
      <c r="AM34" s="106">
        <v>11.81</v>
      </c>
      <c r="AN34" s="106">
        <v>11.7</v>
      </c>
      <c r="AO34" s="106">
        <v>11.59</v>
      </c>
      <c r="AP34" s="106"/>
      <c r="AQ34" s="106"/>
      <c r="AR34" s="106"/>
      <c r="AS34" s="106"/>
      <c r="AT34" s="106"/>
      <c r="AU34" s="106"/>
      <c r="AV34" s="106"/>
      <c r="AW34" s="106"/>
    </row>
    <row r="35" spans="1:49" x14ac:dyDescent="0.25">
      <c r="A35" s="105">
        <v>25</v>
      </c>
      <c r="B35" s="106"/>
      <c r="C35" s="106"/>
      <c r="D35" s="106"/>
      <c r="E35" s="106"/>
      <c r="F35" s="106"/>
      <c r="G35" s="106"/>
      <c r="H35" s="106"/>
      <c r="I35" s="106"/>
      <c r="J35" s="106">
        <v>31.32</v>
      </c>
      <c r="K35" s="106">
        <v>28.69</v>
      </c>
      <c r="L35" s="106">
        <v>26.54</v>
      </c>
      <c r="M35" s="106">
        <v>24.75</v>
      </c>
      <c r="N35" s="106">
        <v>23.25</v>
      </c>
      <c r="O35" s="106">
        <v>21.96</v>
      </c>
      <c r="P35" s="106">
        <v>20.85</v>
      </c>
      <c r="Q35" s="106">
        <v>19.89</v>
      </c>
      <c r="R35" s="106">
        <v>19.03</v>
      </c>
      <c r="S35" s="106">
        <v>18.28</v>
      </c>
      <c r="T35" s="106">
        <v>17.61</v>
      </c>
      <c r="U35" s="106">
        <v>17.010000000000002</v>
      </c>
      <c r="V35" s="106">
        <v>16.47</v>
      </c>
      <c r="W35" s="106">
        <v>15.99</v>
      </c>
      <c r="X35" s="106">
        <v>15.55</v>
      </c>
      <c r="Y35" s="106">
        <v>15.14</v>
      </c>
      <c r="Z35" s="106">
        <v>14.78</v>
      </c>
      <c r="AA35" s="106">
        <v>14.44</v>
      </c>
      <c r="AB35" s="106">
        <v>14.14</v>
      </c>
      <c r="AC35" s="106">
        <v>13.85</v>
      </c>
      <c r="AD35" s="106">
        <v>13.59</v>
      </c>
      <c r="AE35" s="106">
        <v>13.36</v>
      </c>
      <c r="AF35" s="106">
        <v>13.14</v>
      </c>
      <c r="AG35" s="106">
        <v>12.94</v>
      </c>
      <c r="AH35" s="106">
        <v>12.75</v>
      </c>
      <c r="AI35" s="106">
        <v>12.58</v>
      </c>
      <c r="AJ35" s="106">
        <v>12.42</v>
      </c>
      <c r="AK35" s="106">
        <v>12.28</v>
      </c>
      <c r="AL35" s="106">
        <v>12.14</v>
      </c>
      <c r="AM35" s="106">
        <v>12.02</v>
      </c>
      <c r="AN35" s="106">
        <v>11.9</v>
      </c>
      <c r="AO35" s="106"/>
      <c r="AP35" s="106"/>
      <c r="AQ35" s="106"/>
      <c r="AR35" s="106"/>
      <c r="AS35" s="106"/>
      <c r="AT35" s="106"/>
      <c r="AU35" s="106"/>
      <c r="AV35" s="106"/>
      <c r="AW35" s="106"/>
    </row>
    <row r="36" spans="1:49" x14ac:dyDescent="0.25">
      <c r="A36" s="105">
        <v>26</v>
      </c>
      <c r="B36" s="106"/>
      <c r="C36" s="106"/>
      <c r="D36" s="106"/>
      <c r="E36" s="106"/>
      <c r="F36" s="106"/>
      <c r="G36" s="106"/>
      <c r="H36" s="106"/>
      <c r="I36" s="106"/>
      <c r="J36" s="106">
        <v>31.78</v>
      </c>
      <c r="K36" s="106">
        <v>29.11</v>
      </c>
      <c r="L36" s="106">
        <v>26.93</v>
      </c>
      <c r="M36" s="106">
        <v>25.12</v>
      </c>
      <c r="N36" s="106">
        <v>23.59</v>
      </c>
      <c r="O36" s="106">
        <v>22.29</v>
      </c>
      <c r="P36" s="106">
        <v>21.16</v>
      </c>
      <c r="Q36" s="106">
        <v>20.18</v>
      </c>
      <c r="R36" s="106">
        <v>19.32</v>
      </c>
      <c r="S36" s="106">
        <v>18.55</v>
      </c>
      <c r="T36" s="106">
        <v>17.88</v>
      </c>
      <c r="U36" s="106">
        <v>17.27</v>
      </c>
      <c r="V36" s="106">
        <v>16.72</v>
      </c>
      <c r="W36" s="106">
        <v>16.23</v>
      </c>
      <c r="X36" s="106">
        <v>15.78</v>
      </c>
      <c r="Y36" s="106">
        <v>15.38</v>
      </c>
      <c r="Z36" s="106">
        <v>15</v>
      </c>
      <c r="AA36" s="106">
        <v>14.67</v>
      </c>
      <c r="AB36" s="106">
        <v>14.36</v>
      </c>
      <c r="AC36" s="106">
        <v>14.07</v>
      </c>
      <c r="AD36" s="106">
        <v>13.81</v>
      </c>
      <c r="AE36" s="106">
        <v>13.57</v>
      </c>
      <c r="AF36" s="106">
        <v>13.35</v>
      </c>
      <c r="AG36" s="106">
        <v>13.15</v>
      </c>
      <c r="AH36" s="106">
        <v>12.96</v>
      </c>
      <c r="AI36" s="106">
        <v>12.79</v>
      </c>
      <c r="AJ36" s="106">
        <v>12.63</v>
      </c>
      <c r="AK36" s="106">
        <v>12.49</v>
      </c>
      <c r="AL36" s="106">
        <v>12.36</v>
      </c>
      <c r="AM36" s="106">
        <v>12.23</v>
      </c>
      <c r="AN36" s="106"/>
      <c r="AO36" s="106"/>
      <c r="AP36" s="106"/>
      <c r="AQ36" s="106"/>
      <c r="AR36" s="106"/>
      <c r="AS36" s="106"/>
      <c r="AT36" s="106"/>
      <c r="AU36" s="106"/>
      <c r="AV36" s="106"/>
      <c r="AW36" s="106"/>
    </row>
    <row r="37" spans="1:49" x14ac:dyDescent="0.25">
      <c r="A37" s="105">
        <v>27</v>
      </c>
      <c r="B37" s="106"/>
      <c r="C37" s="106"/>
      <c r="D37" s="106"/>
      <c r="E37" s="106"/>
      <c r="F37" s="106"/>
      <c r="G37" s="106"/>
      <c r="H37" s="106"/>
      <c r="I37" s="106"/>
      <c r="J37" s="106">
        <v>32.24</v>
      </c>
      <c r="K37" s="106">
        <v>29.53</v>
      </c>
      <c r="L37" s="106">
        <v>27.32</v>
      </c>
      <c r="M37" s="106">
        <v>25.48</v>
      </c>
      <c r="N37" s="106">
        <v>23.94</v>
      </c>
      <c r="O37" s="106">
        <v>22.61</v>
      </c>
      <c r="P37" s="106">
        <v>21.47</v>
      </c>
      <c r="Q37" s="106">
        <v>20.48</v>
      </c>
      <c r="R37" s="106">
        <v>19.600000000000001</v>
      </c>
      <c r="S37" s="106">
        <v>18.829999999999998</v>
      </c>
      <c r="T37" s="106">
        <v>18.14</v>
      </c>
      <c r="U37" s="106">
        <v>17.53</v>
      </c>
      <c r="V37" s="106">
        <v>16.97</v>
      </c>
      <c r="W37" s="106">
        <v>16.47</v>
      </c>
      <c r="X37" s="106">
        <v>16.02</v>
      </c>
      <c r="Y37" s="106">
        <v>15.61</v>
      </c>
      <c r="Z37" s="106">
        <v>15.24</v>
      </c>
      <c r="AA37" s="106">
        <v>14.89</v>
      </c>
      <c r="AB37" s="106">
        <v>14.58</v>
      </c>
      <c r="AC37" s="106">
        <v>14.3</v>
      </c>
      <c r="AD37" s="106">
        <v>14.03</v>
      </c>
      <c r="AE37" s="106">
        <v>13.79</v>
      </c>
      <c r="AF37" s="106">
        <v>13.57</v>
      </c>
      <c r="AG37" s="106">
        <v>13.37</v>
      </c>
      <c r="AH37" s="106">
        <v>13.18</v>
      </c>
      <c r="AI37" s="106">
        <v>13.01</v>
      </c>
      <c r="AJ37" s="106">
        <v>12.85</v>
      </c>
      <c r="AK37" s="106">
        <v>12.71</v>
      </c>
      <c r="AL37" s="106">
        <v>12.58</v>
      </c>
      <c r="AM37" s="106"/>
      <c r="AN37" s="106"/>
      <c r="AO37" s="106"/>
      <c r="AP37" s="106"/>
      <c r="AQ37" s="106"/>
      <c r="AR37" s="106"/>
      <c r="AS37" s="106"/>
      <c r="AT37" s="106"/>
      <c r="AU37" s="106"/>
      <c r="AV37" s="106"/>
      <c r="AW37" s="106"/>
    </row>
    <row r="38" spans="1:49" x14ac:dyDescent="0.25">
      <c r="A38" s="105">
        <v>28</v>
      </c>
      <c r="B38" s="106"/>
      <c r="C38" s="106"/>
      <c r="D38" s="106"/>
      <c r="E38" s="106"/>
      <c r="F38" s="106"/>
      <c r="G38" s="106"/>
      <c r="H38" s="106"/>
      <c r="I38" s="106"/>
      <c r="J38" s="106">
        <v>32.700000000000003</v>
      </c>
      <c r="K38" s="106">
        <v>29.96</v>
      </c>
      <c r="L38" s="106">
        <v>27.72</v>
      </c>
      <c r="M38" s="106">
        <v>25.86</v>
      </c>
      <c r="N38" s="106">
        <v>24.29</v>
      </c>
      <c r="O38" s="106">
        <v>22.94</v>
      </c>
      <c r="P38" s="106">
        <v>21.79</v>
      </c>
      <c r="Q38" s="106">
        <v>20.78</v>
      </c>
      <c r="R38" s="106">
        <v>19.89</v>
      </c>
      <c r="S38" s="106">
        <v>19.11</v>
      </c>
      <c r="T38" s="106">
        <v>18.41</v>
      </c>
      <c r="U38" s="106">
        <v>17.79</v>
      </c>
      <c r="V38" s="106">
        <v>17.23</v>
      </c>
      <c r="W38" s="106">
        <v>16.72</v>
      </c>
      <c r="X38" s="106">
        <v>16.27</v>
      </c>
      <c r="Y38" s="106">
        <v>15.85</v>
      </c>
      <c r="Z38" s="106">
        <v>15.47</v>
      </c>
      <c r="AA38" s="106">
        <v>15.13</v>
      </c>
      <c r="AB38" s="106">
        <v>14.81</v>
      </c>
      <c r="AC38" s="106">
        <v>14.52</v>
      </c>
      <c r="AD38" s="106">
        <v>14.26</v>
      </c>
      <c r="AE38" s="106">
        <v>14.02</v>
      </c>
      <c r="AF38" s="106">
        <v>13.8</v>
      </c>
      <c r="AG38" s="106">
        <v>13.6</v>
      </c>
      <c r="AH38" s="106">
        <v>13.41</v>
      </c>
      <c r="AI38" s="106">
        <v>13.24</v>
      </c>
      <c r="AJ38" s="106">
        <v>13.08</v>
      </c>
      <c r="AK38" s="106">
        <v>12.94</v>
      </c>
      <c r="AL38" s="106"/>
      <c r="AM38" s="106"/>
      <c r="AN38" s="106"/>
      <c r="AO38" s="106"/>
      <c r="AP38" s="106"/>
      <c r="AQ38" s="106"/>
      <c r="AR38" s="106"/>
      <c r="AS38" s="106"/>
      <c r="AT38" s="106"/>
      <c r="AU38" s="106"/>
      <c r="AV38" s="106"/>
      <c r="AW38" s="106"/>
    </row>
    <row r="39" spans="1:49" x14ac:dyDescent="0.25">
      <c r="A39" s="105">
        <v>29</v>
      </c>
      <c r="B39" s="106"/>
      <c r="C39" s="106"/>
      <c r="D39" s="106"/>
      <c r="E39" s="106"/>
      <c r="F39" s="106"/>
      <c r="G39" s="106"/>
      <c r="H39" s="106"/>
      <c r="I39" s="106"/>
      <c r="J39" s="106">
        <v>33.18</v>
      </c>
      <c r="K39" s="106">
        <v>30.39</v>
      </c>
      <c r="L39" s="106">
        <v>28.12</v>
      </c>
      <c r="M39" s="106">
        <v>26.23</v>
      </c>
      <c r="N39" s="106">
        <v>24.64</v>
      </c>
      <c r="O39" s="106">
        <v>23.28</v>
      </c>
      <c r="P39" s="106">
        <v>22.11</v>
      </c>
      <c r="Q39" s="106">
        <v>21.09</v>
      </c>
      <c r="R39" s="106">
        <v>20.190000000000001</v>
      </c>
      <c r="S39" s="106">
        <v>19.39</v>
      </c>
      <c r="T39" s="106">
        <v>18.690000000000001</v>
      </c>
      <c r="U39" s="106">
        <v>18.059999999999999</v>
      </c>
      <c r="V39" s="106">
        <v>17.489999999999998</v>
      </c>
      <c r="W39" s="106">
        <v>16.98</v>
      </c>
      <c r="X39" s="106">
        <v>16.52</v>
      </c>
      <c r="Y39" s="106">
        <v>16.100000000000001</v>
      </c>
      <c r="Z39" s="106">
        <v>15.72</v>
      </c>
      <c r="AA39" s="106">
        <v>15.37</v>
      </c>
      <c r="AB39" s="106">
        <v>15.05</v>
      </c>
      <c r="AC39" s="106">
        <v>14.76</v>
      </c>
      <c r="AD39" s="106">
        <v>14.5</v>
      </c>
      <c r="AE39" s="106">
        <v>14.26</v>
      </c>
      <c r="AF39" s="106">
        <v>14.03</v>
      </c>
      <c r="AG39" s="106">
        <v>13.83</v>
      </c>
      <c r="AH39" s="106">
        <v>13.65</v>
      </c>
      <c r="AI39" s="106">
        <v>13.47</v>
      </c>
      <c r="AJ39" s="106">
        <v>13.32</v>
      </c>
      <c r="AK39" s="106"/>
      <c r="AL39" s="106"/>
      <c r="AM39" s="106"/>
      <c r="AN39" s="106"/>
      <c r="AO39" s="106"/>
      <c r="AP39" s="106"/>
      <c r="AQ39" s="106"/>
      <c r="AR39" s="106"/>
      <c r="AS39" s="106"/>
      <c r="AT39" s="106"/>
      <c r="AU39" s="106"/>
      <c r="AV39" s="106"/>
      <c r="AW39" s="106"/>
    </row>
    <row r="40" spans="1:49" x14ac:dyDescent="0.25">
      <c r="A40" s="105">
        <v>30</v>
      </c>
      <c r="B40" s="106"/>
      <c r="C40" s="106"/>
      <c r="D40" s="106"/>
      <c r="E40" s="106"/>
      <c r="F40" s="106"/>
      <c r="G40" s="106"/>
      <c r="H40" s="106"/>
      <c r="I40" s="106"/>
      <c r="J40" s="106">
        <v>33.65</v>
      </c>
      <c r="K40" s="106">
        <v>30.83</v>
      </c>
      <c r="L40" s="106">
        <v>28.53</v>
      </c>
      <c r="M40" s="106">
        <v>26.61</v>
      </c>
      <c r="N40" s="106">
        <v>25</v>
      </c>
      <c r="O40" s="106">
        <v>23.62</v>
      </c>
      <c r="P40" s="106">
        <v>22.43</v>
      </c>
      <c r="Q40" s="106">
        <v>21.4</v>
      </c>
      <c r="R40" s="106">
        <v>20.49</v>
      </c>
      <c r="S40" s="106">
        <v>19.68</v>
      </c>
      <c r="T40" s="106">
        <v>18.97</v>
      </c>
      <c r="U40" s="106">
        <v>18.329999999999998</v>
      </c>
      <c r="V40" s="106">
        <v>17.760000000000002</v>
      </c>
      <c r="W40" s="106">
        <v>17.239999999999998</v>
      </c>
      <c r="X40" s="106">
        <v>16.77</v>
      </c>
      <c r="Y40" s="106">
        <v>16.350000000000001</v>
      </c>
      <c r="Z40" s="106">
        <v>15.97</v>
      </c>
      <c r="AA40" s="106">
        <v>15.62</v>
      </c>
      <c r="AB40" s="106">
        <v>15.3</v>
      </c>
      <c r="AC40" s="106">
        <v>15.01</v>
      </c>
      <c r="AD40" s="106">
        <v>14.74</v>
      </c>
      <c r="AE40" s="106">
        <v>14.5</v>
      </c>
      <c r="AF40" s="106">
        <v>14.28</v>
      </c>
      <c r="AG40" s="106">
        <v>14.08</v>
      </c>
      <c r="AH40" s="106">
        <v>13.89</v>
      </c>
      <c r="AI40" s="106">
        <v>13.72</v>
      </c>
      <c r="AJ40" s="106"/>
      <c r="AK40" s="106"/>
      <c r="AL40" s="106"/>
      <c r="AM40" s="106"/>
      <c r="AN40" s="106"/>
      <c r="AO40" s="106"/>
      <c r="AP40" s="106"/>
      <c r="AQ40" s="106"/>
      <c r="AR40" s="106"/>
      <c r="AS40" s="106"/>
      <c r="AT40" s="106"/>
      <c r="AU40" s="106"/>
      <c r="AV40" s="106"/>
      <c r="AW40" s="106"/>
    </row>
    <row r="41" spans="1:49" x14ac:dyDescent="0.25">
      <c r="A41" s="105">
        <v>31</v>
      </c>
      <c r="B41" s="106"/>
      <c r="C41" s="106"/>
      <c r="D41" s="106"/>
      <c r="E41" s="106"/>
      <c r="F41" s="106"/>
      <c r="G41" s="106"/>
      <c r="H41" s="106"/>
      <c r="I41" s="106"/>
      <c r="J41" s="106">
        <v>34.14</v>
      </c>
      <c r="K41" s="106">
        <v>31.28</v>
      </c>
      <c r="L41" s="106">
        <v>28.94</v>
      </c>
      <c r="M41" s="106">
        <v>27</v>
      </c>
      <c r="N41" s="106">
        <v>25.37</v>
      </c>
      <c r="O41" s="106">
        <v>23.97</v>
      </c>
      <c r="P41" s="106">
        <v>22.76</v>
      </c>
      <c r="Q41" s="106">
        <v>21.71</v>
      </c>
      <c r="R41" s="106">
        <v>20.79</v>
      </c>
      <c r="S41" s="106">
        <v>19.98</v>
      </c>
      <c r="T41" s="106">
        <v>19.25</v>
      </c>
      <c r="U41" s="106">
        <v>18.61</v>
      </c>
      <c r="V41" s="106">
        <v>18.03</v>
      </c>
      <c r="W41" s="106">
        <v>17.510000000000002</v>
      </c>
      <c r="X41" s="106">
        <v>17.04</v>
      </c>
      <c r="Y41" s="106">
        <v>16.61</v>
      </c>
      <c r="Z41" s="106">
        <v>16.22</v>
      </c>
      <c r="AA41" s="106">
        <v>15.87</v>
      </c>
      <c r="AB41" s="106">
        <v>15.55</v>
      </c>
      <c r="AC41" s="106">
        <v>15.26</v>
      </c>
      <c r="AD41" s="106">
        <v>15</v>
      </c>
      <c r="AE41" s="106">
        <v>14.75</v>
      </c>
      <c r="AF41" s="106">
        <v>14.53</v>
      </c>
      <c r="AG41" s="106">
        <v>14.33</v>
      </c>
      <c r="AH41" s="106">
        <v>14.14</v>
      </c>
      <c r="AI41" s="106"/>
      <c r="AJ41" s="106"/>
      <c r="AK41" s="106"/>
      <c r="AL41" s="106"/>
      <c r="AM41" s="106"/>
      <c r="AN41" s="106"/>
      <c r="AO41" s="106"/>
      <c r="AP41" s="106"/>
      <c r="AQ41" s="106"/>
      <c r="AR41" s="106"/>
      <c r="AS41" s="106"/>
      <c r="AT41" s="106"/>
      <c r="AU41" s="106"/>
      <c r="AV41" s="106"/>
      <c r="AW41" s="106"/>
    </row>
    <row r="42" spans="1:49" x14ac:dyDescent="0.25">
      <c r="A42" s="105">
        <v>32</v>
      </c>
      <c r="B42" s="106"/>
      <c r="C42" s="106"/>
      <c r="D42" s="106"/>
      <c r="E42" s="106"/>
      <c r="F42" s="106"/>
      <c r="G42" s="106"/>
      <c r="H42" s="106"/>
      <c r="I42" s="106"/>
      <c r="J42" s="106">
        <v>34.630000000000003</v>
      </c>
      <c r="K42" s="106">
        <v>31.73</v>
      </c>
      <c r="L42" s="106">
        <v>29.36</v>
      </c>
      <c r="M42" s="106">
        <v>27.39</v>
      </c>
      <c r="N42" s="106">
        <v>25.73</v>
      </c>
      <c r="O42" s="106">
        <v>24.32</v>
      </c>
      <c r="P42" s="106">
        <v>23.1</v>
      </c>
      <c r="Q42" s="106">
        <v>22.03</v>
      </c>
      <c r="R42" s="106">
        <v>21.1</v>
      </c>
      <c r="S42" s="106">
        <v>20.28</v>
      </c>
      <c r="T42" s="106">
        <v>19.54</v>
      </c>
      <c r="U42" s="106">
        <v>18.89</v>
      </c>
      <c r="V42" s="106">
        <v>18.309999999999999</v>
      </c>
      <c r="W42" s="106">
        <v>17.78</v>
      </c>
      <c r="X42" s="106">
        <v>17.309999999999999</v>
      </c>
      <c r="Y42" s="106">
        <v>16.88</v>
      </c>
      <c r="Z42" s="106">
        <v>16.489999999999998</v>
      </c>
      <c r="AA42" s="106">
        <v>16.14</v>
      </c>
      <c r="AB42" s="106">
        <v>15.81</v>
      </c>
      <c r="AC42" s="106">
        <v>15.52</v>
      </c>
      <c r="AD42" s="106">
        <v>15.26</v>
      </c>
      <c r="AE42" s="106">
        <v>15.02</v>
      </c>
      <c r="AF42" s="106">
        <v>14.79</v>
      </c>
      <c r="AG42" s="106">
        <v>14.59</v>
      </c>
      <c r="AH42" s="106"/>
      <c r="AI42" s="106"/>
      <c r="AJ42" s="106"/>
      <c r="AK42" s="106"/>
      <c r="AL42" s="106"/>
      <c r="AM42" s="106"/>
      <c r="AN42" s="106"/>
      <c r="AO42" s="106"/>
      <c r="AP42" s="106"/>
      <c r="AQ42" s="106"/>
      <c r="AR42" s="106"/>
      <c r="AS42" s="106"/>
      <c r="AT42" s="106"/>
      <c r="AU42" s="106"/>
      <c r="AV42" s="106"/>
      <c r="AW42" s="106"/>
    </row>
    <row r="43" spans="1:49" x14ac:dyDescent="0.25">
      <c r="A43" s="105">
        <v>33</v>
      </c>
      <c r="B43" s="106"/>
      <c r="C43" s="106"/>
      <c r="D43" s="106"/>
      <c r="E43" s="106"/>
      <c r="F43" s="106"/>
      <c r="G43" s="106"/>
      <c r="H43" s="106"/>
      <c r="I43" s="106"/>
      <c r="J43" s="106">
        <v>35.119999999999997</v>
      </c>
      <c r="K43" s="106">
        <v>32.18</v>
      </c>
      <c r="L43" s="106">
        <v>29.78</v>
      </c>
      <c r="M43" s="106">
        <v>27.79</v>
      </c>
      <c r="N43" s="106">
        <v>26.11</v>
      </c>
      <c r="O43" s="106">
        <v>24.67</v>
      </c>
      <c r="P43" s="106">
        <v>23.43</v>
      </c>
      <c r="Q43" s="106">
        <v>22.36</v>
      </c>
      <c r="R43" s="106">
        <v>21.41</v>
      </c>
      <c r="S43" s="106">
        <v>20.58</v>
      </c>
      <c r="T43" s="106">
        <v>19.84</v>
      </c>
      <c r="U43" s="106">
        <v>19.18</v>
      </c>
      <c r="V43" s="106">
        <v>18.59</v>
      </c>
      <c r="W43" s="106">
        <v>18.059999999999999</v>
      </c>
      <c r="X43" s="106">
        <v>17.579999999999998</v>
      </c>
      <c r="Y43" s="106">
        <v>17.149999999999999</v>
      </c>
      <c r="Z43" s="106">
        <v>16.760000000000002</v>
      </c>
      <c r="AA43" s="106">
        <v>16.41</v>
      </c>
      <c r="AB43" s="106">
        <v>16.09</v>
      </c>
      <c r="AC43" s="106">
        <v>15.8</v>
      </c>
      <c r="AD43" s="106">
        <v>15.53</v>
      </c>
      <c r="AE43" s="106">
        <v>15.29</v>
      </c>
      <c r="AF43" s="106">
        <v>15.07</v>
      </c>
      <c r="AG43" s="106"/>
      <c r="AH43" s="106"/>
      <c r="AI43" s="106"/>
      <c r="AJ43" s="106"/>
      <c r="AK43" s="106"/>
      <c r="AL43" s="106"/>
      <c r="AM43" s="106"/>
      <c r="AN43" s="106"/>
      <c r="AO43" s="106"/>
      <c r="AP43" s="106"/>
      <c r="AQ43" s="106"/>
      <c r="AR43" s="106"/>
      <c r="AS43" s="106"/>
      <c r="AT43" s="106"/>
      <c r="AU43" s="106"/>
      <c r="AV43" s="106"/>
      <c r="AW43" s="106"/>
    </row>
    <row r="44" spans="1:49" x14ac:dyDescent="0.25">
      <c r="A44" s="105">
        <v>34</v>
      </c>
      <c r="B44" s="106"/>
      <c r="C44" s="106"/>
      <c r="D44" s="106"/>
      <c r="E44" s="106"/>
      <c r="F44" s="106"/>
      <c r="G44" s="106"/>
      <c r="H44" s="106"/>
      <c r="I44" s="106"/>
      <c r="J44" s="106">
        <v>35.619999999999997</v>
      </c>
      <c r="K44" s="106">
        <v>32.64</v>
      </c>
      <c r="L44" s="106">
        <v>30.2</v>
      </c>
      <c r="M44" s="106">
        <v>28.18</v>
      </c>
      <c r="N44" s="106">
        <v>26.48</v>
      </c>
      <c r="O44" s="106">
        <v>25.03</v>
      </c>
      <c r="P44" s="106">
        <v>23.78</v>
      </c>
      <c r="Q44" s="106">
        <v>22.69</v>
      </c>
      <c r="R44" s="106">
        <v>21.73</v>
      </c>
      <c r="S44" s="106">
        <v>20.89</v>
      </c>
      <c r="T44" s="106">
        <v>20.14</v>
      </c>
      <c r="U44" s="106">
        <v>19.48</v>
      </c>
      <c r="V44" s="106">
        <v>18.88</v>
      </c>
      <c r="W44" s="106">
        <v>18.350000000000001</v>
      </c>
      <c r="X44" s="106">
        <v>17.87</v>
      </c>
      <c r="Y44" s="106">
        <v>17.440000000000001</v>
      </c>
      <c r="Z44" s="106">
        <v>17.05</v>
      </c>
      <c r="AA44" s="106">
        <v>16.690000000000001</v>
      </c>
      <c r="AB44" s="106">
        <v>16.37</v>
      </c>
      <c r="AC44" s="106">
        <v>16.079999999999998</v>
      </c>
      <c r="AD44" s="106">
        <v>15.81</v>
      </c>
      <c r="AE44" s="106">
        <v>15.57</v>
      </c>
      <c r="AF44" s="106"/>
      <c r="AG44" s="106"/>
      <c r="AH44" s="106"/>
      <c r="AI44" s="106"/>
      <c r="AJ44" s="106"/>
      <c r="AK44" s="106"/>
      <c r="AL44" s="106"/>
      <c r="AM44" s="106"/>
      <c r="AN44" s="106"/>
      <c r="AO44" s="106"/>
      <c r="AP44" s="106"/>
      <c r="AQ44" s="106"/>
      <c r="AR44" s="106"/>
      <c r="AS44" s="106"/>
      <c r="AT44" s="106"/>
      <c r="AU44" s="106"/>
      <c r="AV44" s="106"/>
      <c r="AW44" s="106"/>
    </row>
    <row r="45" spans="1:49" x14ac:dyDescent="0.25">
      <c r="A45" s="105">
        <v>35</v>
      </c>
      <c r="B45" s="106"/>
      <c r="C45" s="106"/>
      <c r="D45" s="106"/>
      <c r="E45" s="106"/>
      <c r="F45" s="106"/>
      <c r="G45" s="106"/>
      <c r="H45" s="106"/>
      <c r="I45" s="106"/>
      <c r="J45" s="106">
        <v>36.119999999999997</v>
      </c>
      <c r="K45" s="106">
        <v>33.1</v>
      </c>
      <c r="L45" s="106">
        <v>30.64</v>
      </c>
      <c r="M45" s="106">
        <v>28.59</v>
      </c>
      <c r="N45" s="106">
        <v>26.87</v>
      </c>
      <c r="O45" s="106">
        <v>25.4</v>
      </c>
      <c r="P45" s="106">
        <v>24.13</v>
      </c>
      <c r="Q45" s="106">
        <v>23.03</v>
      </c>
      <c r="R45" s="106">
        <v>22.06</v>
      </c>
      <c r="S45" s="106">
        <v>21.21</v>
      </c>
      <c r="T45" s="106">
        <v>20.46</v>
      </c>
      <c r="U45" s="106">
        <v>19.79</v>
      </c>
      <c r="V45" s="106">
        <v>19.190000000000001</v>
      </c>
      <c r="W45" s="106">
        <v>18.649999999999999</v>
      </c>
      <c r="X45" s="106">
        <v>18.170000000000002</v>
      </c>
      <c r="Y45" s="106">
        <v>17.73</v>
      </c>
      <c r="Z45" s="106">
        <v>17.34</v>
      </c>
      <c r="AA45" s="106">
        <v>16.989999999999998</v>
      </c>
      <c r="AB45" s="106">
        <v>16.670000000000002</v>
      </c>
      <c r="AC45" s="106">
        <v>16.37</v>
      </c>
      <c r="AD45" s="106">
        <v>16.11</v>
      </c>
      <c r="AE45" s="106"/>
      <c r="AF45" s="106"/>
      <c r="AG45" s="106"/>
      <c r="AH45" s="106"/>
      <c r="AI45" s="106"/>
      <c r="AJ45" s="106"/>
      <c r="AK45" s="106"/>
      <c r="AL45" s="106"/>
      <c r="AM45" s="106"/>
      <c r="AN45" s="106"/>
      <c r="AO45" s="106"/>
      <c r="AP45" s="106"/>
      <c r="AQ45" s="106"/>
      <c r="AR45" s="106"/>
      <c r="AS45" s="106"/>
      <c r="AT45" s="106"/>
      <c r="AU45" s="106"/>
      <c r="AV45" s="106"/>
      <c r="AW45" s="106"/>
    </row>
    <row r="46" spans="1:49" x14ac:dyDescent="0.25">
      <c r="A46" s="105">
        <v>36</v>
      </c>
      <c r="B46" s="106"/>
      <c r="C46" s="106"/>
      <c r="D46" s="106"/>
      <c r="E46" s="106"/>
      <c r="F46" s="106"/>
      <c r="G46" s="106"/>
      <c r="H46" s="106"/>
      <c r="I46" s="106"/>
      <c r="J46" s="106">
        <v>36.630000000000003</v>
      </c>
      <c r="K46" s="106">
        <v>33.57</v>
      </c>
      <c r="L46" s="106">
        <v>31.08</v>
      </c>
      <c r="M46" s="106">
        <v>29</v>
      </c>
      <c r="N46" s="106">
        <v>27.26</v>
      </c>
      <c r="O46" s="106">
        <v>25.77</v>
      </c>
      <c r="P46" s="106">
        <v>24.49</v>
      </c>
      <c r="Q46" s="106">
        <v>23.37</v>
      </c>
      <c r="R46" s="106">
        <v>22.4</v>
      </c>
      <c r="S46" s="106">
        <v>21.54</v>
      </c>
      <c r="T46" s="106">
        <v>20.78</v>
      </c>
      <c r="U46" s="106">
        <v>20.11</v>
      </c>
      <c r="V46" s="106">
        <v>19.5</v>
      </c>
      <c r="W46" s="106">
        <v>18.96</v>
      </c>
      <c r="X46" s="106">
        <v>18.48</v>
      </c>
      <c r="Y46" s="106">
        <v>18.04</v>
      </c>
      <c r="Z46" s="106">
        <v>17.649999999999999</v>
      </c>
      <c r="AA46" s="106">
        <v>17.3</v>
      </c>
      <c r="AB46" s="106">
        <v>16.97</v>
      </c>
      <c r="AC46" s="106">
        <v>16.68</v>
      </c>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x14ac:dyDescent="0.25">
      <c r="A47" s="105">
        <v>37</v>
      </c>
      <c r="B47" s="106"/>
      <c r="C47" s="106"/>
      <c r="D47" s="106"/>
      <c r="E47" s="106"/>
      <c r="F47" s="106"/>
      <c r="G47" s="106"/>
      <c r="H47" s="106"/>
      <c r="I47" s="106"/>
      <c r="J47" s="106">
        <v>37.159999999999997</v>
      </c>
      <c r="K47" s="106">
        <v>34.049999999999997</v>
      </c>
      <c r="L47" s="106">
        <v>31.53</v>
      </c>
      <c r="M47" s="106">
        <v>29.43</v>
      </c>
      <c r="N47" s="106">
        <v>27.66</v>
      </c>
      <c r="O47" s="106">
        <v>26.15</v>
      </c>
      <c r="P47" s="106">
        <v>24.86</v>
      </c>
      <c r="Q47" s="106">
        <v>23.73</v>
      </c>
      <c r="R47" s="106">
        <v>22.75</v>
      </c>
      <c r="S47" s="106">
        <v>21.88</v>
      </c>
      <c r="T47" s="106">
        <v>21.12</v>
      </c>
      <c r="U47" s="106">
        <v>20.440000000000001</v>
      </c>
      <c r="V47" s="106">
        <v>19.829999999999998</v>
      </c>
      <c r="W47" s="106">
        <v>19.29</v>
      </c>
      <c r="X47" s="106">
        <v>18.809999999999999</v>
      </c>
      <c r="Y47" s="106">
        <v>18.37</v>
      </c>
      <c r="Z47" s="106">
        <v>17.98</v>
      </c>
      <c r="AA47" s="106">
        <v>17.62</v>
      </c>
      <c r="AB47" s="106">
        <v>17.3</v>
      </c>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x14ac:dyDescent="0.25">
      <c r="A48" s="105">
        <v>38</v>
      </c>
      <c r="B48" s="106"/>
      <c r="C48" s="106"/>
      <c r="D48" s="106"/>
      <c r="E48" s="106"/>
      <c r="F48" s="106"/>
      <c r="G48" s="106"/>
      <c r="H48" s="106"/>
      <c r="I48" s="106"/>
      <c r="J48" s="106">
        <v>37.69</v>
      </c>
      <c r="K48" s="106">
        <v>34.549999999999997</v>
      </c>
      <c r="L48" s="106">
        <v>31.99</v>
      </c>
      <c r="M48" s="106">
        <v>29.86</v>
      </c>
      <c r="N48" s="106">
        <v>28.07</v>
      </c>
      <c r="O48" s="106">
        <v>26.55</v>
      </c>
      <c r="P48" s="106">
        <v>25.24</v>
      </c>
      <c r="Q48" s="106">
        <v>24.1</v>
      </c>
      <c r="R48" s="106">
        <v>23.11</v>
      </c>
      <c r="S48" s="106">
        <v>22.24</v>
      </c>
      <c r="T48" s="106">
        <v>21.47</v>
      </c>
      <c r="U48" s="106">
        <v>20.79</v>
      </c>
      <c r="V48" s="106">
        <v>20.18</v>
      </c>
      <c r="W48" s="106">
        <v>19.64</v>
      </c>
      <c r="X48" s="106">
        <v>19.149999999999999</v>
      </c>
      <c r="Y48" s="106">
        <v>18.71</v>
      </c>
      <c r="Z48" s="106">
        <v>18.32</v>
      </c>
      <c r="AA48" s="106">
        <v>17.96</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x14ac:dyDescent="0.25">
      <c r="A49" s="105">
        <v>39</v>
      </c>
      <c r="B49" s="106"/>
      <c r="C49" s="106"/>
      <c r="D49" s="106"/>
      <c r="E49" s="106"/>
      <c r="F49" s="106"/>
      <c r="G49" s="106"/>
      <c r="H49" s="106"/>
      <c r="I49" s="106"/>
      <c r="J49" s="106">
        <v>38.229999999999997</v>
      </c>
      <c r="K49" s="106">
        <v>35.049999999999997</v>
      </c>
      <c r="L49" s="106">
        <v>32.46</v>
      </c>
      <c r="M49" s="106">
        <v>30.31</v>
      </c>
      <c r="N49" s="106">
        <v>28.5</v>
      </c>
      <c r="O49" s="106">
        <v>26.96</v>
      </c>
      <c r="P49" s="106">
        <v>25.64</v>
      </c>
      <c r="Q49" s="106">
        <v>24.49</v>
      </c>
      <c r="R49" s="106">
        <v>23.49</v>
      </c>
      <c r="S49" s="106">
        <v>22.61</v>
      </c>
      <c r="T49" s="106">
        <v>21.84</v>
      </c>
      <c r="U49" s="106">
        <v>21.15</v>
      </c>
      <c r="V49" s="106">
        <v>20.54</v>
      </c>
      <c r="W49" s="106">
        <v>20</v>
      </c>
      <c r="X49" s="106">
        <v>19.510000000000002</v>
      </c>
      <c r="Y49" s="106">
        <v>19.07</v>
      </c>
      <c r="Z49" s="106">
        <v>18.670000000000002</v>
      </c>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x14ac:dyDescent="0.25">
      <c r="A50" s="105">
        <v>40</v>
      </c>
      <c r="B50" s="106"/>
      <c r="C50" s="106"/>
      <c r="D50" s="106"/>
      <c r="E50" s="106"/>
      <c r="F50" s="106"/>
      <c r="G50" s="106"/>
      <c r="H50" s="106"/>
      <c r="I50" s="106"/>
      <c r="J50" s="106">
        <v>38.79</v>
      </c>
      <c r="K50" s="106">
        <v>35.57</v>
      </c>
      <c r="L50" s="106">
        <v>32.94</v>
      </c>
      <c r="M50" s="106">
        <v>30.77</v>
      </c>
      <c r="N50" s="106">
        <v>28.94</v>
      </c>
      <c r="O50" s="106">
        <v>27.39</v>
      </c>
      <c r="P50" s="106">
        <v>26.05</v>
      </c>
      <c r="Q50" s="106">
        <v>24.9</v>
      </c>
      <c r="R50" s="106">
        <v>23.89</v>
      </c>
      <c r="S50" s="106">
        <v>23</v>
      </c>
      <c r="T50" s="106">
        <v>22.23</v>
      </c>
      <c r="U50" s="106">
        <v>21.54</v>
      </c>
      <c r="V50" s="106">
        <v>20.93</v>
      </c>
      <c r="W50" s="106">
        <v>20.38</v>
      </c>
      <c r="X50" s="106">
        <v>19.89</v>
      </c>
      <c r="Y50" s="106">
        <v>19.45</v>
      </c>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x14ac:dyDescent="0.25">
      <c r="A51" s="105">
        <v>41</v>
      </c>
      <c r="B51" s="106"/>
      <c r="C51" s="106"/>
      <c r="D51" s="106"/>
      <c r="E51" s="106"/>
      <c r="F51" s="106"/>
      <c r="G51" s="106"/>
      <c r="H51" s="106"/>
      <c r="I51" s="106"/>
      <c r="J51" s="106">
        <v>39.36</v>
      </c>
      <c r="K51" s="106">
        <v>36.1</v>
      </c>
      <c r="L51" s="106">
        <v>33.450000000000003</v>
      </c>
      <c r="M51" s="106">
        <v>31.25</v>
      </c>
      <c r="N51" s="106">
        <v>29.4</v>
      </c>
      <c r="O51" s="106">
        <v>27.83</v>
      </c>
      <c r="P51" s="106">
        <v>26.49</v>
      </c>
      <c r="Q51" s="106">
        <v>25.32</v>
      </c>
      <c r="R51" s="106">
        <v>24.31</v>
      </c>
      <c r="S51" s="106">
        <v>23.42</v>
      </c>
      <c r="T51" s="106">
        <v>22.64</v>
      </c>
      <c r="U51" s="106">
        <v>21.95</v>
      </c>
      <c r="V51" s="106">
        <v>21.33</v>
      </c>
      <c r="W51" s="106">
        <v>20.78</v>
      </c>
      <c r="X51" s="106">
        <v>20.29</v>
      </c>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x14ac:dyDescent="0.25">
      <c r="A52" s="105">
        <v>42</v>
      </c>
      <c r="B52" s="106"/>
      <c r="C52" s="106"/>
      <c r="D52" s="106"/>
      <c r="E52" s="106"/>
      <c r="F52" s="106"/>
      <c r="G52" s="106"/>
      <c r="H52" s="106"/>
      <c r="I52" s="106"/>
      <c r="J52" s="106">
        <v>39.950000000000003</v>
      </c>
      <c r="K52" s="106">
        <v>36.65</v>
      </c>
      <c r="L52" s="106">
        <v>33.97</v>
      </c>
      <c r="M52" s="106">
        <v>31.75</v>
      </c>
      <c r="N52" s="106">
        <v>29.88</v>
      </c>
      <c r="O52" s="106">
        <v>28.3</v>
      </c>
      <c r="P52" s="106">
        <v>26.94</v>
      </c>
      <c r="Q52" s="106">
        <v>25.77</v>
      </c>
      <c r="R52" s="106">
        <v>24.75</v>
      </c>
      <c r="S52" s="106">
        <v>23.86</v>
      </c>
      <c r="T52" s="106">
        <v>23.07</v>
      </c>
      <c r="U52" s="106">
        <v>22.38</v>
      </c>
      <c r="V52" s="106">
        <v>21.76</v>
      </c>
      <c r="W52" s="106">
        <v>21.2</v>
      </c>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x14ac:dyDescent="0.25">
      <c r="A53" s="105">
        <v>43</v>
      </c>
      <c r="B53" s="106"/>
      <c r="C53" s="106"/>
      <c r="D53" s="106"/>
      <c r="E53" s="106"/>
      <c r="F53" s="106"/>
      <c r="G53" s="106"/>
      <c r="H53" s="106"/>
      <c r="I53" s="106"/>
      <c r="J53" s="106">
        <v>40.56</v>
      </c>
      <c r="K53" s="106">
        <v>37.22</v>
      </c>
      <c r="L53" s="106">
        <v>34.51</v>
      </c>
      <c r="M53" s="106">
        <v>32.26</v>
      </c>
      <c r="N53" s="106">
        <v>30.38</v>
      </c>
      <c r="O53" s="106">
        <v>28.79</v>
      </c>
      <c r="P53" s="106">
        <v>27.42</v>
      </c>
      <c r="Q53" s="106">
        <v>26.24</v>
      </c>
      <c r="R53" s="106">
        <v>25.21</v>
      </c>
      <c r="S53" s="106">
        <v>24.32</v>
      </c>
      <c r="T53" s="106">
        <v>23.53</v>
      </c>
      <c r="U53" s="106">
        <v>22.83</v>
      </c>
      <c r="V53" s="106">
        <v>22.2</v>
      </c>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x14ac:dyDescent="0.25">
      <c r="A54" s="105">
        <v>44</v>
      </c>
      <c r="B54" s="106"/>
      <c r="C54" s="106"/>
      <c r="D54" s="106"/>
      <c r="E54" s="106"/>
      <c r="F54" s="106"/>
      <c r="G54" s="106"/>
      <c r="H54" s="106"/>
      <c r="I54" s="106"/>
      <c r="J54" s="106">
        <v>41.19</v>
      </c>
      <c r="K54" s="106">
        <v>37.82</v>
      </c>
      <c r="L54" s="106">
        <v>35.07</v>
      </c>
      <c r="M54" s="106">
        <v>32.81</v>
      </c>
      <c r="N54" s="106">
        <v>30.91</v>
      </c>
      <c r="O54" s="106">
        <v>29.3</v>
      </c>
      <c r="P54" s="106">
        <v>27.93</v>
      </c>
      <c r="Q54" s="106">
        <v>26.74</v>
      </c>
      <c r="R54" s="106">
        <v>25.71</v>
      </c>
      <c r="S54" s="106">
        <v>24.8</v>
      </c>
      <c r="T54" s="106">
        <v>24.01</v>
      </c>
      <c r="U54" s="106">
        <v>23.3</v>
      </c>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x14ac:dyDescent="0.25">
      <c r="A55" s="105">
        <v>45</v>
      </c>
      <c r="B55" s="106"/>
      <c r="C55" s="106"/>
      <c r="D55" s="106"/>
      <c r="E55" s="106"/>
      <c r="F55" s="106"/>
      <c r="G55" s="106"/>
      <c r="H55" s="106"/>
      <c r="I55" s="106"/>
      <c r="J55" s="106">
        <v>41.85</v>
      </c>
      <c r="K55" s="106">
        <v>38.44</v>
      </c>
      <c r="L55" s="106">
        <v>35.67</v>
      </c>
      <c r="M55" s="106">
        <v>33.39</v>
      </c>
      <c r="N55" s="106">
        <v>31.47</v>
      </c>
      <c r="O55" s="106">
        <v>29.85</v>
      </c>
      <c r="P55" s="106">
        <v>28.47</v>
      </c>
      <c r="Q55" s="106">
        <v>27.27</v>
      </c>
      <c r="R55" s="106">
        <v>26.23</v>
      </c>
      <c r="S55" s="106">
        <v>25.32</v>
      </c>
      <c r="T55" s="106">
        <v>24.52</v>
      </c>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x14ac:dyDescent="0.25">
      <c r="A56" s="105">
        <v>46</v>
      </c>
      <c r="B56" s="106"/>
      <c r="C56" s="106"/>
      <c r="D56" s="106"/>
      <c r="E56" s="106"/>
      <c r="F56" s="106"/>
      <c r="G56" s="106"/>
      <c r="H56" s="106"/>
      <c r="I56" s="106"/>
      <c r="J56" s="106">
        <v>42.54</v>
      </c>
      <c r="K56" s="106">
        <v>39.090000000000003</v>
      </c>
      <c r="L56" s="106">
        <v>36.299999999999997</v>
      </c>
      <c r="M56" s="106">
        <v>33.99</v>
      </c>
      <c r="N56" s="106">
        <v>32.06</v>
      </c>
      <c r="O56" s="106">
        <v>30.43</v>
      </c>
      <c r="P56" s="106">
        <v>29.03</v>
      </c>
      <c r="Q56" s="106">
        <v>27.83</v>
      </c>
      <c r="R56" s="106">
        <v>26.78</v>
      </c>
      <c r="S56" s="106">
        <v>25.86</v>
      </c>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x14ac:dyDescent="0.25">
      <c r="A57" s="105">
        <v>47</v>
      </c>
      <c r="B57" s="106"/>
      <c r="C57" s="106"/>
      <c r="D57" s="106"/>
      <c r="E57" s="106"/>
      <c r="F57" s="106"/>
      <c r="G57" s="106"/>
      <c r="H57" s="106"/>
      <c r="I57" s="106"/>
      <c r="J57" s="106">
        <v>43.25</v>
      </c>
      <c r="K57" s="106">
        <v>39.770000000000003</v>
      </c>
      <c r="L57" s="106">
        <v>36.950000000000003</v>
      </c>
      <c r="M57" s="106">
        <v>34.619999999999997</v>
      </c>
      <c r="N57" s="106">
        <v>32.68</v>
      </c>
      <c r="O57" s="106">
        <v>31.04</v>
      </c>
      <c r="P57" s="106">
        <v>29.63</v>
      </c>
      <c r="Q57" s="106">
        <v>28.41</v>
      </c>
      <c r="R57" s="106">
        <v>27.35</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x14ac:dyDescent="0.25">
      <c r="A58" s="105">
        <v>48</v>
      </c>
      <c r="B58" s="106"/>
      <c r="C58" s="106"/>
      <c r="D58" s="106"/>
      <c r="E58" s="106"/>
      <c r="F58" s="106"/>
      <c r="G58" s="106"/>
      <c r="H58" s="106"/>
      <c r="I58" s="106"/>
      <c r="J58" s="106">
        <v>44</v>
      </c>
      <c r="K58" s="106">
        <v>40.49</v>
      </c>
      <c r="L58" s="106">
        <v>37.64</v>
      </c>
      <c r="M58" s="106">
        <v>35.29</v>
      </c>
      <c r="N58" s="106">
        <v>33.33</v>
      </c>
      <c r="O58" s="106">
        <v>31.67</v>
      </c>
      <c r="P58" s="106">
        <v>30.25</v>
      </c>
      <c r="Q58" s="106">
        <v>29.02</v>
      </c>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x14ac:dyDescent="0.25">
      <c r="A59" s="105">
        <v>49</v>
      </c>
      <c r="B59" s="106"/>
      <c r="C59" s="106"/>
      <c r="D59" s="106"/>
      <c r="E59" s="106"/>
      <c r="F59" s="106"/>
      <c r="G59" s="106"/>
      <c r="H59" s="106"/>
      <c r="I59" s="106"/>
      <c r="J59" s="106">
        <v>44.8</v>
      </c>
      <c r="K59" s="106">
        <v>41.25</v>
      </c>
      <c r="L59" s="106">
        <v>38.369999999999997</v>
      </c>
      <c r="M59" s="106">
        <v>36.01</v>
      </c>
      <c r="N59" s="106">
        <v>34.020000000000003</v>
      </c>
      <c r="O59" s="106">
        <v>32.340000000000003</v>
      </c>
      <c r="P59" s="106">
        <v>30.9</v>
      </c>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x14ac:dyDescent="0.25">
      <c r="A60" s="105">
        <v>50</v>
      </c>
      <c r="B60" s="106"/>
      <c r="C60" s="106"/>
      <c r="D60" s="106"/>
      <c r="E60" s="106"/>
      <c r="F60" s="106"/>
      <c r="G60" s="106"/>
      <c r="H60" s="106"/>
      <c r="I60" s="106"/>
      <c r="J60" s="106">
        <v>45.64</v>
      </c>
      <c r="K60" s="106">
        <v>42.05</v>
      </c>
      <c r="L60" s="106">
        <v>39.15</v>
      </c>
      <c r="M60" s="106">
        <v>36.76</v>
      </c>
      <c r="N60" s="106">
        <v>34.75</v>
      </c>
      <c r="O60" s="106">
        <v>33.049999999999997</v>
      </c>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x14ac:dyDescent="0.25">
      <c r="A61" s="105">
        <v>51</v>
      </c>
      <c r="B61" s="106"/>
      <c r="C61" s="106"/>
      <c r="D61" s="106"/>
      <c r="E61" s="106"/>
      <c r="F61" s="106"/>
      <c r="G61" s="106"/>
      <c r="H61" s="106"/>
      <c r="I61" s="106"/>
      <c r="J61" s="106">
        <v>46.51</v>
      </c>
      <c r="K61" s="106">
        <v>42.88</v>
      </c>
      <c r="L61" s="106">
        <v>39.950000000000003</v>
      </c>
      <c r="M61" s="106">
        <v>37.520000000000003</v>
      </c>
      <c r="N61" s="106">
        <v>35.49</v>
      </c>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x14ac:dyDescent="0.25">
      <c r="A62" s="105">
        <v>52</v>
      </c>
      <c r="B62" s="106"/>
      <c r="C62" s="106"/>
      <c r="D62" s="106"/>
      <c r="E62" s="106"/>
      <c r="F62" s="106"/>
      <c r="G62" s="106"/>
      <c r="H62" s="106"/>
      <c r="I62" s="106"/>
      <c r="J62" s="106">
        <v>47.39</v>
      </c>
      <c r="K62" s="106">
        <v>43.72</v>
      </c>
      <c r="L62" s="106">
        <v>40.75</v>
      </c>
      <c r="M62" s="106">
        <v>38.29</v>
      </c>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x14ac:dyDescent="0.25">
      <c r="A63" s="105">
        <v>53</v>
      </c>
      <c r="B63" s="106"/>
      <c r="C63" s="106"/>
      <c r="D63" s="106"/>
      <c r="E63" s="106"/>
      <c r="F63" s="106"/>
      <c r="G63" s="106"/>
      <c r="H63" s="106"/>
      <c r="I63" s="106"/>
      <c r="J63" s="106">
        <v>48.29</v>
      </c>
      <c r="K63" s="106">
        <v>44.58</v>
      </c>
      <c r="L63" s="106">
        <v>41.56</v>
      </c>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x14ac:dyDescent="0.25">
      <c r="A64" s="105">
        <v>54</v>
      </c>
      <c r="B64" s="106"/>
      <c r="C64" s="106"/>
      <c r="D64" s="106"/>
      <c r="E64" s="106"/>
      <c r="F64" s="106"/>
      <c r="G64" s="106"/>
      <c r="H64" s="106"/>
      <c r="I64" s="106"/>
      <c r="J64" s="106">
        <v>49.21</v>
      </c>
      <c r="K64" s="106">
        <v>45.44</v>
      </c>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x14ac:dyDescent="0.25">
      <c r="A65" s="105">
        <v>55</v>
      </c>
      <c r="B65" s="106"/>
      <c r="C65" s="106"/>
      <c r="D65" s="106"/>
      <c r="E65" s="106"/>
      <c r="F65" s="106"/>
      <c r="G65" s="106"/>
      <c r="H65" s="106"/>
      <c r="I65" s="106"/>
      <c r="J65" s="106">
        <v>50.14</v>
      </c>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x14ac:dyDescent="0.25">
      <c r="A66" s="105">
        <v>56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x14ac:dyDescent="0.25">
      <c r="A67" s="105">
        <v>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x14ac:dyDescent="0.25">
      <c r="A68" s="105">
        <v>58</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x14ac:dyDescent="0.25">
      <c r="A69" s="105">
        <v>59</v>
      </c>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x14ac:dyDescent="0.25">
      <c r="A70" s="105">
        <v>60</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x14ac:dyDescent="0.25">
      <c r="A71" s="105">
        <v>61</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x14ac:dyDescent="0.25">
      <c r="A72" s="105">
        <v>62</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x14ac:dyDescent="0.25">
      <c r="A73" s="105">
        <v>63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sheetData>
  <sheetProtection algorithmName="SHA-512" hashValue="whgsjdf5C1a/+lFcgl1GjSuhXundF+DkK60c+JWdsjrDmKutL6gwK4sJtxpdN3LEAYljMVWHXgvLezsxdN23eA==" saltValue="3CDEHmnzDYUn2UX7IhmaoA==" spinCount="100000" sheet="1" objects="1" scenarios="1"/>
  <conditionalFormatting sqref="A6:A20">
    <cfRule type="expression" dxfId="175" priority="11" stopIfTrue="1">
      <formula>MOD(ROW(),2)=0</formula>
    </cfRule>
    <cfRule type="expression" dxfId="174" priority="12" stopIfTrue="1">
      <formula>MOD(ROW(),2)&lt;&gt;0</formula>
    </cfRule>
  </conditionalFormatting>
  <conditionalFormatting sqref="B6:AW17 C18:AW20">
    <cfRule type="expression" dxfId="173" priority="13" stopIfTrue="1">
      <formula>MOD(ROW(),2)=0</formula>
    </cfRule>
    <cfRule type="expression" dxfId="172" priority="14" stopIfTrue="1">
      <formula>MOD(ROW(),2)&lt;&gt;0</formula>
    </cfRule>
  </conditionalFormatting>
  <conditionalFormatting sqref="B18:B20">
    <cfRule type="expression" dxfId="171" priority="5" stopIfTrue="1">
      <formula>MOD(ROW(),2)=0</formula>
    </cfRule>
    <cfRule type="expression" dxfId="170" priority="6" stopIfTrue="1">
      <formula>MOD(ROW(),2)&lt;&gt;0</formula>
    </cfRule>
  </conditionalFormatting>
  <conditionalFormatting sqref="A25:A73">
    <cfRule type="expression" dxfId="169" priority="1" stopIfTrue="1">
      <formula>MOD(ROW(),2)=0</formula>
    </cfRule>
    <cfRule type="expression" dxfId="168" priority="2" stopIfTrue="1">
      <formula>MOD(ROW(),2)&lt;&gt;0</formula>
    </cfRule>
  </conditionalFormatting>
  <conditionalFormatting sqref="B25:AW73">
    <cfRule type="expression" dxfId="167" priority="3" stopIfTrue="1">
      <formula>MOD(ROW(),2)=0</formula>
    </cfRule>
    <cfRule type="expression" dxfId="16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2">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528</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454</v>
      </c>
      <c r="C9" s="82"/>
      <c r="D9" s="82"/>
      <c r="E9" s="82"/>
    </row>
    <row r="10" spans="1:9" ht="12.45" customHeight="1" x14ac:dyDescent="0.25">
      <c r="A10" s="80" t="s">
        <v>2</v>
      </c>
      <c r="B10" s="82" t="s">
        <v>529</v>
      </c>
      <c r="C10" s="82"/>
      <c r="D10" s="82"/>
      <c r="E10" s="82"/>
    </row>
    <row r="11" spans="1:9" x14ac:dyDescent="0.25">
      <c r="A11" s="80" t="s">
        <v>22</v>
      </c>
      <c r="B11" s="82" t="s">
        <v>266</v>
      </c>
      <c r="C11" s="82"/>
      <c r="D11" s="82"/>
      <c r="E11" s="82"/>
    </row>
    <row r="12" spans="1:9" x14ac:dyDescent="0.25">
      <c r="A12" s="80" t="s">
        <v>262</v>
      </c>
      <c r="B12" s="82" t="s">
        <v>530</v>
      </c>
      <c r="C12" s="82"/>
      <c r="D12" s="82"/>
      <c r="E12" s="82"/>
    </row>
    <row r="13" spans="1:9" x14ac:dyDescent="0.25">
      <c r="A13" s="80" t="s">
        <v>48</v>
      </c>
      <c r="B13" s="82">
        <v>0</v>
      </c>
      <c r="C13" s="82"/>
      <c r="D13" s="82"/>
      <c r="E13" s="82"/>
    </row>
    <row r="14" spans="1:9" x14ac:dyDescent="0.25">
      <c r="A14" s="80" t="s">
        <v>17</v>
      </c>
      <c r="B14" s="82">
        <v>711</v>
      </c>
      <c r="C14" s="82"/>
      <c r="D14" s="82"/>
      <c r="E14" s="82"/>
    </row>
    <row r="15" spans="1:9" x14ac:dyDescent="0.25">
      <c r="A15" s="80" t="s">
        <v>49</v>
      </c>
      <c r="B15" s="82" t="s">
        <v>531</v>
      </c>
      <c r="C15" s="82"/>
      <c r="D15" s="82"/>
      <c r="E15" s="82"/>
    </row>
    <row r="16" spans="1:9" x14ac:dyDescent="0.25">
      <c r="A16" s="80" t="s">
        <v>50</v>
      </c>
      <c r="B16" s="82" t="s">
        <v>411</v>
      </c>
      <c r="C16" s="82"/>
      <c r="D16" s="82"/>
      <c r="E16" s="82"/>
    </row>
    <row r="17" spans="1:5" ht="24" customHeight="1" x14ac:dyDescent="0.25">
      <c r="A17" s="80" t="s">
        <v>638</v>
      </c>
      <c r="B17" s="147" t="s">
        <v>635</v>
      </c>
      <c r="C17" s="147"/>
      <c r="D17" s="147"/>
      <c r="E17" s="147"/>
    </row>
    <row r="18" spans="1:5" x14ac:dyDescent="0.25">
      <c r="A18" s="80" t="s">
        <v>18</v>
      </c>
      <c r="B18" s="85">
        <v>45195</v>
      </c>
      <c r="C18" s="82"/>
      <c r="D18" s="82"/>
      <c r="E18" s="82"/>
    </row>
    <row r="19" spans="1:5" x14ac:dyDescent="0.25">
      <c r="A19" s="80" t="s">
        <v>19</v>
      </c>
      <c r="B19" s="85">
        <v>45218</v>
      </c>
      <c r="C19" s="82"/>
      <c r="D19" s="82"/>
      <c r="E19" s="82"/>
    </row>
    <row r="20" spans="1:5" x14ac:dyDescent="0.25">
      <c r="A20" s="80" t="s">
        <v>260</v>
      </c>
      <c r="B20" s="82" t="s">
        <v>351</v>
      </c>
      <c r="C20" s="82"/>
      <c r="D20" s="82"/>
      <c r="E20" s="82"/>
    </row>
    <row r="22" spans="1:5" x14ac:dyDescent="0.25">
      <c r="B22" s="103" t="str">
        <f>HYPERLINK("#'Factor List'!A1","Back to Factor List")</f>
        <v>Back to Factor List</v>
      </c>
    </row>
    <row r="23" spans="1:5" x14ac:dyDescent="0.25">
      <c r="A23" s="103"/>
    </row>
    <row r="25" spans="1:5" ht="64.05" customHeight="1" x14ac:dyDescent="0.25">
      <c r="A25" s="104" t="s">
        <v>270</v>
      </c>
      <c r="B25" s="104" t="s">
        <v>532</v>
      </c>
      <c r="C25" s="104" t="s">
        <v>533</v>
      </c>
      <c r="D25" s="104" t="s">
        <v>534</v>
      </c>
      <c r="E25" s="104" t="s">
        <v>535</v>
      </c>
    </row>
    <row r="26" spans="1:5" x14ac:dyDescent="0.25">
      <c r="A26" s="105">
        <v>16</v>
      </c>
      <c r="B26" s="107">
        <v>952</v>
      </c>
      <c r="C26" s="107">
        <v>918</v>
      </c>
      <c r="D26" s="107">
        <v>886</v>
      </c>
      <c r="E26" s="107">
        <v>854</v>
      </c>
    </row>
    <row r="27" spans="1:5" x14ac:dyDescent="0.25">
      <c r="A27" s="105">
        <v>17</v>
      </c>
      <c r="B27" s="107">
        <v>966</v>
      </c>
      <c r="C27" s="107">
        <v>931</v>
      </c>
      <c r="D27" s="107">
        <v>899</v>
      </c>
      <c r="E27" s="107">
        <v>867</v>
      </c>
    </row>
    <row r="28" spans="1:5" x14ac:dyDescent="0.25">
      <c r="A28" s="105">
        <v>18</v>
      </c>
      <c r="B28" s="107">
        <v>980</v>
      </c>
      <c r="C28" s="107">
        <v>945</v>
      </c>
      <c r="D28" s="107">
        <v>912</v>
      </c>
      <c r="E28" s="107">
        <v>879</v>
      </c>
    </row>
    <row r="29" spans="1:5" x14ac:dyDescent="0.25">
      <c r="A29" s="105">
        <v>19</v>
      </c>
      <c r="B29" s="107">
        <v>994</v>
      </c>
      <c r="C29" s="107">
        <v>959</v>
      </c>
      <c r="D29" s="107">
        <v>925</v>
      </c>
      <c r="E29" s="107">
        <v>892</v>
      </c>
    </row>
    <row r="30" spans="1:5" x14ac:dyDescent="0.25">
      <c r="A30" s="105">
        <v>20</v>
      </c>
      <c r="B30" s="107">
        <v>1009</v>
      </c>
      <c r="C30" s="107">
        <v>973</v>
      </c>
      <c r="D30" s="107">
        <v>938</v>
      </c>
      <c r="E30" s="107">
        <v>905</v>
      </c>
    </row>
    <row r="31" spans="1:5" x14ac:dyDescent="0.25">
      <c r="A31" s="105">
        <v>21</v>
      </c>
      <c r="B31" s="107">
        <v>1024</v>
      </c>
      <c r="C31" s="107">
        <v>987</v>
      </c>
      <c r="D31" s="107">
        <v>952</v>
      </c>
      <c r="E31" s="107">
        <v>918</v>
      </c>
    </row>
    <row r="32" spans="1:5" x14ac:dyDescent="0.25">
      <c r="A32" s="105">
        <v>22</v>
      </c>
      <c r="B32" s="107">
        <v>1039</v>
      </c>
      <c r="C32" s="107">
        <v>1001</v>
      </c>
      <c r="D32" s="107">
        <v>966</v>
      </c>
      <c r="E32" s="107">
        <v>931</v>
      </c>
    </row>
    <row r="33" spans="1:5" x14ac:dyDescent="0.25">
      <c r="A33" s="105">
        <v>23</v>
      </c>
      <c r="B33" s="107">
        <v>1054</v>
      </c>
      <c r="C33" s="107">
        <v>1016</v>
      </c>
      <c r="D33" s="107">
        <v>980</v>
      </c>
      <c r="E33" s="107">
        <v>945</v>
      </c>
    </row>
    <row r="34" spans="1:5" x14ac:dyDescent="0.25">
      <c r="A34" s="105">
        <v>24</v>
      </c>
      <c r="B34" s="107">
        <v>1069</v>
      </c>
      <c r="C34" s="107">
        <v>1030</v>
      </c>
      <c r="D34" s="107">
        <v>994</v>
      </c>
      <c r="E34" s="107">
        <v>958</v>
      </c>
    </row>
    <row r="35" spans="1:5" x14ac:dyDescent="0.25">
      <c r="A35" s="105">
        <v>25</v>
      </c>
      <c r="B35" s="107">
        <v>1084</v>
      </c>
      <c r="C35" s="107">
        <v>1045</v>
      </c>
      <c r="D35" s="107">
        <v>1008</v>
      </c>
      <c r="E35" s="107">
        <v>972</v>
      </c>
    </row>
    <row r="36" spans="1:5" x14ac:dyDescent="0.25">
      <c r="A36" s="105">
        <v>26</v>
      </c>
      <c r="B36" s="107">
        <v>1100</v>
      </c>
      <c r="C36" s="107">
        <v>1060</v>
      </c>
      <c r="D36" s="107">
        <v>1022</v>
      </c>
      <c r="E36" s="107">
        <v>986</v>
      </c>
    </row>
    <row r="37" spans="1:5" x14ac:dyDescent="0.25">
      <c r="A37" s="105">
        <v>27</v>
      </c>
      <c r="B37" s="107">
        <v>1116</v>
      </c>
      <c r="C37" s="107">
        <v>1075</v>
      </c>
      <c r="D37" s="107">
        <v>1037</v>
      </c>
      <c r="E37" s="107">
        <v>999</v>
      </c>
    </row>
    <row r="38" spans="1:5" x14ac:dyDescent="0.25">
      <c r="A38" s="105">
        <v>28</v>
      </c>
      <c r="B38" s="107">
        <v>1132</v>
      </c>
      <c r="C38" s="107">
        <v>1090</v>
      </c>
      <c r="D38" s="107">
        <v>1051</v>
      </c>
      <c r="E38" s="107">
        <v>1013</v>
      </c>
    </row>
    <row r="39" spans="1:5" x14ac:dyDescent="0.25">
      <c r="A39" s="105">
        <v>29</v>
      </c>
      <c r="B39" s="107">
        <v>1148</v>
      </c>
      <c r="C39" s="107">
        <v>1106</v>
      </c>
      <c r="D39" s="107">
        <v>1066</v>
      </c>
      <c r="E39" s="107">
        <v>1028</v>
      </c>
    </row>
    <row r="40" spans="1:5" x14ac:dyDescent="0.25">
      <c r="A40" s="105">
        <v>30</v>
      </c>
      <c r="B40" s="107">
        <v>1164</v>
      </c>
      <c r="C40" s="107">
        <v>1121</v>
      </c>
      <c r="D40" s="107">
        <v>1081</v>
      </c>
      <c r="E40" s="107">
        <v>1042</v>
      </c>
    </row>
    <row r="41" spans="1:5" x14ac:dyDescent="0.25">
      <c r="A41" s="105">
        <v>31</v>
      </c>
      <c r="B41" s="107">
        <v>1180</v>
      </c>
      <c r="C41" s="107">
        <v>1137</v>
      </c>
      <c r="D41" s="107">
        <v>1096</v>
      </c>
      <c r="E41" s="107">
        <v>1056</v>
      </c>
    </row>
    <row r="42" spans="1:5" x14ac:dyDescent="0.25">
      <c r="A42" s="105">
        <v>32</v>
      </c>
      <c r="B42" s="107">
        <v>1197</v>
      </c>
      <c r="C42" s="107">
        <v>1153</v>
      </c>
      <c r="D42" s="107">
        <v>1111</v>
      </c>
      <c r="E42" s="107">
        <v>1071</v>
      </c>
    </row>
    <row r="43" spans="1:5" x14ac:dyDescent="0.25">
      <c r="A43" s="105">
        <v>33</v>
      </c>
      <c r="B43" s="107">
        <v>1214</v>
      </c>
      <c r="C43" s="107">
        <v>1169</v>
      </c>
      <c r="D43" s="107">
        <v>1127</v>
      </c>
      <c r="E43" s="107">
        <v>1086</v>
      </c>
    </row>
    <row r="44" spans="1:5" x14ac:dyDescent="0.25">
      <c r="A44" s="105">
        <v>34</v>
      </c>
      <c r="B44" s="107">
        <v>1231</v>
      </c>
      <c r="C44" s="107">
        <v>1185</v>
      </c>
      <c r="D44" s="107">
        <v>1142</v>
      </c>
      <c r="E44" s="107">
        <v>1100</v>
      </c>
    </row>
    <row r="45" spans="1:5" x14ac:dyDescent="0.25">
      <c r="A45" s="105">
        <v>35</v>
      </c>
      <c r="B45" s="107">
        <v>1248</v>
      </c>
      <c r="C45" s="107">
        <v>1201</v>
      </c>
      <c r="D45" s="107">
        <v>1158</v>
      </c>
      <c r="E45" s="107">
        <v>1115</v>
      </c>
    </row>
    <row r="46" spans="1:5" x14ac:dyDescent="0.25">
      <c r="A46" s="105">
        <v>36</v>
      </c>
      <c r="B46" s="107">
        <v>1265</v>
      </c>
      <c r="C46" s="107">
        <v>1218</v>
      </c>
      <c r="D46" s="107">
        <v>1174</v>
      </c>
      <c r="E46" s="107">
        <v>1131</v>
      </c>
    </row>
    <row r="47" spans="1:5" x14ac:dyDescent="0.25">
      <c r="A47" s="105">
        <v>37</v>
      </c>
      <c r="B47" s="107">
        <v>1283</v>
      </c>
      <c r="C47" s="107">
        <v>1235</v>
      </c>
      <c r="D47" s="107">
        <v>1190</v>
      </c>
      <c r="E47" s="107">
        <v>1146</v>
      </c>
    </row>
    <row r="48" spans="1:5" x14ac:dyDescent="0.25">
      <c r="A48" s="105">
        <v>38</v>
      </c>
      <c r="B48" s="107">
        <v>1301</v>
      </c>
      <c r="C48" s="107">
        <v>1252</v>
      </c>
      <c r="D48" s="107">
        <v>1206</v>
      </c>
      <c r="E48" s="107">
        <v>1161</v>
      </c>
    </row>
    <row r="49" spans="1:5" x14ac:dyDescent="0.25">
      <c r="A49" s="105">
        <v>39</v>
      </c>
      <c r="B49" s="107">
        <v>1319</v>
      </c>
      <c r="C49" s="107">
        <v>1269</v>
      </c>
      <c r="D49" s="107">
        <v>1223</v>
      </c>
      <c r="E49" s="107">
        <v>1177</v>
      </c>
    </row>
    <row r="50" spans="1:5" x14ac:dyDescent="0.25">
      <c r="A50" s="105">
        <v>40</v>
      </c>
      <c r="B50" s="107">
        <v>1337</v>
      </c>
      <c r="C50" s="107">
        <v>1287</v>
      </c>
      <c r="D50" s="107">
        <v>1239</v>
      </c>
      <c r="E50" s="107">
        <v>1193</v>
      </c>
    </row>
    <row r="51" spans="1:5" x14ac:dyDescent="0.25">
      <c r="A51" s="105">
        <v>41</v>
      </c>
      <c r="B51" s="107">
        <v>1356</v>
      </c>
      <c r="C51" s="107">
        <v>1305</v>
      </c>
      <c r="D51" s="107">
        <v>1256</v>
      </c>
      <c r="E51" s="107">
        <v>1209</v>
      </c>
    </row>
    <row r="52" spans="1:5" x14ac:dyDescent="0.25">
      <c r="A52" s="105">
        <v>42</v>
      </c>
      <c r="B52" s="107">
        <v>1375</v>
      </c>
      <c r="C52" s="107">
        <v>1323</v>
      </c>
      <c r="D52" s="107">
        <v>1274</v>
      </c>
      <c r="E52" s="107">
        <v>1226</v>
      </c>
    </row>
    <row r="53" spans="1:5" x14ac:dyDescent="0.25">
      <c r="A53" s="105">
        <v>43</v>
      </c>
      <c r="B53" s="107">
        <v>1394</v>
      </c>
      <c r="C53" s="107">
        <v>1341</v>
      </c>
      <c r="D53" s="107">
        <v>1291</v>
      </c>
      <c r="E53" s="107">
        <v>1242</v>
      </c>
    </row>
    <row r="54" spans="1:5" x14ac:dyDescent="0.25">
      <c r="A54" s="105">
        <v>44</v>
      </c>
      <c r="B54" s="107">
        <v>1414</v>
      </c>
      <c r="C54" s="107">
        <v>1359</v>
      </c>
      <c r="D54" s="107">
        <v>1309</v>
      </c>
      <c r="E54" s="107">
        <v>1259</v>
      </c>
    </row>
    <row r="55" spans="1:5" x14ac:dyDescent="0.25">
      <c r="A55" s="105">
        <v>45</v>
      </c>
      <c r="B55" s="107">
        <v>1434</v>
      </c>
      <c r="C55" s="107">
        <v>1378</v>
      </c>
      <c r="D55" s="107">
        <v>1327</v>
      </c>
      <c r="E55" s="107">
        <v>1276</v>
      </c>
    </row>
    <row r="56" spans="1:5" x14ac:dyDescent="0.25">
      <c r="A56" s="105">
        <v>46</v>
      </c>
      <c r="B56" s="107">
        <v>1453</v>
      </c>
      <c r="C56" s="107">
        <v>1397</v>
      </c>
      <c r="D56" s="107">
        <v>1344</v>
      </c>
      <c r="E56" s="107">
        <v>1293</v>
      </c>
    </row>
    <row r="57" spans="1:5" x14ac:dyDescent="0.25">
      <c r="A57" s="105">
        <v>47</v>
      </c>
      <c r="B57" s="107">
        <v>1473</v>
      </c>
      <c r="C57" s="107">
        <v>1416</v>
      </c>
      <c r="D57" s="107">
        <v>1362</v>
      </c>
      <c r="E57" s="107">
        <v>1310</v>
      </c>
    </row>
    <row r="58" spans="1:5" x14ac:dyDescent="0.25">
      <c r="A58" s="105">
        <v>48</v>
      </c>
      <c r="B58" s="107">
        <v>1493</v>
      </c>
      <c r="C58" s="107">
        <v>1435</v>
      </c>
      <c r="D58" s="107">
        <v>1380</v>
      </c>
      <c r="E58" s="107">
        <v>1327</v>
      </c>
    </row>
    <row r="59" spans="1:5" x14ac:dyDescent="0.25">
      <c r="A59" s="105">
        <v>49</v>
      </c>
      <c r="B59" s="107">
        <v>1514</v>
      </c>
      <c r="C59" s="107">
        <v>1454</v>
      </c>
      <c r="D59" s="107">
        <v>1398</v>
      </c>
      <c r="E59" s="107">
        <v>1344</v>
      </c>
    </row>
    <row r="60" spans="1:5" x14ac:dyDescent="0.25">
      <c r="A60" s="105">
        <v>50</v>
      </c>
      <c r="B60" s="107">
        <v>1534</v>
      </c>
      <c r="C60" s="107">
        <v>1473</v>
      </c>
      <c r="D60" s="107">
        <v>1416</v>
      </c>
      <c r="E60" s="107">
        <v>1361</v>
      </c>
    </row>
    <row r="61" spans="1:5" x14ac:dyDescent="0.25">
      <c r="A61" s="105">
        <v>51</v>
      </c>
      <c r="B61" s="107">
        <v>1554</v>
      </c>
      <c r="C61" s="107">
        <v>1492</v>
      </c>
      <c r="D61" s="107">
        <v>1434</v>
      </c>
      <c r="E61" s="107">
        <v>1378</v>
      </c>
    </row>
    <row r="62" spans="1:5" x14ac:dyDescent="0.25">
      <c r="A62" s="105">
        <v>52</v>
      </c>
      <c r="B62" s="107">
        <v>1575</v>
      </c>
      <c r="C62" s="107">
        <v>1511</v>
      </c>
      <c r="D62" s="107">
        <v>1452</v>
      </c>
      <c r="E62" s="107">
        <v>1394</v>
      </c>
    </row>
    <row r="63" spans="1:5" x14ac:dyDescent="0.25">
      <c r="A63" s="105">
        <v>53</v>
      </c>
      <c r="B63" s="107">
        <v>1595</v>
      </c>
      <c r="C63" s="107">
        <v>1530</v>
      </c>
      <c r="D63" s="107">
        <v>1469</v>
      </c>
      <c r="E63" s="107">
        <v>1410</v>
      </c>
    </row>
    <row r="64" spans="1:5" x14ac:dyDescent="0.25">
      <c r="A64" s="105">
        <v>54</v>
      </c>
      <c r="B64" s="107">
        <v>1615</v>
      </c>
      <c r="C64" s="107">
        <v>1549</v>
      </c>
      <c r="D64" s="107">
        <v>1486</v>
      </c>
      <c r="E64" s="107">
        <v>1426</v>
      </c>
    </row>
    <row r="65" spans="1:5" x14ac:dyDescent="0.25">
      <c r="A65" s="105">
        <v>55</v>
      </c>
      <c r="B65" s="107">
        <v>1636</v>
      </c>
      <c r="C65" s="107">
        <v>1568</v>
      </c>
      <c r="D65" s="107">
        <v>1504</v>
      </c>
      <c r="E65" s="107">
        <v>1442</v>
      </c>
    </row>
    <row r="66" spans="1:5" x14ac:dyDescent="0.25">
      <c r="A66" s="105">
        <v>56</v>
      </c>
      <c r="B66" s="107">
        <v>1657</v>
      </c>
      <c r="C66" s="107">
        <v>1587</v>
      </c>
      <c r="D66" s="107">
        <v>1521</v>
      </c>
      <c r="E66" s="107">
        <v>1457</v>
      </c>
    </row>
    <row r="67" spans="1:5" x14ac:dyDescent="0.25">
      <c r="A67" s="105">
        <v>57</v>
      </c>
      <c r="B67" s="107">
        <v>1679</v>
      </c>
      <c r="C67" s="107">
        <v>1606</v>
      </c>
      <c r="D67" s="107">
        <v>1539</v>
      </c>
      <c r="E67" s="107">
        <v>1473</v>
      </c>
    </row>
    <row r="68" spans="1:5" x14ac:dyDescent="0.25">
      <c r="A68" s="105">
        <v>58</v>
      </c>
      <c r="B68" s="107">
        <v>1701</v>
      </c>
      <c r="C68" s="107">
        <v>1626</v>
      </c>
      <c r="D68" s="107">
        <v>1557</v>
      </c>
      <c r="E68" s="107">
        <v>1489</v>
      </c>
    </row>
    <row r="69" spans="1:5" x14ac:dyDescent="0.25">
      <c r="A69" s="105">
        <v>59</v>
      </c>
      <c r="B69" s="107">
        <v>1725</v>
      </c>
      <c r="C69" s="107">
        <v>1647</v>
      </c>
      <c r="D69" s="107">
        <v>1575</v>
      </c>
      <c r="E69" s="107">
        <v>1505</v>
      </c>
    </row>
    <row r="70" spans="1:5" x14ac:dyDescent="0.25">
      <c r="A70" s="105">
        <v>60</v>
      </c>
      <c r="B70" s="107">
        <v>1749</v>
      </c>
      <c r="C70" s="107">
        <v>1669</v>
      </c>
      <c r="D70" s="107">
        <v>1595</v>
      </c>
      <c r="E70" s="107">
        <v>1522</v>
      </c>
    </row>
    <row r="71" spans="1:5" x14ac:dyDescent="0.25">
      <c r="A71" s="105">
        <v>61</v>
      </c>
      <c r="B71" s="107">
        <v>1776</v>
      </c>
      <c r="C71" s="107">
        <v>1693</v>
      </c>
      <c r="D71" s="107">
        <v>1616</v>
      </c>
      <c r="E71" s="107">
        <v>1540</v>
      </c>
    </row>
    <row r="72" spans="1:5" x14ac:dyDescent="0.25">
      <c r="A72" s="105">
        <v>62</v>
      </c>
      <c r="B72" s="107">
        <v>1805</v>
      </c>
      <c r="C72" s="107">
        <v>1719</v>
      </c>
      <c r="D72" s="107">
        <v>1638</v>
      </c>
      <c r="E72" s="107">
        <v>1560</v>
      </c>
    </row>
    <row r="73" spans="1:5" x14ac:dyDescent="0.25">
      <c r="A73" s="105">
        <v>63</v>
      </c>
      <c r="B73" s="107">
        <v>1836</v>
      </c>
      <c r="C73" s="107">
        <v>1747</v>
      </c>
      <c r="D73" s="107">
        <v>1663</v>
      </c>
      <c r="E73" s="107">
        <v>1582</v>
      </c>
    </row>
    <row r="74" spans="1:5" x14ac:dyDescent="0.25">
      <c r="A74" s="105">
        <v>64</v>
      </c>
      <c r="B74" s="107">
        <v>1870</v>
      </c>
      <c r="C74" s="107">
        <v>1777</v>
      </c>
      <c r="D74" s="107">
        <v>1691</v>
      </c>
      <c r="E74" s="107">
        <v>1607</v>
      </c>
    </row>
    <row r="75" spans="1:5" x14ac:dyDescent="0.25">
      <c r="A75" s="105">
        <v>65</v>
      </c>
      <c r="B75" s="107">
        <v>1887</v>
      </c>
      <c r="C75" s="107">
        <v>1810</v>
      </c>
      <c r="D75" s="107">
        <v>1720</v>
      </c>
      <c r="E75" s="107">
        <v>1633</v>
      </c>
    </row>
    <row r="76" spans="1:5" x14ac:dyDescent="0.25">
      <c r="A76" s="105">
        <v>66</v>
      </c>
      <c r="B76" s="107">
        <v>1887</v>
      </c>
      <c r="C76" s="107">
        <v>1825</v>
      </c>
      <c r="D76" s="107">
        <v>1751</v>
      </c>
      <c r="E76" s="107">
        <v>1661</v>
      </c>
    </row>
    <row r="77" spans="1:5" x14ac:dyDescent="0.25">
      <c r="A77" s="105">
        <v>67</v>
      </c>
      <c r="B77" s="107">
        <v>1887</v>
      </c>
      <c r="C77" s="107">
        <v>1822</v>
      </c>
      <c r="D77" s="107">
        <v>1763</v>
      </c>
      <c r="E77" s="107">
        <v>1691</v>
      </c>
    </row>
    <row r="78" spans="1:5" x14ac:dyDescent="0.25">
      <c r="A78" s="105">
        <v>68</v>
      </c>
      <c r="B78" s="107">
        <v>1889</v>
      </c>
      <c r="C78" s="107">
        <v>1819</v>
      </c>
      <c r="D78" s="107">
        <v>1757</v>
      </c>
      <c r="E78" s="107">
        <v>1702</v>
      </c>
    </row>
    <row r="79" spans="1:5" x14ac:dyDescent="0.25">
      <c r="A79" s="105">
        <v>69</v>
      </c>
      <c r="B79" s="107">
        <v>1891</v>
      </c>
      <c r="C79" s="107">
        <v>1816</v>
      </c>
      <c r="D79" s="107">
        <v>1750</v>
      </c>
      <c r="E79" s="107">
        <v>1692</v>
      </c>
    </row>
    <row r="80" spans="1:5" x14ac:dyDescent="0.25">
      <c r="A80" s="105">
        <v>70</v>
      </c>
      <c r="B80" s="107">
        <v>1894</v>
      </c>
      <c r="C80" s="107">
        <v>1814</v>
      </c>
      <c r="D80" s="107">
        <v>1744</v>
      </c>
      <c r="E80" s="107">
        <v>1682</v>
      </c>
    </row>
    <row r="81" spans="1:5" x14ac:dyDescent="0.25">
      <c r="A81" s="105">
        <v>71</v>
      </c>
      <c r="B81" s="107">
        <v>1898</v>
      </c>
      <c r="C81" s="107">
        <v>1813</v>
      </c>
      <c r="D81" s="107">
        <v>1739</v>
      </c>
      <c r="E81" s="107">
        <v>1673</v>
      </c>
    </row>
    <row r="82" spans="1:5" x14ac:dyDescent="0.25">
      <c r="A82" s="105">
        <v>72</v>
      </c>
      <c r="B82" s="107">
        <v>1904</v>
      </c>
      <c r="C82" s="107">
        <v>1814</v>
      </c>
      <c r="D82" s="107">
        <v>1734</v>
      </c>
      <c r="E82" s="107">
        <v>1663</v>
      </c>
    </row>
    <row r="83" spans="1:5" x14ac:dyDescent="0.25">
      <c r="A83" s="105">
        <v>73</v>
      </c>
      <c r="B83" s="107">
        <v>1912</v>
      </c>
      <c r="C83" s="107">
        <v>1815</v>
      </c>
      <c r="D83" s="107">
        <v>1729</v>
      </c>
      <c r="E83" s="107">
        <v>1654</v>
      </c>
    </row>
    <row r="84" spans="1:5" x14ac:dyDescent="0.25">
      <c r="A84" s="105">
        <v>74</v>
      </c>
      <c r="B84" s="107">
        <v>1921</v>
      </c>
      <c r="C84" s="107">
        <v>1817</v>
      </c>
      <c r="D84" s="107">
        <v>1726</v>
      </c>
      <c r="E84" s="107">
        <v>1646</v>
      </c>
    </row>
  </sheetData>
  <sheetProtection algorithmName="SHA-512" hashValue="0kV6+zuP11iKNTu6zeJa6ThflW7zHI5WR3nuq5yNrHtjiuo8yQDqouW6C+UiaFyr+VcKwUtKknIQi76TcwJ3pg==" saltValue="2ExGIPuZxaFKXDi2Z4o6nA==" spinCount="100000" sheet="1" objects="1" scenarios="1"/>
  <conditionalFormatting sqref="A6:A20">
    <cfRule type="expression" dxfId="165" priority="13" stopIfTrue="1">
      <formula>MOD(ROW(),2)=0</formula>
    </cfRule>
    <cfRule type="expression" dxfId="164" priority="14" stopIfTrue="1">
      <formula>MOD(ROW(),2)&lt;&gt;0</formula>
    </cfRule>
  </conditionalFormatting>
  <conditionalFormatting sqref="B6:E15 C18:E20 B16:B17">
    <cfRule type="expression" dxfId="163" priority="15" stopIfTrue="1">
      <formula>MOD(ROW(),2)=0</formula>
    </cfRule>
    <cfRule type="expression" dxfId="162" priority="16" stopIfTrue="1">
      <formula>MOD(ROW(),2)&lt;&gt;0</formula>
    </cfRule>
  </conditionalFormatting>
  <conditionalFormatting sqref="B18:B20">
    <cfRule type="expression" dxfId="161" priority="7" stopIfTrue="1">
      <formula>MOD(ROW(),2)=0</formula>
    </cfRule>
    <cfRule type="expression" dxfId="160" priority="8" stopIfTrue="1">
      <formula>MOD(ROW(),2)&lt;&gt;0</formula>
    </cfRule>
  </conditionalFormatting>
  <conditionalFormatting sqref="C16:E17">
    <cfRule type="expression" dxfId="159" priority="5" stopIfTrue="1">
      <formula>MOD(ROW(),2)=0</formula>
    </cfRule>
    <cfRule type="expression" dxfId="158" priority="6" stopIfTrue="1">
      <formula>MOD(ROW(),2)&lt;&gt;0</formula>
    </cfRule>
  </conditionalFormatting>
  <conditionalFormatting sqref="A25:A84">
    <cfRule type="expression" dxfId="157" priority="1" stopIfTrue="1">
      <formula>MOD(ROW(),2)=0</formula>
    </cfRule>
    <cfRule type="expression" dxfId="156" priority="2" stopIfTrue="1">
      <formula>MOD(ROW(),2)&lt;&gt;0</formula>
    </cfRule>
  </conditionalFormatting>
  <conditionalFormatting sqref="B25:E84">
    <cfRule type="expression" dxfId="155" priority="3" stopIfTrue="1">
      <formula>MOD(ROW(),2)=0</formula>
    </cfRule>
    <cfRule type="expression" dxfId="154"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3">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
        <v>536</v>
      </c>
      <c r="B3" s="44"/>
      <c r="C3" s="44"/>
      <c r="D3" s="44"/>
      <c r="E3" s="44"/>
      <c r="F3" s="44"/>
      <c r="G3" s="44"/>
      <c r="H3" s="44"/>
      <c r="I3" s="44"/>
    </row>
    <row r="4" spans="1:9" x14ac:dyDescent="0.25">
      <c r="A4" s="46"/>
    </row>
    <row r="6" spans="1:9" x14ac:dyDescent="0.25">
      <c r="A6" s="79" t="s">
        <v>23</v>
      </c>
      <c r="B6" s="81" t="s">
        <v>25</v>
      </c>
      <c r="C6" s="81"/>
      <c r="D6" s="81"/>
      <c r="E6" s="81"/>
    </row>
    <row r="7" spans="1:9" x14ac:dyDescent="0.25">
      <c r="A7" s="80" t="s">
        <v>334</v>
      </c>
      <c r="B7" s="82" t="s">
        <v>44</v>
      </c>
      <c r="C7" s="82"/>
      <c r="D7" s="82"/>
      <c r="E7" s="82"/>
    </row>
    <row r="8" spans="1:9" x14ac:dyDescent="0.25">
      <c r="A8" s="80" t="s">
        <v>45</v>
      </c>
      <c r="B8" s="82" t="s">
        <v>425</v>
      </c>
      <c r="C8" s="82"/>
      <c r="D8" s="82"/>
      <c r="E8" s="82"/>
    </row>
    <row r="9" spans="1:9" x14ac:dyDescent="0.25">
      <c r="A9" s="80" t="s">
        <v>16</v>
      </c>
      <c r="B9" s="82" t="s">
        <v>454</v>
      </c>
      <c r="C9" s="82"/>
      <c r="D9" s="82"/>
      <c r="E9" s="82"/>
    </row>
    <row r="10" spans="1:9" ht="12.45" customHeight="1" x14ac:dyDescent="0.25">
      <c r="A10" s="80" t="s">
        <v>2</v>
      </c>
      <c r="B10" s="82" t="s">
        <v>537</v>
      </c>
      <c r="C10" s="82"/>
      <c r="D10" s="82"/>
      <c r="E10" s="82"/>
    </row>
    <row r="11" spans="1:9" x14ac:dyDescent="0.25">
      <c r="A11" s="80" t="s">
        <v>22</v>
      </c>
      <c r="B11" s="82" t="s">
        <v>277</v>
      </c>
      <c r="C11" s="82"/>
      <c r="D11" s="82"/>
      <c r="E11" s="82"/>
    </row>
    <row r="12" spans="1:9" x14ac:dyDescent="0.25">
      <c r="A12" s="80" t="s">
        <v>262</v>
      </c>
      <c r="B12" s="82" t="s">
        <v>530</v>
      </c>
      <c r="C12" s="82"/>
      <c r="D12" s="82"/>
      <c r="E12" s="82"/>
    </row>
    <row r="13" spans="1:9" x14ac:dyDescent="0.25">
      <c r="A13" s="80" t="s">
        <v>48</v>
      </c>
      <c r="B13" s="82">
        <v>0</v>
      </c>
      <c r="C13" s="82"/>
      <c r="D13" s="82"/>
      <c r="E13" s="82"/>
    </row>
    <row r="14" spans="1:9" x14ac:dyDescent="0.25">
      <c r="A14" s="80" t="s">
        <v>17</v>
      </c>
      <c r="B14" s="82">
        <v>712</v>
      </c>
      <c r="C14" s="82"/>
      <c r="D14" s="82"/>
      <c r="E14" s="82"/>
    </row>
    <row r="15" spans="1:9" x14ac:dyDescent="0.25">
      <c r="A15" s="80" t="s">
        <v>49</v>
      </c>
      <c r="B15" s="82" t="s">
        <v>538</v>
      </c>
      <c r="C15" s="82"/>
      <c r="D15" s="82"/>
      <c r="E15" s="82"/>
    </row>
    <row r="16" spans="1:9" x14ac:dyDescent="0.25">
      <c r="A16" s="80" t="s">
        <v>50</v>
      </c>
      <c r="B16" s="82" t="s">
        <v>414</v>
      </c>
      <c r="C16" s="82"/>
      <c r="D16" s="82"/>
      <c r="E16" s="82"/>
    </row>
    <row r="17" spans="1:5" ht="24.75" customHeight="1" x14ac:dyDescent="0.25">
      <c r="A17" s="80" t="s">
        <v>638</v>
      </c>
      <c r="B17" s="147" t="s">
        <v>635</v>
      </c>
      <c r="C17" s="147"/>
      <c r="D17" s="147"/>
      <c r="E17" s="147"/>
    </row>
    <row r="18" spans="1:5" x14ac:dyDescent="0.25">
      <c r="A18" s="80" t="s">
        <v>18</v>
      </c>
      <c r="B18" s="85">
        <v>45195</v>
      </c>
      <c r="C18" s="82"/>
      <c r="D18" s="82"/>
      <c r="E18" s="82"/>
    </row>
    <row r="19" spans="1:5" x14ac:dyDescent="0.25">
      <c r="A19" s="80" t="s">
        <v>19</v>
      </c>
      <c r="B19" s="85">
        <v>45218</v>
      </c>
      <c r="C19" s="82"/>
      <c r="D19" s="82"/>
      <c r="E19" s="82"/>
    </row>
    <row r="20" spans="1:5" x14ac:dyDescent="0.25">
      <c r="A20" s="80" t="s">
        <v>260</v>
      </c>
      <c r="B20" s="82" t="s">
        <v>351</v>
      </c>
      <c r="C20" s="82"/>
      <c r="D20" s="82"/>
      <c r="E20" s="82"/>
    </row>
    <row r="22" spans="1:5" x14ac:dyDescent="0.25">
      <c r="B22" s="103" t="str">
        <f>HYPERLINK("#'Factor List'!A1","Back to Factor List")</f>
        <v>Back to Factor List</v>
      </c>
    </row>
    <row r="23" spans="1:5" x14ac:dyDescent="0.25">
      <c r="A23" s="103"/>
    </row>
    <row r="25" spans="1:5" ht="52.8" x14ac:dyDescent="0.25">
      <c r="A25" s="104" t="s">
        <v>270</v>
      </c>
      <c r="B25" s="104" t="s">
        <v>532</v>
      </c>
      <c r="C25" s="104" t="s">
        <v>533</v>
      </c>
      <c r="D25" s="104" t="s">
        <v>534</v>
      </c>
      <c r="E25" s="104" t="s">
        <v>535</v>
      </c>
    </row>
    <row r="26" spans="1:5" x14ac:dyDescent="0.25">
      <c r="A26" s="105">
        <v>16</v>
      </c>
      <c r="B26" s="107">
        <v>952</v>
      </c>
      <c r="C26" s="107">
        <v>918</v>
      </c>
      <c r="D26" s="107">
        <v>886</v>
      </c>
      <c r="E26" s="107">
        <v>854</v>
      </c>
    </row>
    <row r="27" spans="1:5" x14ac:dyDescent="0.25">
      <c r="A27" s="105">
        <v>17</v>
      </c>
      <c r="B27" s="107">
        <v>966</v>
      </c>
      <c r="C27" s="107">
        <v>931</v>
      </c>
      <c r="D27" s="107">
        <v>899</v>
      </c>
      <c r="E27" s="107">
        <v>867</v>
      </c>
    </row>
    <row r="28" spans="1:5" x14ac:dyDescent="0.25">
      <c r="A28" s="105">
        <v>18</v>
      </c>
      <c r="B28" s="107">
        <v>980</v>
      </c>
      <c r="C28" s="107">
        <v>945</v>
      </c>
      <c r="D28" s="107">
        <v>912</v>
      </c>
      <c r="E28" s="107">
        <v>879</v>
      </c>
    </row>
    <row r="29" spans="1:5" x14ac:dyDescent="0.25">
      <c r="A29" s="105">
        <v>19</v>
      </c>
      <c r="B29" s="107">
        <v>994</v>
      </c>
      <c r="C29" s="107">
        <v>959</v>
      </c>
      <c r="D29" s="107">
        <v>925</v>
      </c>
      <c r="E29" s="107">
        <v>892</v>
      </c>
    </row>
    <row r="30" spans="1:5" x14ac:dyDescent="0.25">
      <c r="A30" s="105">
        <v>20</v>
      </c>
      <c r="B30" s="107">
        <v>1009</v>
      </c>
      <c r="C30" s="107">
        <v>973</v>
      </c>
      <c r="D30" s="107">
        <v>938</v>
      </c>
      <c r="E30" s="107">
        <v>905</v>
      </c>
    </row>
    <row r="31" spans="1:5" x14ac:dyDescent="0.25">
      <c r="A31" s="105">
        <v>21</v>
      </c>
      <c r="B31" s="107">
        <v>1024</v>
      </c>
      <c r="C31" s="107">
        <v>987</v>
      </c>
      <c r="D31" s="107">
        <v>952</v>
      </c>
      <c r="E31" s="107">
        <v>918</v>
      </c>
    </row>
    <row r="32" spans="1:5" x14ac:dyDescent="0.25">
      <c r="A32" s="105">
        <v>22</v>
      </c>
      <c r="B32" s="107">
        <v>1039</v>
      </c>
      <c r="C32" s="107">
        <v>1001</v>
      </c>
      <c r="D32" s="107">
        <v>966</v>
      </c>
      <c r="E32" s="107">
        <v>931</v>
      </c>
    </row>
    <row r="33" spans="1:5" x14ac:dyDescent="0.25">
      <c r="A33" s="105">
        <v>23</v>
      </c>
      <c r="B33" s="107">
        <v>1054</v>
      </c>
      <c r="C33" s="107">
        <v>1016</v>
      </c>
      <c r="D33" s="107">
        <v>980</v>
      </c>
      <c r="E33" s="107">
        <v>945</v>
      </c>
    </row>
    <row r="34" spans="1:5" x14ac:dyDescent="0.25">
      <c r="A34" s="105">
        <v>24</v>
      </c>
      <c r="B34" s="107">
        <v>1069</v>
      </c>
      <c r="C34" s="107">
        <v>1030</v>
      </c>
      <c r="D34" s="107">
        <v>994</v>
      </c>
      <c r="E34" s="107">
        <v>958</v>
      </c>
    </row>
    <row r="35" spans="1:5" x14ac:dyDescent="0.25">
      <c r="A35" s="105">
        <v>25</v>
      </c>
      <c r="B35" s="107">
        <v>1084</v>
      </c>
      <c r="C35" s="107">
        <v>1045</v>
      </c>
      <c r="D35" s="107">
        <v>1008</v>
      </c>
      <c r="E35" s="107">
        <v>972</v>
      </c>
    </row>
    <row r="36" spans="1:5" x14ac:dyDescent="0.25">
      <c r="A36" s="105">
        <v>26</v>
      </c>
      <c r="B36" s="107">
        <v>1100</v>
      </c>
      <c r="C36" s="107">
        <v>1060</v>
      </c>
      <c r="D36" s="107">
        <v>1022</v>
      </c>
      <c r="E36" s="107">
        <v>986</v>
      </c>
    </row>
    <row r="37" spans="1:5" x14ac:dyDescent="0.25">
      <c r="A37" s="105">
        <v>27</v>
      </c>
      <c r="B37" s="107">
        <v>1116</v>
      </c>
      <c r="C37" s="107">
        <v>1075</v>
      </c>
      <c r="D37" s="107">
        <v>1037</v>
      </c>
      <c r="E37" s="107">
        <v>999</v>
      </c>
    </row>
    <row r="38" spans="1:5" x14ac:dyDescent="0.25">
      <c r="A38" s="105">
        <v>28</v>
      </c>
      <c r="B38" s="107">
        <v>1132</v>
      </c>
      <c r="C38" s="107">
        <v>1090</v>
      </c>
      <c r="D38" s="107">
        <v>1051</v>
      </c>
      <c r="E38" s="107">
        <v>1013</v>
      </c>
    </row>
    <row r="39" spans="1:5" x14ac:dyDescent="0.25">
      <c r="A39" s="105">
        <v>29</v>
      </c>
      <c r="B39" s="107">
        <v>1148</v>
      </c>
      <c r="C39" s="107">
        <v>1106</v>
      </c>
      <c r="D39" s="107">
        <v>1066</v>
      </c>
      <c r="E39" s="107">
        <v>1028</v>
      </c>
    </row>
    <row r="40" spans="1:5" x14ac:dyDescent="0.25">
      <c r="A40" s="105">
        <v>30</v>
      </c>
      <c r="B40" s="107">
        <v>1164</v>
      </c>
      <c r="C40" s="107">
        <v>1121</v>
      </c>
      <c r="D40" s="107">
        <v>1081</v>
      </c>
      <c r="E40" s="107">
        <v>1042</v>
      </c>
    </row>
    <row r="41" spans="1:5" x14ac:dyDescent="0.25">
      <c r="A41" s="105">
        <v>31</v>
      </c>
      <c r="B41" s="107">
        <v>1180</v>
      </c>
      <c r="C41" s="107">
        <v>1137</v>
      </c>
      <c r="D41" s="107">
        <v>1096</v>
      </c>
      <c r="E41" s="107">
        <v>1056</v>
      </c>
    </row>
    <row r="42" spans="1:5" x14ac:dyDescent="0.25">
      <c r="A42" s="105">
        <v>32</v>
      </c>
      <c r="B42" s="107">
        <v>1197</v>
      </c>
      <c r="C42" s="107">
        <v>1153</v>
      </c>
      <c r="D42" s="107">
        <v>1111</v>
      </c>
      <c r="E42" s="107">
        <v>1071</v>
      </c>
    </row>
    <row r="43" spans="1:5" x14ac:dyDescent="0.25">
      <c r="A43" s="105">
        <v>33</v>
      </c>
      <c r="B43" s="107">
        <v>1214</v>
      </c>
      <c r="C43" s="107">
        <v>1169</v>
      </c>
      <c r="D43" s="107">
        <v>1127</v>
      </c>
      <c r="E43" s="107">
        <v>1086</v>
      </c>
    </row>
    <row r="44" spans="1:5" x14ac:dyDescent="0.25">
      <c r="A44" s="105">
        <v>34</v>
      </c>
      <c r="B44" s="107">
        <v>1231</v>
      </c>
      <c r="C44" s="107">
        <v>1185</v>
      </c>
      <c r="D44" s="107">
        <v>1142</v>
      </c>
      <c r="E44" s="107">
        <v>1100</v>
      </c>
    </row>
    <row r="45" spans="1:5" x14ac:dyDescent="0.25">
      <c r="A45" s="105">
        <v>35</v>
      </c>
      <c r="B45" s="107">
        <v>1248</v>
      </c>
      <c r="C45" s="107">
        <v>1201</v>
      </c>
      <c r="D45" s="107">
        <v>1158</v>
      </c>
      <c r="E45" s="107">
        <v>1115</v>
      </c>
    </row>
    <row r="46" spans="1:5" x14ac:dyDescent="0.25">
      <c r="A46" s="105">
        <v>36</v>
      </c>
      <c r="B46" s="107">
        <v>1265</v>
      </c>
      <c r="C46" s="107">
        <v>1218</v>
      </c>
      <c r="D46" s="107">
        <v>1174</v>
      </c>
      <c r="E46" s="107">
        <v>1131</v>
      </c>
    </row>
    <row r="47" spans="1:5" x14ac:dyDescent="0.25">
      <c r="A47" s="105">
        <v>37</v>
      </c>
      <c r="B47" s="107">
        <v>1283</v>
      </c>
      <c r="C47" s="107">
        <v>1235</v>
      </c>
      <c r="D47" s="107">
        <v>1190</v>
      </c>
      <c r="E47" s="107">
        <v>1146</v>
      </c>
    </row>
    <row r="48" spans="1:5" x14ac:dyDescent="0.25">
      <c r="A48" s="105">
        <v>38</v>
      </c>
      <c r="B48" s="107">
        <v>1301</v>
      </c>
      <c r="C48" s="107">
        <v>1252</v>
      </c>
      <c r="D48" s="107">
        <v>1206</v>
      </c>
      <c r="E48" s="107">
        <v>1161</v>
      </c>
    </row>
    <row r="49" spans="1:5" x14ac:dyDescent="0.25">
      <c r="A49" s="105">
        <v>39</v>
      </c>
      <c r="B49" s="107">
        <v>1319</v>
      </c>
      <c r="C49" s="107">
        <v>1269</v>
      </c>
      <c r="D49" s="107">
        <v>1223</v>
      </c>
      <c r="E49" s="107">
        <v>1177</v>
      </c>
    </row>
    <row r="50" spans="1:5" x14ac:dyDescent="0.25">
      <c r="A50" s="105">
        <v>40</v>
      </c>
      <c r="B50" s="107">
        <v>1337</v>
      </c>
      <c r="C50" s="107">
        <v>1287</v>
      </c>
      <c r="D50" s="107">
        <v>1239</v>
      </c>
      <c r="E50" s="107">
        <v>1193</v>
      </c>
    </row>
    <row r="51" spans="1:5" x14ac:dyDescent="0.25">
      <c r="A51" s="105">
        <v>41</v>
      </c>
      <c r="B51" s="107">
        <v>1356</v>
      </c>
      <c r="C51" s="107">
        <v>1305</v>
      </c>
      <c r="D51" s="107">
        <v>1256</v>
      </c>
      <c r="E51" s="107">
        <v>1209</v>
      </c>
    </row>
    <row r="52" spans="1:5" x14ac:dyDescent="0.25">
      <c r="A52" s="105">
        <v>42</v>
      </c>
      <c r="B52" s="107">
        <v>1375</v>
      </c>
      <c r="C52" s="107">
        <v>1323</v>
      </c>
      <c r="D52" s="107">
        <v>1274</v>
      </c>
      <c r="E52" s="107">
        <v>1226</v>
      </c>
    </row>
    <row r="53" spans="1:5" x14ac:dyDescent="0.25">
      <c r="A53" s="105">
        <v>43</v>
      </c>
      <c r="B53" s="107">
        <v>1394</v>
      </c>
      <c r="C53" s="107">
        <v>1341</v>
      </c>
      <c r="D53" s="107">
        <v>1291</v>
      </c>
      <c r="E53" s="107">
        <v>1242</v>
      </c>
    </row>
    <row r="54" spans="1:5" x14ac:dyDescent="0.25">
      <c r="A54" s="105">
        <v>44</v>
      </c>
      <c r="B54" s="107">
        <v>1414</v>
      </c>
      <c r="C54" s="107">
        <v>1359</v>
      </c>
      <c r="D54" s="107">
        <v>1309</v>
      </c>
      <c r="E54" s="107">
        <v>1259</v>
      </c>
    </row>
    <row r="55" spans="1:5" x14ac:dyDescent="0.25">
      <c r="A55" s="105">
        <v>45</v>
      </c>
      <c r="B55" s="107">
        <v>1434</v>
      </c>
      <c r="C55" s="107">
        <v>1378</v>
      </c>
      <c r="D55" s="107">
        <v>1327</v>
      </c>
      <c r="E55" s="107">
        <v>1276</v>
      </c>
    </row>
    <row r="56" spans="1:5" x14ac:dyDescent="0.25">
      <c r="A56" s="105">
        <v>46</v>
      </c>
      <c r="B56" s="107">
        <v>1453</v>
      </c>
      <c r="C56" s="107">
        <v>1397</v>
      </c>
      <c r="D56" s="107">
        <v>1344</v>
      </c>
      <c r="E56" s="107">
        <v>1293</v>
      </c>
    </row>
    <row r="57" spans="1:5" x14ac:dyDescent="0.25">
      <c r="A57" s="105">
        <v>47</v>
      </c>
      <c r="B57" s="107">
        <v>1473</v>
      </c>
      <c r="C57" s="107">
        <v>1416</v>
      </c>
      <c r="D57" s="107">
        <v>1362</v>
      </c>
      <c r="E57" s="107">
        <v>1310</v>
      </c>
    </row>
    <row r="58" spans="1:5" x14ac:dyDescent="0.25">
      <c r="A58" s="105">
        <v>48</v>
      </c>
      <c r="B58" s="107">
        <v>1493</v>
      </c>
      <c r="C58" s="107">
        <v>1435</v>
      </c>
      <c r="D58" s="107">
        <v>1380</v>
      </c>
      <c r="E58" s="107">
        <v>1327</v>
      </c>
    </row>
    <row r="59" spans="1:5" x14ac:dyDescent="0.25">
      <c r="A59" s="105">
        <v>49</v>
      </c>
      <c r="B59" s="107">
        <v>1514</v>
      </c>
      <c r="C59" s="107">
        <v>1454</v>
      </c>
      <c r="D59" s="107">
        <v>1398</v>
      </c>
      <c r="E59" s="107">
        <v>1344</v>
      </c>
    </row>
    <row r="60" spans="1:5" x14ac:dyDescent="0.25">
      <c r="A60" s="105">
        <v>50</v>
      </c>
      <c r="B60" s="107">
        <v>1534</v>
      </c>
      <c r="C60" s="107">
        <v>1473</v>
      </c>
      <c r="D60" s="107">
        <v>1416</v>
      </c>
      <c r="E60" s="107">
        <v>1361</v>
      </c>
    </row>
    <row r="61" spans="1:5" x14ac:dyDescent="0.25">
      <c r="A61" s="105">
        <v>51</v>
      </c>
      <c r="B61" s="107">
        <v>1554</v>
      </c>
      <c r="C61" s="107">
        <v>1492</v>
      </c>
      <c r="D61" s="107">
        <v>1434</v>
      </c>
      <c r="E61" s="107">
        <v>1378</v>
      </c>
    </row>
    <row r="62" spans="1:5" x14ac:dyDescent="0.25">
      <c r="A62" s="105">
        <v>52</v>
      </c>
      <c r="B62" s="107">
        <v>1575</v>
      </c>
      <c r="C62" s="107">
        <v>1511</v>
      </c>
      <c r="D62" s="107">
        <v>1452</v>
      </c>
      <c r="E62" s="107">
        <v>1394</v>
      </c>
    </row>
    <row r="63" spans="1:5" x14ac:dyDescent="0.25">
      <c r="A63" s="105">
        <v>53</v>
      </c>
      <c r="B63" s="107">
        <v>1595</v>
      </c>
      <c r="C63" s="107">
        <v>1530</v>
      </c>
      <c r="D63" s="107">
        <v>1469</v>
      </c>
      <c r="E63" s="107">
        <v>1410</v>
      </c>
    </row>
    <row r="64" spans="1:5" x14ac:dyDescent="0.25">
      <c r="A64" s="105">
        <v>54</v>
      </c>
      <c r="B64" s="107">
        <v>1615</v>
      </c>
      <c r="C64" s="107">
        <v>1549</v>
      </c>
      <c r="D64" s="107">
        <v>1486</v>
      </c>
      <c r="E64" s="107">
        <v>1426</v>
      </c>
    </row>
    <row r="65" spans="1:5" x14ac:dyDescent="0.25">
      <c r="A65" s="105">
        <v>55</v>
      </c>
      <c r="B65" s="107">
        <v>1636</v>
      </c>
      <c r="C65" s="107">
        <v>1568</v>
      </c>
      <c r="D65" s="107">
        <v>1504</v>
      </c>
      <c r="E65" s="107">
        <v>1442</v>
      </c>
    </row>
    <row r="66" spans="1:5" x14ac:dyDescent="0.25">
      <c r="A66" s="105">
        <v>56</v>
      </c>
      <c r="B66" s="107">
        <v>1657</v>
      </c>
      <c r="C66" s="107">
        <v>1587</v>
      </c>
      <c r="D66" s="107">
        <v>1521</v>
      </c>
      <c r="E66" s="107">
        <v>1457</v>
      </c>
    </row>
    <row r="67" spans="1:5" x14ac:dyDescent="0.25">
      <c r="A67" s="105">
        <v>57</v>
      </c>
      <c r="B67" s="107">
        <v>1679</v>
      </c>
      <c r="C67" s="107">
        <v>1606</v>
      </c>
      <c r="D67" s="107">
        <v>1539</v>
      </c>
      <c r="E67" s="107">
        <v>1473</v>
      </c>
    </row>
    <row r="68" spans="1:5" x14ac:dyDescent="0.25">
      <c r="A68" s="105">
        <v>58</v>
      </c>
      <c r="B68" s="107">
        <v>1701</v>
      </c>
      <c r="C68" s="107">
        <v>1626</v>
      </c>
      <c r="D68" s="107">
        <v>1557</v>
      </c>
      <c r="E68" s="107">
        <v>1489</v>
      </c>
    </row>
    <row r="69" spans="1:5" x14ac:dyDescent="0.25">
      <c r="A69" s="105">
        <v>59</v>
      </c>
      <c r="B69" s="107">
        <v>1725</v>
      </c>
      <c r="C69" s="107">
        <v>1647</v>
      </c>
      <c r="D69" s="107">
        <v>1575</v>
      </c>
      <c r="E69" s="107">
        <v>1505</v>
      </c>
    </row>
    <row r="70" spans="1:5" x14ac:dyDescent="0.25">
      <c r="A70" s="105">
        <v>60</v>
      </c>
      <c r="B70" s="107">
        <v>1749</v>
      </c>
      <c r="C70" s="107">
        <v>1669</v>
      </c>
      <c r="D70" s="107">
        <v>1595</v>
      </c>
      <c r="E70" s="107">
        <v>1522</v>
      </c>
    </row>
    <row r="71" spans="1:5" x14ac:dyDescent="0.25">
      <c r="A71" s="105">
        <v>61</v>
      </c>
      <c r="B71" s="107">
        <v>1776</v>
      </c>
      <c r="C71" s="107">
        <v>1693</v>
      </c>
      <c r="D71" s="107">
        <v>1616</v>
      </c>
      <c r="E71" s="107">
        <v>1540</v>
      </c>
    </row>
    <row r="72" spans="1:5" x14ac:dyDescent="0.25">
      <c r="A72" s="105">
        <v>62</v>
      </c>
      <c r="B72" s="107">
        <v>1805</v>
      </c>
      <c r="C72" s="107">
        <v>1719</v>
      </c>
      <c r="D72" s="107">
        <v>1638</v>
      </c>
      <c r="E72" s="107">
        <v>1560</v>
      </c>
    </row>
    <row r="73" spans="1:5" x14ac:dyDescent="0.25">
      <c r="A73" s="105">
        <v>63</v>
      </c>
      <c r="B73" s="107">
        <v>1836</v>
      </c>
      <c r="C73" s="107">
        <v>1747</v>
      </c>
      <c r="D73" s="107">
        <v>1663</v>
      </c>
      <c r="E73" s="107">
        <v>1582</v>
      </c>
    </row>
    <row r="74" spans="1:5" x14ac:dyDescent="0.25">
      <c r="A74" s="105">
        <v>64</v>
      </c>
      <c r="B74" s="107">
        <v>1870</v>
      </c>
      <c r="C74" s="107">
        <v>1777</v>
      </c>
      <c r="D74" s="107">
        <v>1691</v>
      </c>
      <c r="E74" s="107">
        <v>1607</v>
      </c>
    </row>
    <row r="75" spans="1:5" x14ac:dyDescent="0.25">
      <c r="A75" s="105">
        <v>65</v>
      </c>
      <c r="B75" s="107">
        <v>1887</v>
      </c>
      <c r="C75" s="107">
        <v>1810</v>
      </c>
      <c r="D75" s="107">
        <v>1720</v>
      </c>
      <c r="E75" s="107">
        <v>1633</v>
      </c>
    </row>
    <row r="76" spans="1:5" x14ac:dyDescent="0.25">
      <c r="A76" s="105">
        <v>66</v>
      </c>
      <c r="B76" s="107">
        <v>1887</v>
      </c>
      <c r="C76" s="107">
        <v>1825</v>
      </c>
      <c r="D76" s="107">
        <v>1751</v>
      </c>
      <c r="E76" s="107">
        <v>1661</v>
      </c>
    </row>
    <row r="77" spans="1:5" x14ac:dyDescent="0.25">
      <c r="A77" s="105">
        <v>67</v>
      </c>
      <c r="B77" s="107">
        <v>1887</v>
      </c>
      <c r="C77" s="107">
        <v>1822</v>
      </c>
      <c r="D77" s="107">
        <v>1763</v>
      </c>
      <c r="E77" s="107">
        <v>1691</v>
      </c>
    </row>
    <row r="78" spans="1:5" x14ac:dyDescent="0.25">
      <c r="A78" s="105">
        <v>68</v>
      </c>
      <c r="B78" s="107">
        <v>1889</v>
      </c>
      <c r="C78" s="107">
        <v>1819</v>
      </c>
      <c r="D78" s="107">
        <v>1757</v>
      </c>
      <c r="E78" s="107">
        <v>1702</v>
      </c>
    </row>
    <row r="79" spans="1:5" x14ac:dyDescent="0.25">
      <c r="A79" s="105">
        <v>69</v>
      </c>
      <c r="B79" s="107">
        <v>1891</v>
      </c>
      <c r="C79" s="107">
        <v>1816</v>
      </c>
      <c r="D79" s="107">
        <v>1750</v>
      </c>
      <c r="E79" s="107">
        <v>1692</v>
      </c>
    </row>
    <row r="80" spans="1:5" x14ac:dyDescent="0.25">
      <c r="A80" s="105">
        <v>70</v>
      </c>
      <c r="B80" s="107">
        <v>1894</v>
      </c>
      <c r="C80" s="107">
        <v>1814</v>
      </c>
      <c r="D80" s="107">
        <v>1744</v>
      </c>
      <c r="E80" s="107">
        <v>1682</v>
      </c>
    </row>
    <row r="81" spans="1:5" x14ac:dyDescent="0.25">
      <c r="A81" s="105">
        <v>71</v>
      </c>
      <c r="B81" s="107">
        <v>1898</v>
      </c>
      <c r="C81" s="107">
        <v>1813</v>
      </c>
      <c r="D81" s="107">
        <v>1739</v>
      </c>
      <c r="E81" s="107">
        <v>1673</v>
      </c>
    </row>
    <row r="82" spans="1:5" x14ac:dyDescent="0.25">
      <c r="A82" s="105">
        <v>72</v>
      </c>
      <c r="B82" s="107">
        <v>1904</v>
      </c>
      <c r="C82" s="107">
        <v>1814</v>
      </c>
      <c r="D82" s="107">
        <v>1734</v>
      </c>
      <c r="E82" s="107">
        <v>1663</v>
      </c>
    </row>
    <row r="83" spans="1:5" x14ac:dyDescent="0.25">
      <c r="A83" s="105">
        <v>73</v>
      </c>
      <c r="B83" s="107">
        <v>1912</v>
      </c>
      <c r="C83" s="107">
        <v>1815</v>
      </c>
      <c r="D83" s="107">
        <v>1729</v>
      </c>
      <c r="E83" s="107">
        <v>1654</v>
      </c>
    </row>
    <row r="84" spans="1:5" x14ac:dyDescent="0.25">
      <c r="A84" s="105">
        <v>74</v>
      </c>
      <c r="B84" s="107">
        <v>1921</v>
      </c>
      <c r="C84" s="107">
        <v>1817</v>
      </c>
      <c r="D84" s="107">
        <v>1726</v>
      </c>
      <c r="E84" s="107">
        <v>1646</v>
      </c>
    </row>
  </sheetData>
  <sheetProtection algorithmName="SHA-512" hashValue="K+7SgDwUfnuVNVxceoDjvixRSGXdecS5eBb3Bgk8LMOWOwz7ALYTwTdnXyF7KBQTSu1MUFm9SCVvmDKDJ9okhQ==" saltValue="LxK0hoSPhfxV6UmsVwxkkQ==" spinCount="100000" sheet="1" objects="1" scenarios="1"/>
  <conditionalFormatting sqref="A6:A20">
    <cfRule type="expression" dxfId="153" priority="17" stopIfTrue="1">
      <formula>MOD(ROW(),2)=0</formula>
    </cfRule>
    <cfRule type="expression" dxfId="152" priority="18" stopIfTrue="1">
      <formula>MOD(ROW(),2)&lt;&gt;0</formula>
    </cfRule>
  </conditionalFormatting>
  <conditionalFormatting sqref="B6:E15 C19:E20 B16">
    <cfRule type="expression" dxfId="151" priority="19" stopIfTrue="1">
      <formula>MOD(ROW(),2)=0</formula>
    </cfRule>
    <cfRule type="expression" dxfId="150" priority="20" stopIfTrue="1">
      <formula>MOD(ROW(),2)&lt;&gt;0</formula>
    </cfRule>
  </conditionalFormatting>
  <conditionalFormatting sqref="B17">
    <cfRule type="expression" dxfId="149" priority="11" stopIfTrue="1">
      <formula>MOD(ROW(),2)=0</formula>
    </cfRule>
    <cfRule type="expression" dxfId="148" priority="12" stopIfTrue="1">
      <formula>MOD(ROW(),2)&lt;&gt;0</formula>
    </cfRule>
  </conditionalFormatting>
  <conditionalFormatting sqref="B18:B20">
    <cfRule type="expression" dxfId="147" priority="9" stopIfTrue="1">
      <formula>MOD(ROW(),2)=0</formula>
    </cfRule>
    <cfRule type="expression" dxfId="146" priority="10" stopIfTrue="1">
      <formula>MOD(ROW(),2)&lt;&gt;0</formula>
    </cfRule>
  </conditionalFormatting>
  <conditionalFormatting sqref="C16:E16 C18:E18">
    <cfRule type="expression" dxfId="145" priority="7" stopIfTrue="1">
      <formula>MOD(ROW(),2)=0</formula>
    </cfRule>
    <cfRule type="expression" dxfId="144" priority="8" stopIfTrue="1">
      <formula>MOD(ROW(),2)&lt;&gt;0</formula>
    </cfRule>
  </conditionalFormatting>
  <conditionalFormatting sqref="C17:E17">
    <cfRule type="expression" dxfId="143" priority="5" stopIfTrue="1">
      <formula>MOD(ROW(),2)=0</formula>
    </cfRule>
    <cfRule type="expression" dxfId="142" priority="6" stopIfTrue="1">
      <formula>MOD(ROW(),2)&lt;&gt;0</formula>
    </cfRule>
  </conditionalFormatting>
  <conditionalFormatting sqref="A25:A84">
    <cfRule type="expression" dxfId="141" priority="1" stopIfTrue="1">
      <formula>MOD(ROW(),2)=0</formula>
    </cfRule>
    <cfRule type="expression" dxfId="140" priority="2" stopIfTrue="1">
      <formula>MOD(ROW(),2)&lt;&gt;0</formula>
    </cfRule>
  </conditionalFormatting>
  <conditionalFormatting sqref="B25:E84">
    <cfRule type="expression" dxfId="139" priority="3" stopIfTrue="1">
      <formula>MOD(ROW(),2)=0</formula>
    </cfRule>
    <cfRule type="expression" dxfId="138"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24">
    <pageSetUpPr autoPageBreaks="0"/>
  </sheetPr>
  <dimension ref="A1:AX74"/>
  <sheetViews>
    <sheetView showGridLines="0" zoomScale="85" zoomScaleNormal="85" workbookViewId="0"/>
  </sheetViews>
  <sheetFormatPr defaultColWidth="10" defaultRowHeight="13.2" x14ac:dyDescent="0.25"/>
  <cols>
    <col min="1" max="1" width="31.77734375" style="28" customWidth="1"/>
    <col min="2" max="50" width="15.77734375" style="28" customWidth="1"/>
    <col min="51" max="16384" width="10" style="28"/>
  </cols>
  <sheetData>
    <row r="1" spans="1:50" ht="21" x14ac:dyDescent="0.4">
      <c r="A1" s="41" t="s">
        <v>4</v>
      </c>
      <c r="B1" s="42"/>
      <c r="C1" s="42"/>
      <c r="D1" s="42"/>
      <c r="E1" s="42"/>
      <c r="F1" s="42"/>
      <c r="G1" s="42"/>
      <c r="H1" s="42"/>
      <c r="I1" s="42"/>
    </row>
    <row r="2" spans="1:50" ht="15.6" x14ac:dyDescent="0.3">
      <c r="A2" s="43" t="str">
        <f>IF(TITLE="&gt; Enter workbook title here","Enter workbook title in Cover sheet",TITLE)</f>
        <v>LGPS (Northern Ireland) - Consolidated Factor Spreadsheet</v>
      </c>
      <c r="B2" s="44"/>
      <c r="C2" s="44"/>
      <c r="D2" s="44"/>
      <c r="E2" s="44"/>
      <c r="F2" s="44"/>
      <c r="G2" s="44"/>
      <c r="H2" s="44"/>
      <c r="I2" s="44"/>
    </row>
    <row r="3" spans="1:50" ht="15.6" x14ac:dyDescent="0.3">
      <c r="A3" s="45" t="s">
        <v>590</v>
      </c>
      <c r="B3" s="44"/>
      <c r="C3" s="44"/>
      <c r="D3" s="44"/>
      <c r="E3" s="44"/>
      <c r="F3" s="44"/>
      <c r="G3" s="44"/>
      <c r="H3" s="44"/>
      <c r="I3" s="44"/>
    </row>
    <row r="4" spans="1:50" x14ac:dyDescent="0.25">
      <c r="A4" s="46"/>
    </row>
    <row r="6" spans="1:50" ht="13.05" customHeight="1"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row>
    <row r="7" spans="1:50"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row>
    <row r="8" spans="1:50"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row>
    <row r="9" spans="1:50"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row>
    <row r="10" spans="1:50" ht="12.45" customHeight="1" x14ac:dyDescent="0.25">
      <c r="A10" s="80" t="s">
        <v>2</v>
      </c>
      <c r="B10" s="82" t="s">
        <v>539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row>
    <row r="11" spans="1:50"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ht="12.45" customHeight="1"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x14ac:dyDescent="0.25">
      <c r="A14" s="80" t="s">
        <v>17</v>
      </c>
      <c r="B14" s="82">
        <v>713</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x14ac:dyDescent="0.25">
      <c r="A15" s="80" t="s">
        <v>49</v>
      </c>
      <c r="B15" s="82" t="s">
        <v>540</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x14ac:dyDescent="0.25">
      <c r="A16" s="80" t="s">
        <v>50</v>
      </c>
      <c r="B16" s="82" t="s">
        <v>510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ht="12.45" customHeight="1" x14ac:dyDescent="0.25">
      <c r="A17" s="80" t="s">
        <v>638</v>
      </c>
      <c r="B17" s="147" t="s">
        <v>635</v>
      </c>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row>
    <row r="18" spans="1:50"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row>
    <row r="22" spans="1:50" x14ac:dyDescent="0.25">
      <c r="B22" s="103" t="str">
        <f>HYPERLINK("#'Factor List'!A1","Back to Factor List")</f>
        <v>Back to Factor List</v>
      </c>
    </row>
    <row r="23" spans="1:50" x14ac:dyDescent="0.25">
      <c r="A23" s="103"/>
    </row>
    <row r="25" spans="1:50"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row>
    <row r="26" spans="1:50" x14ac:dyDescent="0.25">
      <c r="A26" s="105">
        <v>16</v>
      </c>
      <c r="B26" s="106">
        <v>79.86</v>
      </c>
      <c r="C26" s="106">
        <v>40.659999999999997</v>
      </c>
      <c r="D26" s="106">
        <v>27.6</v>
      </c>
      <c r="E26" s="106">
        <v>21.08</v>
      </c>
      <c r="F26" s="106">
        <v>17.16</v>
      </c>
      <c r="G26" s="106">
        <v>14.56</v>
      </c>
      <c r="H26" s="106">
        <v>12.7</v>
      </c>
      <c r="I26" s="106">
        <v>11.31</v>
      </c>
      <c r="J26" s="106">
        <v>10.23</v>
      </c>
      <c r="K26" s="106">
        <v>9.3699999999999992</v>
      </c>
      <c r="L26" s="106">
        <v>8.67</v>
      </c>
      <c r="M26" s="106">
        <v>8.08</v>
      </c>
      <c r="N26" s="106">
        <v>7.59</v>
      </c>
      <c r="O26" s="106">
        <v>7.17</v>
      </c>
      <c r="P26" s="106">
        <v>6.8</v>
      </c>
      <c r="Q26" s="106">
        <v>6.49</v>
      </c>
      <c r="R26" s="106">
        <v>6.21</v>
      </c>
      <c r="S26" s="106">
        <v>5.96</v>
      </c>
      <c r="T26" s="106">
        <v>5.74</v>
      </c>
      <c r="U26" s="106">
        <v>5.54</v>
      </c>
      <c r="V26" s="106">
        <v>5.37</v>
      </c>
      <c r="W26" s="106">
        <v>5.21</v>
      </c>
      <c r="X26" s="106">
        <v>5.0599999999999996</v>
      </c>
      <c r="Y26" s="106">
        <v>4.93</v>
      </c>
      <c r="Z26" s="106">
        <v>4.8099999999999996</v>
      </c>
      <c r="AA26" s="106">
        <v>4.6900000000000004</v>
      </c>
      <c r="AB26" s="106">
        <v>4.59</v>
      </c>
      <c r="AC26" s="106">
        <v>4.5</v>
      </c>
      <c r="AD26" s="106">
        <v>4.41</v>
      </c>
      <c r="AE26" s="106">
        <v>4.33</v>
      </c>
      <c r="AF26" s="106">
        <v>4.26</v>
      </c>
      <c r="AG26" s="106">
        <v>4.1900000000000004</v>
      </c>
      <c r="AH26" s="106">
        <v>4.12</v>
      </c>
      <c r="AI26" s="106">
        <v>4.0599999999999996</v>
      </c>
      <c r="AJ26" s="106">
        <v>4.01</v>
      </c>
      <c r="AK26" s="106">
        <v>3.95</v>
      </c>
      <c r="AL26" s="106">
        <v>3.9</v>
      </c>
      <c r="AM26" s="106">
        <v>3.86</v>
      </c>
      <c r="AN26" s="106">
        <v>3.82</v>
      </c>
      <c r="AO26" s="106">
        <v>3.78</v>
      </c>
      <c r="AP26" s="106">
        <v>3.74</v>
      </c>
      <c r="AQ26" s="106">
        <v>3.71</v>
      </c>
      <c r="AR26" s="106">
        <v>3.67</v>
      </c>
      <c r="AS26" s="106">
        <v>3.64</v>
      </c>
      <c r="AT26" s="106">
        <v>3.62</v>
      </c>
      <c r="AU26" s="106">
        <v>3.59</v>
      </c>
      <c r="AV26" s="106">
        <v>3.57</v>
      </c>
      <c r="AW26" s="106">
        <v>3.55</v>
      </c>
      <c r="AX26" s="106">
        <v>3.51</v>
      </c>
    </row>
    <row r="27" spans="1:50" x14ac:dyDescent="0.25">
      <c r="A27" s="105">
        <v>17</v>
      </c>
      <c r="B27" s="106">
        <v>81.03</v>
      </c>
      <c r="C27" s="106">
        <v>41.26</v>
      </c>
      <c r="D27" s="106">
        <v>28.01</v>
      </c>
      <c r="E27" s="106">
        <v>21.39</v>
      </c>
      <c r="F27" s="106">
        <v>17.420000000000002</v>
      </c>
      <c r="G27" s="106">
        <v>14.77</v>
      </c>
      <c r="H27" s="106">
        <v>12.89</v>
      </c>
      <c r="I27" s="106">
        <v>11.48</v>
      </c>
      <c r="J27" s="106">
        <v>10.38</v>
      </c>
      <c r="K27" s="106">
        <v>9.51</v>
      </c>
      <c r="L27" s="106">
        <v>8.7899999999999991</v>
      </c>
      <c r="M27" s="106">
        <v>8.1999999999999993</v>
      </c>
      <c r="N27" s="106">
        <v>7.7</v>
      </c>
      <c r="O27" s="106">
        <v>7.27</v>
      </c>
      <c r="P27" s="106">
        <v>6.9</v>
      </c>
      <c r="Q27" s="106">
        <v>6.58</v>
      </c>
      <c r="R27" s="106">
        <v>6.3</v>
      </c>
      <c r="S27" s="106">
        <v>6.05</v>
      </c>
      <c r="T27" s="106">
        <v>5.83</v>
      </c>
      <c r="U27" s="106">
        <v>5.63</v>
      </c>
      <c r="V27" s="106">
        <v>5.45</v>
      </c>
      <c r="W27" s="106">
        <v>5.28</v>
      </c>
      <c r="X27" s="106">
        <v>5.14</v>
      </c>
      <c r="Y27" s="106">
        <v>5</v>
      </c>
      <c r="Z27" s="106">
        <v>4.88</v>
      </c>
      <c r="AA27" s="106">
        <v>4.7699999999999996</v>
      </c>
      <c r="AB27" s="106">
        <v>4.66</v>
      </c>
      <c r="AC27" s="106">
        <v>4.57</v>
      </c>
      <c r="AD27" s="106">
        <v>4.4800000000000004</v>
      </c>
      <c r="AE27" s="106">
        <v>4.4000000000000004</v>
      </c>
      <c r="AF27" s="106">
        <v>4.32</v>
      </c>
      <c r="AG27" s="106">
        <v>4.25</v>
      </c>
      <c r="AH27" s="106">
        <v>4.1900000000000004</v>
      </c>
      <c r="AI27" s="106">
        <v>4.12</v>
      </c>
      <c r="AJ27" s="106">
        <v>4.07</v>
      </c>
      <c r="AK27" s="106">
        <v>4.0199999999999996</v>
      </c>
      <c r="AL27" s="106">
        <v>3.97</v>
      </c>
      <c r="AM27" s="106">
        <v>3.92</v>
      </c>
      <c r="AN27" s="106">
        <v>3.88</v>
      </c>
      <c r="AO27" s="106">
        <v>3.84</v>
      </c>
      <c r="AP27" s="106">
        <v>3.8</v>
      </c>
      <c r="AQ27" s="106">
        <v>3.77</v>
      </c>
      <c r="AR27" s="106">
        <v>3.74</v>
      </c>
      <c r="AS27" s="106">
        <v>3.71</v>
      </c>
      <c r="AT27" s="106">
        <v>3.68</v>
      </c>
      <c r="AU27" s="106">
        <v>3.65</v>
      </c>
      <c r="AV27" s="106">
        <v>3.63</v>
      </c>
      <c r="AW27" s="106">
        <v>3.61</v>
      </c>
      <c r="AX27" s="106"/>
    </row>
    <row r="28" spans="1:50" x14ac:dyDescent="0.25">
      <c r="A28" s="105">
        <v>18</v>
      </c>
      <c r="B28" s="106">
        <v>82.21</v>
      </c>
      <c r="C28" s="106">
        <v>41.86</v>
      </c>
      <c r="D28" s="106">
        <v>28.42</v>
      </c>
      <c r="E28" s="106">
        <v>21.7</v>
      </c>
      <c r="F28" s="106">
        <v>17.670000000000002</v>
      </c>
      <c r="G28" s="106">
        <v>14.99</v>
      </c>
      <c r="H28" s="106">
        <v>13.08</v>
      </c>
      <c r="I28" s="106">
        <v>11.65</v>
      </c>
      <c r="J28" s="106">
        <v>10.54</v>
      </c>
      <c r="K28" s="106">
        <v>9.65</v>
      </c>
      <c r="L28" s="106">
        <v>8.93</v>
      </c>
      <c r="M28" s="106">
        <v>8.32</v>
      </c>
      <c r="N28" s="106">
        <v>7.82</v>
      </c>
      <c r="O28" s="106">
        <v>7.38</v>
      </c>
      <c r="P28" s="106">
        <v>7.01</v>
      </c>
      <c r="Q28" s="106">
        <v>6.68</v>
      </c>
      <c r="R28" s="106">
        <v>6.39</v>
      </c>
      <c r="S28" s="106">
        <v>6.14</v>
      </c>
      <c r="T28" s="106">
        <v>5.91</v>
      </c>
      <c r="U28" s="106">
        <v>5.71</v>
      </c>
      <c r="V28" s="106">
        <v>5.53</v>
      </c>
      <c r="W28" s="106">
        <v>5.36</v>
      </c>
      <c r="X28" s="106">
        <v>5.21</v>
      </c>
      <c r="Y28" s="106">
        <v>5.08</v>
      </c>
      <c r="Z28" s="106">
        <v>4.95</v>
      </c>
      <c r="AA28" s="106">
        <v>4.84</v>
      </c>
      <c r="AB28" s="106">
        <v>4.7300000000000004</v>
      </c>
      <c r="AC28" s="106">
        <v>4.6399999999999997</v>
      </c>
      <c r="AD28" s="106">
        <v>4.55</v>
      </c>
      <c r="AE28" s="106">
        <v>4.46</v>
      </c>
      <c r="AF28" s="106">
        <v>4.3899999999999997</v>
      </c>
      <c r="AG28" s="106">
        <v>4.32</v>
      </c>
      <c r="AH28" s="106">
        <v>4.25</v>
      </c>
      <c r="AI28" s="106">
        <v>4.1900000000000004</v>
      </c>
      <c r="AJ28" s="106">
        <v>4.13</v>
      </c>
      <c r="AK28" s="106">
        <v>4.08</v>
      </c>
      <c r="AL28" s="106">
        <v>4.03</v>
      </c>
      <c r="AM28" s="106">
        <v>3.98</v>
      </c>
      <c r="AN28" s="106">
        <v>3.94</v>
      </c>
      <c r="AO28" s="106">
        <v>3.9</v>
      </c>
      <c r="AP28" s="106">
        <v>3.86</v>
      </c>
      <c r="AQ28" s="106">
        <v>3.83</v>
      </c>
      <c r="AR28" s="106">
        <v>3.8</v>
      </c>
      <c r="AS28" s="106">
        <v>3.77</v>
      </c>
      <c r="AT28" s="106">
        <v>3.74</v>
      </c>
      <c r="AU28" s="106">
        <v>3.72</v>
      </c>
      <c r="AV28" s="106">
        <v>3.7</v>
      </c>
      <c r="AW28" s="106"/>
      <c r="AX28" s="106"/>
    </row>
    <row r="29" spans="1:50" x14ac:dyDescent="0.25">
      <c r="A29" s="105">
        <v>19</v>
      </c>
      <c r="B29" s="106">
        <v>83.42</v>
      </c>
      <c r="C29" s="106">
        <v>42.47</v>
      </c>
      <c r="D29" s="106">
        <v>28.83</v>
      </c>
      <c r="E29" s="106">
        <v>22.02</v>
      </c>
      <c r="F29" s="106">
        <v>17.93</v>
      </c>
      <c r="G29" s="106">
        <v>15.21</v>
      </c>
      <c r="H29" s="106">
        <v>13.27</v>
      </c>
      <c r="I29" s="106">
        <v>11.82</v>
      </c>
      <c r="J29" s="106">
        <v>10.69</v>
      </c>
      <c r="K29" s="106">
        <v>9.7899999999999991</v>
      </c>
      <c r="L29" s="106">
        <v>9.06</v>
      </c>
      <c r="M29" s="106">
        <v>8.4499999999999993</v>
      </c>
      <c r="N29" s="106">
        <v>7.93</v>
      </c>
      <c r="O29" s="106">
        <v>7.49</v>
      </c>
      <c r="P29" s="106">
        <v>7.11</v>
      </c>
      <c r="Q29" s="106">
        <v>6.78</v>
      </c>
      <c r="R29" s="106">
        <v>6.49</v>
      </c>
      <c r="S29" s="106">
        <v>6.23</v>
      </c>
      <c r="T29" s="106">
        <v>6</v>
      </c>
      <c r="U29" s="106">
        <v>5.8</v>
      </c>
      <c r="V29" s="106">
        <v>5.61</v>
      </c>
      <c r="W29" s="106">
        <v>5.44</v>
      </c>
      <c r="X29" s="106">
        <v>5.29</v>
      </c>
      <c r="Y29" s="106">
        <v>5.15</v>
      </c>
      <c r="Z29" s="106">
        <v>5.03</v>
      </c>
      <c r="AA29" s="106">
        <v>4.91</v>
      </c>
      <c r="AB29" s="106">
        <v>4.8099999999999996</v>
      </c>
      <c r="AC29" s="106">
        <v>4.71</v>
      </c>
      <c r="AD29" s="106">
        <v>4.62</v>
      </c>
      <c r="AE29" s="106">
        <v>4.53</v>
      </c>
      <c r="AF29" s="106">
        <v>4.46</v>
      </c>
      <c r="AG29" s="106">
        <v>4.38</v>
      </c>
      <c r="AH29" s="106">
        <v>4.32</v>
      </c>
      <c r="AI29" s="106">
        <v>4.26</v>
      </c>
      <c r="AJ29" s="106">
        <v>4.2</v>
      </c>
      <c r="AK29" s="106">
        <v>4.1399999999999997</v>
      </c>
      <c r="AL29" s="106">
        <v>4.09</v>
      </c>
      <c r="AM29" s="106">
        <v>4.05</v>
      </c>
      <c r="AN29" s="106">
        <v>4.01</v>
      </c>
      <c r="AO29" s="106">
        <v>3.97</v>
      </c>
      <c r="AP29" s="106">
        <v>3.93</v>
      </c>
      <c r="AQ29" s="106">
        <v>3.89</v>
      </c>
      <c r="AR29" s="106">
        <v>3.86</v>
      </c>
      <c r="AS29" s="106">
        <v>3.83</v>
      </c>
      <c r="AT29" s="106">
        <v>3.81</v>
      </c>
      <c r="AU29" s="106">
        <v>3.78</v>
      </c>
      <c r="AV29" s="106"/>
      <c r="AW29" s="106"/>
      <c r="AX29" s="106"/>
    </row>
    <row r="30" spans="1:50" x14ac:dyDescent="0.25">
      <c r="A30" s="105">
        <v>20</v>
      </c>
      <c r="B30" s="106">
        <v>84.64</v>
      </c>
      <c r="C30" s="106">
        <v>43.1</v>
      </c>
      <c r="D30" s="106">
        <v>29.26</v>
      </c>
      <c r="E30" s="106">
        <v>22.34</v>
      </c>
      <c r="F30" s="106">
        <v>18.2</v>
      </c>
      <c r="G30" s="106">
        <v>15.44</v>
      </c>
      <c r="H30" s="106">
        <v>13.47</v>
      </c>
      <c r="I30" s="106">
        <v>12</v>
      </c>
      <c r="J30" s="106">
        <v>10.85</v>
      </c>
      <c r="K30" s="106">
        <v>9.94</v>
      </c>
      <c r="L30" s="106">
        <v>9.19</v>
      </c>
      <c r="M30" s="106">
        <v>8.57</v>
      </c>
      <c r="N30" s="106">
        <v>8.0500000000000007</v>
      </c>
      <c r="O30" s="106">
        <v>7.6</v>
      </c>
      <c r="P30" s="106">
        <v>7.22</v>
      </c>
      <c r="Q30" s="106">
        <v>6.88</v>
      </c>
      <c r="R30" s="106">
        <v>6.59</v>
      </c>
      <c r="S30" s="106">
        <v>6.33</v>
      </c>
      <c r="T30" s="106">
        <v>6.09</v>
      </c>
      <c r="U30" s="106">
        <v>5.88</v>
      </c>
      <c r="V30" s="106">
        <v>5.7</v>
      </c>
      <c r="W30" s="106">
        <v>5.53</v>
      </c>
      <c r="X30" s="106">
        <v>5.37</v>
      </c>
      <c r="Y30" s="106">
        <v>5.23</v>
      </c>
      <c r="Z30" s="106">
        <v>5.1100000000000003</v>
      </c>
      <c r="AA30" s="106">
        <v>4.99</v>
      </c>
      <c r="AB30" s="106">
        <v>4.88</v>
      </c>
      <c r="AC30" s="106">
        <v>4.78</v>
      </c>
      <c r="AD30" s="106">
        <v>4.6900000000000004</v>
      </c>
      <c r="AE30" s="106">
        <v>4.5999999999999996</v>
      </c>
      <c r="AF30" s="106">
        <v>4.53</v>
      </c>
      <c r="AG30" s="106">
        <v>4.45</v>
      </c>
      <c r="AH30" s="106">
        <v>4.3899999999999997</v>
      </c>
      <c r="AI30" s="106">
        <v>4.32</v>
      </c>
      <c r="AJ30" s="106">
        <v>4.2699999999999996</v>
      </c>
      <c r="AK30" s="106">
        <v>4.21</v>
      </c>
      <c r="AL30" s="106">
        <v>4.16</v>
      </c>
      <c r="AM30" s="106">
        <v>4.12</v>
      </c>
      <c r="AN30" s="106">
        <v>4.07</v>
      </c>
      <c r="AO30" s="106">
        <v>4.03</v>
      </c>
      <c r="AP30" s="106">
        <v>4</v>
      </c>
      <c r="AQ30" s="106">
        <v>3.96</v>
      </c>
      <c r="AR30" s="106">
        <v>3.93</v>
      </c>
      <c r="AS30" s="106">
        <v>3.9</v>
      </c>
      <c r="AT30" s="106">
        <v>3.88</v>
      </c>
      <c r="AU30" s="106"/>
      <c r="AV30" s="106"/>
      <c r="AW30" s="106"/>
      <c r="AX30" s="106"/>
    </row>
    <row r="31" spans="1:50" x14ac:dyDescent="0.25">
      <c r="A31" s="105">
        <v>21</v>
      </c>
      <c r="B31" s="106">
        <v>85.88</v>
      </c>
      <c r="C31" s="106">
        <v>43.73</v>
      </c>
      <c r="D31" s="106">
        <v>29.69</v>
      </c>
      <c r="E31" s="106">
        <v>22.67</v>
      </c>
      <c r="F31" s="106">
        <v>18.47</v>
      </c>
      <c r="G31" s="106">
        <v>15.67</v>
      </c>
      <c r="H31" s="106">
        <v>13.67</v>
      </c>
      <c r="I31" s="106">
        <v>12.17</v>
      </c>
      <c r="J31" s="106">
        <v>11.01</v>
      </c>
      <c r="K31" s="106">
        <v>10.09</v>
      </c>
      <c r="L31" s="106">
        <v>9.33</v>
      </c>
      <c r="M31" s="106">
        <v>8.6999999999999993</v>
      </c>
      <c r="N31" s="106">
        <v>8.17</v>
      </c>
      <c r="O31" s="106">
        <v>7.72</v>
      </c>
      <c r="P31" s="106">
        <v>7.33</v>
      </c>
      <c r="Q31" s="106">
        <v>6.99</v>
      </c>
      <c r="R31" s="106">
        <v>6.69</v>
      </c>
      <c r="S31" s="106">
        <v>6.42</v>
      </c>
      <c r="T31" s="106">
        <v>6.19</v>
      </c>
      <c r="U31" s="106">
        <v>5.97</v>
      </c>
      <c r="V31" s="106">
        <v>5.78</v>
      </c>
      <c r="W31" s="106">
        <v>5.61</v>
      </c>
      <c r="X31" s="106">
        <v>5.46</v>
      </c>
      <c r="Y31" s="106">
        <v>5.31</v>
      </c>
      <c r="Z31" s="106">
        <v>5.18</v>
      </c>
      <c r="AA31" s="106">
        <v>5.0599999999999996</v>
      </c>
      <c r="AB31" s="106">
        <v>4.96</v>
      </c>
      <c r="AC31" s="106">
        <v>4.8499999999999996</v>
      </c>
      <c r="AD31" s="106">
        <v>4.76</v>
      </c>
      <c r="AE31" s="106">
        <v>4.68</v>
      </c>
      <c r="AF31" s="106">
        <v>4.5999999999999996</v>
      </c>
      <c r="AG31" s="106">
        <v>4.5199999999999996</v>
      </c>
      <c r="AH31" s="106">
        <v>4.46</v>
      </c>
      <c r="AI31" s="106">
        <v>4.3899999999999997</v>
      </c>
      <c r="AJ31" s="106">
        <v>4.33</v>
      </c>
      <c r="AK31" s="106">
        <v>4.28</v>
      </c>
      <c r="AL31" s="106">
        <v>4.2300000000000004</v>
      </c>
      <c r="AM31" s="106">
        <v>4.18</v>
      </c>
      <c r="AN31" s="106">
        <v>4.1399999999999997</v>
      </c>
      <c r="AO31" s="106">
        <v>4.0999999999999996</v>
      </c>
      <c r="AP31" s="106">
        <v>4.0599999999999996</v>
      </c>
      <c r="AQ31" s="106">
        <v>4.03</v>
      </c>
      <c r="AR31" s="106">
        <v>4</v>
      </c>
      <c r="AS31" s="106">
        <v>3.97</v>
      </c>
      <c r="AT31" s="106"/>
      <c r="AU31" s="106"/>
      <c r="AV31" s="106"/>
      <c r="AW31" s="106"/>
      <c r="AX31" s="106"/>
    </row>
    <row r="32" spans="1:50" x14ac:dyDescent="0.25">
      <c r="A32" s="105">
        <v>22</v>
      </c>
      <c r="B32" s="106">
        <v>87.14</v>
      </c>
      <c r="C32" s="106">
        <v>44.37</v>
      </c>
      <c r="D32" s="106">
        <v>30.12</v>
      </c>
      <c r="E32" s="106">
        <v>23.01</v>
      </c>
      <c r="F32" s="106">
        <v>18.739999999999998</v>
      </c>
      <c r="G32" s="106">
        <v>15.9</v>
      </c>
      <c r="H32" s="106">
        <v>13.87</v>
      </c>
      <c r="I32" s="106">
        <v>12.35</v>
      </c>
      <c r="J32" s="106">
        <v>11.18</v>
      </c>
      <c r="K32" s="106">
        <v>10.24</v>
      </c>
      <c r="L32" s="106">
        <v>9.4700000000000006</v>
      </c>
      <c r="M32" s="106">
        <v>8.83</v>
      </c>
      <c r="N32" s="106">
        <v>8.2899999999999991</v>
      </c>
      <c r="O32" s="106">
        <v>7.83</v>
      </c>
      <c r="P32" s="106">
        <v>7.44</v>
      </c>
      <c r="Q32" s="106">
        <v>7.09</v>
      </c>
      <c r="R32" s="106">
        <v>6.79</v>
      </c>
      <c r="S32" s="106">
        <v>6.52</v>
      </c>
      <c r="T32" s="106">
        <v>6.28</v>
      </c>
      <c r="U32" s="106">
        <v>6.06</v>
      </c>
      <c r="V32" s="106">
        <v>5.87</v>
      </c>
      <c r="W32" s="106">
        <v>5.7</v>
      </c>
      <c r="X32" s="106">
        <v>5.54</v>
      </c>
      <c r="Y32" s="106">
        <v>5.39</v>
      </c>
      <c r="Z32" s="106">
        <v>5.26</v>
      </c>
      <c r="AA32" s="106">
        <v>5.14</v>
      </c>
      <c r="AB32" s="106">
        <v>5.03</v>
      </c>
      <c r="AC32" s="106">
        <v>4.93</v>
      </c>
      <c r="AD32" s="106">
        <v>4.84</v>
      </c>
      <c r="AE32" s="106">
        <v>4.75</v>
      </c>
      <c r="AF32" s="106">
        <v>4.67</v>
      </c>
      <c r="AG32" s="106">
        <v>4.5999999999999996</v>
      </c>
      <c r="AH32" s="106">
        <v>4.53</v>
      </c>
      <c r="AI32" s="106">
        <v>4.46</v>
      </c>
      <c r="AJ32" s="106">
        <v>4.41</v>
      </c>
      <c r="AK32" s="106">
        <v>4.3499999999999996</v>
      </c>
      <c r="AL32" s="106">
        <v>4.3</v>
      </c>
      <c r="AM32" s="106">
        <v>4.25</v>
      </c>
      <c r="AN32" s="106">
        <v>4.21</v>
      </c>
      <c r="AO32" s="106">
        <v>4.17</v>
      </c>
      <c r="AP32" s="106">
        <v>4.1399999999999997</v>
      </c>
      <c r="AQ32" s="106">
        <v>4.0999999999999996</v>
      </c>
      <c r="AR32" s="106">
        <v>4.07</v>
      </c>
      <c r="AS32" s="106"/>
      <c r="AT32" s="106"/>
      <c r="AU32" s="106"/>
      <c r="AV32" s="106"/>
      <c r="AW32" s="106"/>
      <c r="AX32" s="106"/>
    </row>
    <row r="33" spans="1:50" x14ac:dyDescent="0.25">
      <c r="A33" s="105">
        <v>23</v>
      </c>
      <c r="B33" s="106">
        <v>88.4</v>
      </c>
      <c r="C33" s="106">
        <v>45.02</v>
      </c>
      <c r="D33" s="106">
        <v>30.56</v>
      </c>
      <c r="E33" s="106">
        <v>23.34</v>
      </c>
      <c r="F33" s="106">
        <v>19.010000000000002</v>
      </c>
      <c r="G33" s="106">
        <v>16.13</v>
      </c>
      <c r="H33" s="106">
        <v>14.07</v>
      </c>
      <c r="I33" s="106">
        <v>12.53</v>
      </c>
      <c r="J33" s="106">
        <v>11.34</v>
      </c>
      <c r="K33" s="106">
        <v>10.39</v>
      </c>
      <c r="L33" s="106">
        <v>9.61</v>
      </c>
      <c r="M33" s="106">
        <v>8.9600000000000009</v>
      </c>
      <c r="N33" s="106">
        <v>8.42</v>
      </c>
      <c r="O33" s="106">
        <v>7.95</v>
      </c>
      <c r="P33" s="106">
        <v>7.55</v>
      </c>
      <c r="Q33" s="106">
        <v>7.2</v>
      </c>
      <c r="R33" s="106">
        <v>6.89</v>
      </c>
      <c r="S33" s="106">
        <v>6.62</v>
      </c>
      <c r="T33" s="106">
        <v>6.37</v>
      </c>
      <c r="U33" s="106">
        <v>6.16</v>
      </c>
      <c r="V33" s="106">
        <v>5.96</v>
      </c>
      <c r="W33" s="106">
        <v>5.78</v>
      </c>
      <c r="X33" s="106">
        <v>5.62</v>
      </c>
      <c r="Y33" s="106">
        <v>5.48</v>
      </c>
      <c r="Z33" s="106">
        <v>5.34</v>
      </c>
      <c r="AA33" s="106">
        <v>5.22</v>
      </c>
      <c r="AB33" s="106">
        <v>5.1100000000000003</v>
      </c>
      <c r="AC33" s="106">
        <v>5.01</v>
      </c>
      <c r="AD33" s="106">
        <v>4.91</v>
      </c>
      <c r="AE33" s="106">
        <v>4.82</v>
      </c>
      <c r="AF33" s="106">
        <v>4.74</v>
      </c>
      <c r="AG33" s="106">
        <v>4.67</v>
      </c>
      <c r="AH33" s="106">
        <v>4.5999999999999996</v>
      </c>
      <c r="AI33" s="106">
        <v>4.54</v>
      </c>
      <c r="AJ33" s="106">
        <v>4.4800000000000004</v>
      </c>
      <c r="AK33" s="106">
        <v>4.42</v>
      </c>
      <c r="AL33" s="106">
        <v>4.37</v>
      </c>
      <c r="AM33" s="106">
        <v>4.33</v>
      </c>
      <c r="AN33" s="106">
        <v>4.28</v>
      </c>
      <c r="AO33" s="106">
        <v>4.25</v>
      </c>
      <c r="AP33" s="106">
        <v>4.21</v>
      </c>
      <c r="AQ33" s="106">
        <v>4.18</v>
      </c>
      <c r="AR33" s="106"/>
      <c r="AS33" s="106"/>
      <c r="AT33" s="106"/>
      <c r="AU33" s="106"/>
      <c r="AV33" s="106"/>
      <c r="AW33" s="106"/>
      <c r="AX33" s="106"/>
    </row>
    <row r="34" spans="1:50" x14ac:dyDescent="0.25">
      <c r="A34" s="105">
        <v>24</v>
      </c>
      <c r="B34" s="106">
        <v>89.67</v>
      </c>
      <c r="C34" s="106">
        <v>45.67</v>
      </c>
      <c r="D34" s="106">
        <v>31</v>
      </c>
      <c r="E34" s="106">
        <v>23.68</v>
      </c>
      <c r="F34" s="106">
        <v>19.29</v>
      </c>
      <c r="G34" s="106">
        <v>16.36</v>
      </c>
      <c r="H34" s="106">
        <v>14.28</v>
      </c>
      <c r="I34" s="106">
        <v>12.72</v>
      </c>
      <c r="J34" s="106">
        <v>11.51</v>
      </c>
      <c r="K34" s="106">
        <v>10.54</v>
      </c>
      <c r="L34" s="106">
        <v>9.75</v>
      </c>
      <c r="M34" s="106">
        <v>9.09</v>
      </c>
      <c r="N34" s="106">
        <v>8.5399999999999991</v>
      </c>
      <c r="O34" s="106">
        <v>8.07</v>
      </c>
      <c r="P34" s="106">
        <v>7.66</v>
      </c>
      <c r="Q34" s="106">
        <v>7.3</v>
      </c>
      <c r="R34" s="106">
        <v>6.99</v>
      </c>
      <c r="S34" s="106">
        <v>6.71</v>
      </c>
      <c r="T34" s="106">
        <v>6.47</v>
      </c>
      <c r="U34" s="106">
        <v>6.25</v>
      </c>
      <c r="V34" s="106">
        <v>6.05</v>
      </c>
      <c r="W34" s="106">
        <v>5.87</v>
      </c>
      <c r="X34" s="106">
        <v>5.71</v>
      </c>
      <c r="Y34" s="106">
        <v>5.56</v>
      </c>
      <c r="Z34" s="106">
        <v>5.42</v>
      </c>
      <c r="AA34" s="106">
        <v>5.3</v>
      </c>
      <c r="AB34" s="106">
        <v>5.19</v>
      </c>
      <c r="AC34" s="106">
        <v>5.08</v>
      </c>
      <c r="AD34" s="106">
        <v>4.99</v>
      </c>
      <c r="AE34" s="106">
        <v>4.9000000000000004</v>
      </c>
      <c r="AF34" s="106">
        <v>4.82</v>
      </c>
      <c r="AG34" s="106">
        <v>4.74</v>
      </c>
      <c r="AH34" s="106">
        <v>4.67</v>
      </c>
      <c r="AI34" s="106">
        <v>4.6100000000000003</v>
      </c>
      <c r="AJ34" s="106">
        <v>4.55</v>
      </c>
      <c r="AK34" s="106">
        <v>4.5</v>
      </c>
      <c r="AL34" s="106">
        <v>4.45</v>
      </c>
      <c r="AM34" s="106">
        <v>4.4000000000000004</v>
      </c>
      <c r="AN34" s="106">
        <v>4.3600000000000003</v>
      </c>
      <c r="AO34" s="106">
        <v>4.32</v>
      </c>
      <c r="AP34" s="106">
        <v>4.29</v>
      </c>
      <c r="AQ34" s="106"/>
      <c r="AR34" s="106"/>
      <c r="AS34" s="106"/>
      <c r="AT34" s="106"/>
      <c r="AU34" s="106"/>
      <c r="AV34" s="106"/>
      <c r="AW34" s="106"/>
      <c r="AX34" s="106"/>
    </row>
    <row r="35" spans="1:50" x14ac:dyDescent="0.25">
      <c r="A35" s="105">
        <v>25</v>
      </c>
      <c r="B35" s="106">
        <v>90.96</v>
      </c>
      <c r="C35" s="106">
        <v>46.32</v>
      </c>
      <c r="D35" s="106">
        <v>31.45</v>
      </c>
      <c r="E35" s="106">
        <v>24.02</v>
      </c>
      <c r="F35" s="106">
        <v>19.57</v>
      </c>
      <c r="G35" s="106">
        <v>16.600000000000001</v>
      </c>
      <c r="H35" s="106">
        <v>14.48</v>
      </c>
      <c r="I35" s="106">
        <v>12.9</v>
      </c>
      <c r="J35" s="106">
        <v>11.67</v>
      </c>
      <c r="K35" s="106">
        <v>10.69</v>
      </c>
      <c r="L35" s="106">
        <v>9.89</v>
      </c>
      <c r="M35" s="106">
        <v>9.23</v>
      </c>
      <c r="N35" s="106">
        <v>8.66</v>
      </c>
      <c r="O35" s="106">
        <v>8.19</v>
      </c>
      <c r="P35" s="106">
        <v>7.77</v>
      </c>
      <c r="Q35" s="106">
        <v>7.41</v>
      </c>
      <c r="R35" s="106">
        <v>7.09</v>
      </c>
      <c r="S35" s="106">
        <v>6.81</v>
      </c>
      <c r="T35" s="106">
        <v>6.56</v>
      </c>
      <c r="U35" s="106">
        <v>6.34</v>
      </c>
      <c r="V35" s="106">
        <v>6.14</v>
      </c>
      <c r="W35" s="106">
        <v>5.96</v>
      </c>
      <c r="X35" s="106">
        <v>5.79</v>
      </c>
      <c r="Y35" s="106">
        <v>5.64</v>
      </c>
      <c r="Z35" s="106">
        <v>5.51</v>
      </c>
      <c r="AA35" s="106">
        <v>5.38</v>
      </c>
      <c r="AB35" s="106">
        <v>5.27</v>
      </c>
      <c r="AC35" s="106">
        <v>5.16</v>
      </c>
      <c r="AD35" s="106">
        <v>5.07</v>
      </c>
      <c r="AE35" s="106">
        <v>4.9800000000000004</v>
      </c>
      <c r="AF35" s="106">
        <v>4.9000000000000004</v>
      </c>
      <c r="AG35" s="106">
        <v>4.82</v>
      </c>
      <c r="AH35" s="106">
        <v>4.75</v>
      </c>
      <c r="AI35" s="106">
        <v>4.6900000000000004</v>
      </c>
      <c r="AJ35" s="106">
        <v>4.63</v>
      </c>
      <c r="AK35" s="106">
        <v>4.57</v>
      </c>
      <c r="AL35" s="106">
        <v>4.5199999999999996</v>
      </c>
      <c r="AM35" s="106">
        <v>4.4800000000000004</v>
      </c>
      <c r="AN35" s="106">
        <v>4.4400000000000004</v>
      </c>
      <c r="AO35" s="106">
        <v>4.4000000000000004</v>
      </c>
      <c r="AP35" s="106"/>
      <c r="AQ35" s="106"/>
      <c r="AR35" s="106"/>
      <c r="AS35" s="106"/>
      <c r="AT35" s="106"/>
      <c r="AU35" s="106"/>
      <c r="AV35" s="106"/>
      <c r="AW35" s="106"/>
      <c r="AX35" s="106"/>
    </row>
    <row r="36" spans="1:50" x14ac:dyDescent="0.25">
      <c r="A36" s="105">
        <v>26</v>
      </c>
      <c r="B36" s="106">
        <v>92.26</v>
      </c>
      <c r="C36" s="106">
        <v>46.99</v>
      </c>
      <c r="D36" s="106">
        <v>31.9</v>
      </c>
      <c r="E36" s="106">
        <v>24.37</v>
      </c>
      <c r="F36" s="106">
        <v>19.850000000000001</v>
      </c>
      <c r="G36" s="106">
        <v>16.84</v>
      </c>
      <c r="H36" s="106">
        <v>14.69</v>
      </c>
      <c r="I36" s="106">
        <v>13.09</v>
      </c>
      <c r="J36" s="106">
        <v>11.84</v>
      </c>
      <c r="K36" s="106">
        <v>10.85</v>
      </c>
      <c r="L36" s="106">
        <v>10.039999999999999</v>
      </c>
      <c r="M36" s="106">
        <v>9.36</v>
      </c>
      <c r="N36" s="106">
        <v>8.7899999999999991</v>
      </c>
      <c r="O36" s="106">
        <v>8.31</v>
      </c>
      <c r="P36" s="106">
        <v>7.89</v>
      </c>
      <c r="Q36" s="106">
        <v>7.52</v>
      </c>
      <c r="R36" s="106">
        <v>7.2</v>
      </c>
      <c r="S36" s="106">
        <v>6.92</v>
      </c>
      <c r="T36" s="106">
        <v>6.66</v>
      </c>
      <c r="U36" s="106">
        <v>6.44</v>
      </c>
      <c r="V36" s="106">
        <v>6.23</v>
      </c>
      <c r="W36" s="106">
        <v>6.05</v>
      </c>
      <c r="X36" s="106">
        <v>5.88</v>
      </c>
      <c r="Y36" s="106">
        <v>5.73</v>
      </c>
      <c r="Z36" s="106">
        <v>5.59</v>
      </c>
      <c r="AA36" s="106">
        <v>5.47</v>
      </c>
      <c r="AB36" s="106">
        <v>5.35</v>
      </c>
      <c r="AC36" s="106">
        <v>5.24</v>
      </c>
      <c r="AD36" s="106">
        <v>5.15</v>
      </c>
      <c r="AE36" s="106">
        <v>5.0599999999999996</v>
      </c>
      <c r="AF36" s="106">
        <v>4.9800000000000004</v>
      </c>
      <c r="AG36" s="106">
        <v>4.9000000000000004</v>
      </c>
      <c r="AH36" s="106">
        <v>4.83</v>
      </c>
      <c r="AI36" s="106">
        <v>4.7699999999999996</v>
      </c>
      <c r="AJ36" s="106">
        <v>4.71</v>
      </c>
      <c r="AK36" s="106">
        <v>4.6500000000000004</v>
      </c>
      <c r="AL36" s="106">
        <v>4.5999999999999996</v>
      </c>
      <c r="AM36" s="106">
        <v>4.5599999999999996</v>
      </c>
      <c r="AN36" s="106">
        <v>4.5199999999999996</v>
      </c>
      <c r="AO36" s="106"/>
      <c r="AP36" s="106"/>
      <c r="AQ36" s="106"/>
      <c r="AR36" s="106"/>
      <c r="AS36" s="106"/>
      <c r="AT36" s="106"/>
      <c r="AU36" s="106"/>
      <c r="AV36" s="106"/>
      <c r="AW36" s="106"/>
      <c r="AX36" s="106"/>
    </row>
    <row r="37" spans="1:50" x14ac:dyDescent="0.25">
      <c r="A37" s="105">
        <v>27</v>
      </c>
      <c r="B37" s="106">
        <v>93.58</v>
      </c>
      <c r="C37" s="106">
        <v>47.66</v>
      </c>
      <c r="D37" s="106">
        <v>32.36</v>
      </c>
      <c r="E37" s="106">
        <v>24.71</v>
      </c>
      <c r="F37" s="106">
        <v>20.13</v>
      </c>
      <c r="G37" s="106">
        <v>17.079999999999998</v>
      </c>
      <c r="H37" s="106">
        <v>14.91</v>
      </c>
      <c r="I37" s="106">
        <v>13.28</v>
      </c>
      <c r="J37" s="106">
        <v>12.01</v>
      </c>
      <c r="K37" s="106">
        <v>11.01</v>
      </c>
      <c r="L37" s="106">
        <v>10.18</v>
      </c>
      <c r="M37" s="106">
        <v>9.5</v>
      </c>
      <c r="N37" s="106">
        <v>8.92</v>
      </c>
      <c r="O37" s="106">
        <v>8.43</v>
      </c>
      <c r="P37" s="106">
        <v>8</v>
      </c>
      <c r="Q37" s="106">
        <v>7.63</v>
      </c>
      <c r="R37" s="106">
        <v>7.31</v>
      </c>
      <c r="S37" s="106">
        <v>7.02</v>
      </c>
      <c r="T37" s="106">
        <v>6.76</v>
      </c>
      <c r="U37" s="106">
        <v>6.53</v>
      </c>
      <c r="V37" s="106">
        <v>6.33</v>
      </c>
      <c r="W37" s="106">
        <v>6.14</v>
      </c>
      <c r="X37" s="106">
        <v>5.97</v>
      </c>
      <c r="Y37" s="106">
        <v>5.82</v>
      </c>
      <c r="Z37" s="106">
        <v>5.68</v>
      </c>
      <c r="AA37" s="106">
        <v>5.55</v>
      </c>
      <c r="AB37" s="106">
        <v>5.43</v>
      </c>
      <c r="AC37" s="106">
        <v>5.33</v>
      </c>
      <c r="AD37" s="106">
        <v>5.23</v>
      </c>
      <c r="AE37" s="106">
        <v>5.14</v>
      </c>
      <c r="AF37" s="106">
        <v>5.0599999999999996</v>
      </c>
      <c r="AG37" s="106">
        <v>4.9800000000000004</v>
      </c>
      <c r="AH37" s="106">
        <v>4.91</v>
      </c>
      <c r="AI37" s="106">
        <v>4.8499999999999996</v>
      </c>
      <c r="AJ37" s="106">
        <v>4.79</v>
      </c>
      <c r="AK37" s="106">
        <v>4.74</v>
      </c>
      <c r="AL37" s="106">
        <v>4.6900000000000004</v>
      </c>
      <c r="AM37" s="106">
        <v>4.6399999999999997</v>
      </c>
      <c r="AN37" s="106"/>
      <c r="AO37" s="106"/>
      <c r="AP37" s="106"/>
      <c r="AQ37" s="106"/>
      <c r="AR37" s="106"/>
      <c r="AS37" s="106"/>
      <c r="AT37" s="106"/>
      <c r="AU37" s="106"/>
      <c r="AV37" s="106"/>
      <c r="AW37" s="106"/>
      <c r="AX37" s="106"/>
    </row>
    <row r="38" spans="1:50" x14ac:dyDescent="0.25">
      <c r="A38" s="105">
        <v>28</v>
      </c>
      <c r="B38" s="106">
        <v>94.9</v>
      </c>
      <c r="C38" s="106">
        <v>48.33</v>
      </c>
      <c r="D38" s="106">
        <v>32.82</v>
      </c>
      <c r="E38" s="106">
        <v>25.07</v>
      </c>
      <c r="F38" s="106">
        <v>20.420000000000002</v>
      </c>
      <c r="G38" s="106">
        <v>17.329999999999998</v>
      </c>
      <c r="H38" s="106">
        <v>15.12</v>
      </c>
      <c r="I38" s="106">
        <v>13.47</v>
      </c>
      <c r="J38" s="106">
        <v>12.19</v>
      </c>
      <c r="K38" s="106">
        <v>11.16</v>
      </c>
      <c r="L38" s="106">
        <v>10.33</v>
      </c>
      <c r="M38" s="106">
        <v>9.64</v>
      </c>
      <c r="N38" s="106">
        <v>9.0500000000000007</v>
      </c>
      <c r="O38" s="106">
        <v>8.5500000000000007</v>
      </c>
      <c r="P38" s="106">
        <v>8.1199999999999992</v>
      </c>
      <c r="Q38" s="106">
        <v>7.74</v>
      </c>
      <c r="R38" s="106">
        <v>7.41</v>
      </c>
      <c r="S38" s="106">
        <v>7.12</v>
      </c>
      <c r="T38" s="106">
        <v>6.86</v>
      </c>
      <c r="U38" s="106">
        <v>6.63</v>
      </c>
      <c r="V38" s="106">
        <v>6.42</v>
      </c>
      <c r="W38" s="106">
        <v>6.23</v>
      </c>
      <c r="X38" s="106">
        <v>6.06</v>
      </c>
      <c r="Y38" s="106">
        <v>5.91</v>
      </c>
      <c r="Z38" s="106">
        <v>5.77</v>
      </c>
      <c r="AA38" s="106">
        <v>5.64</v>
      </c>
      <c r="AB38" s="106">
        <v>5.52</v>
      </c>
      <c r="AC38" s="106">
        <v>5.41</v>
      </c>
      <c r="AD38" s="106">
        <v>5.31</v>
      </c>
      <c r="AE38" s="106">
        <v>5.23</v>
      </c>
      <c r="AF38" s="106">
        <v>5.14</v>
      </c>
      <c r="AG38" s="106">
        <v>5.07</v>
      </c>
      <c r="AH38" s="106">
        <v>5</v>
      </c>
      <c r="AI38" s="106">
        <v>4.93</v>
      </c>
      <c r="AJ38" s="106">
        <v>4.88</v>
      </c>
      <c r="AK38" s="106">
        <v>4.82</v>
      </c>
      <c r="AL38" s="106">
        <v>4.7699999999999996</v>
      </c>
      <c r="AM38" s="106"/>
      <c r="AN38" s="106"/>
      <c r="AO38" s="106"/>
      <c r="AP38" s="106"/>
      <c r="AQ38" s="106"/>
      <c r="AR38" s="106"/>
      <c r="AS38" s="106"/>
      <c r="AT38" s="106"/>
      <c r="AU38" s="106"/>
      <c r="AV38" s="106"/>
      <c r="AW38" s="106"/>
      <c r="AX38" s="106"/>
    </row>
    <row r="39" spans="1:50" x14ac:dyDescent="0.25">
      <c r="A39" s="105">
        <v>29</v>
      </c>
      <c r="B39" s="106">
        <v>96.25</v>
      </c>
      <c r="C39" s="106">
        <v>49.02</v>
      </c>
      <c r="D39" s="106">
        <v>33.29</v>
      </c>
      <c r="E39" s="106">
        <v>25.43</v>
      </c>
      <c r="F39" s="106">
        <v>20.71</v>
      </c>
      <c r="G39" s="106">
        <v>17.579999999999998</v>
      </c>
      <c r="H39" s="106">
        <v>15.34</v>
      </c>
      <c r="I39" s="106">
        <v>13.66</v>
      </c>
      <c r="J39" s="106">
        <v>12.36</v>
      </c>
      <c r="K39" s="106">
        <v>11.33</v>
      </c>
      <c r="L39" s="106">
        <v>10.48</v>
      </c>
      <c r="M39" s="106">
        <v>9.7799999999999994</v>
      </c>
      <c r="N39" s="106">
        <v>9.18</v>
      </c>
      <c r="O39" s="106">
        <v>8.68</v>
      </c>
      <c r="P39" s="106">
        <v>8.24</v>
      </c>
      <c r="Q39" s="106">
        <v>7.86</v>
      </c>
      <c r="R39" s="106">
        <v>7.52</v>
      </c>
      <c r="S39" s="106">
        <v>7.23</v>
      </c>
      <c r="T39" s="106">
        <v>6.97</v>
      </c>
      <c r="U39" s="106">
        <v>6.73</v>
      </c>
      <c r="V39" s="106">
        <v>6.52</v>
      </c>
      <c r="W39" s="106">
        <v>6.33</v>
      </c>
      <c r="X39" s="106">
        <v>6.16</v>
      </c>
      <c r="Y39" s="106">
        <v>6</v>
      </c>
      <c r="Z39" s="106">
        <v>5.86</v>
      </c>
      <c r="AA39" s="106">
        <v>5.73</v>
      </c>
      <c r="AB39" s="106">
        <v>5.61</v>
      </c>
      <c r="AC39" s="106">
        <v>5.5</v>
      </c>
      <c r="AD39" s="106">
        <v>5.4</v>
      </c>
      <c r="AE39" s="106">
        <v>5.31</v>
      </c>
      <c r="AF39" s="106">
        <v>5.23</v>
      </c>
      <c r="AG39" s="106">
        <v>5.16</v>
      </c>
      <c r="AH39" s="106">
        <v>5.09</v>
      </c>
      <c r="AI39" s="106">
        <v>5.0199999999999996</v>
      </c>
      <c r="AJ39" s="106">
        <v>4.96</v>
      </c>
      <c r="AK39" s="106">
        <v>4.91</v>
      </c>
      <c r="AL39" s="106"/>
      <c r="AM39" s="106"/>
      <c r="AN39" s="106"/>
      <c r="AO39" s="106"/>
      <c r="AP39" s="106"/>
      <c r="AQ39" s="106"/>
      <c r="AR39" s="106"/>
      <c r="AS39" s="106"/>
      <c r="AT39" s="106"/>
      <c r="AU39" s="106"/>
      <c r="AV39" s="106"/>
      <c r="AW39" s="106"/>
      <c r="AX39" s="106"/>
    </row>
    <row r="40" spans="1:50" x14ac:dyDescent="0.25">
      <c r="A40" s="105">
        <v>30</v>
      </c>
      <c r="B40" s="106">
        <v>97.62</v>
      </c>
      <c r="C40" s="106">
        <v>49.72</v>
      </c>
      <c r="D40" s="106">
        <v>33.76</v>
      </c>
      <c r="E40" s="106">
        <v>25.79</v>
      </c>
      <c r="F40" s="106">
        <v>21.01</v>
      </c>
      <c r="G40" s="106">
        <v>17.829999999999998</v>
      </c>
      <c r="H40" s="106">
        <v>15.56</v>
      </c>
      <c r="I40" s="106">
        <v>13.86</v>
      </c>
      <c r="J40" s="106">
        <v>12.54</v>
      </c>
      <c r="K40" s="106">
        <v>11.49</v>
      </c>
      <c r="L40" s="106">
        <v>10.63</v>
      </c>
      <c r="M40" s="106">
        <v>9.92</v>
      </c>
      <c r="N40" s="106">
        <v>9.32</v>
      </c>
      <c r="O40" s="106">
        <v>8.8000000000000007</v>
      </c>
      <c r="P40" s="106">
        <v>8.36</v>
      </c>
      <c r="Q40" s="106">
        <v>7.98</v>
      </c>
      <c r="R40" s="106">
        <v>7.64</v>
      </c>
      <c r="S40" s="106">
        <v>7.34</v>
      </c>
      <c r="T40" s="106">
        <v>7.07</v>
      </c>
      <c r="U40" s="106">
        <v>6.83</v>
      </c>
      <c r="V40" s="106">
        <v>6.62</v>
      </c>
      <c r="W40" s="106">
        <v>6.43</v>
      </c>
      <c r="X40" s="106">
        <v>6.25</v>
      </c>
      <c r="Y40" s="106">
        <v>6.09</v>
      </c>
      <c r="Z40" s="106">
        <v>5.95</v>
      </c>
      <c r="AA40" s="106">
        <v>5.82</v>
      </c>
      <c r="AB40" s="106">
        <v>5.7</v>
      </c>
      <c r="AC40" s="106">
        <v>5.59</v>
      </c>
      <c r="AD40" s="106">
        <v>5.49</v>
      </c>
      <c r="AE40" s="106">
        <v>5.4</v>
      </c>
      <c r="AF40" s="106">
        <v>5.32</v>
      </c>
      <c r="AG40" s="106">
        <v>5.25</v>
      </c>
      <c r="AH40" s="106">
        <v>5.18</v>
      </c>
      <c r="AI40" s="106">
        <v>5.1100000000000003</v>
      </c>
      <c r="AJ40" s="106">
        <v>5.0599999999999996</v>
      </c>
      <c r="AK40" s="106"/>
      <c r="AL40" s="106"/>
      <c r="AM40" s="106"/>
      <c r="AN40" s="106"/>
      <c r="AO40" s="106"/>
      <c r="AP40" s="106"/>
      <c r="AQ40" s="106"/>
      <c r="AR40" s="106"/>
      <c r="AS40" s="106"/>
      <c r="AT40" s="106"/>
      <c r="AU40" s="106"/>
      <c r="AV40" s="106"/>
      <c r="AW40" s="106"/>
      <c r="AX40" s="106"/>
    </row>
    <row r="41" spans="1:50" x14ac:dyDescent="0.25">
      <c r="A41" s="105">
        <v>31</v>
      </c>
      <c r="B41" s="106">
        <v>99</v>
      </c>
      <c r="C41" s="106">
        <v>50.42</v>
      </c>
      <c r="D41" s="106">
        <v>34.24</v>
      </c>
      <c r="E41" s="106">
        <v>26.16</v>
      </c>
      <c r="F41" s="106">
        <v>21.31</v>
      </c>
      <c r="G41" s="106">
        <v>18.09</v>
      </c>
      <c r="H41" s="106">
        <v>15.78</v>
      </c>
      <c r="I41" s="106">
        <v>14.06</v>
      </c>
      <c r="J41" s="106">
        <v>12.73</v>
      </c>
      <c r="K41" s="106">
        <v>11.66</v>
      </c>
      <c r="L41" s="106">
        <v>10.79</v>
      </c>
      <c r="M41" s="106">
        <v>10.06</v>
      </c>
      <c r="N41" s="106">
        <v>9.4499999999999993</v>
      </c>
      <c r="O41" s="106">
        <v>8.93</v>
      </c>
      <c r="P41" s="106">
        <v>8.48</v>
      </c>
      <c r="Q41" s="106">
        <v>8.09</v>
      </c>
      <c r="R41" s="106">
        <v>7.75</v>
      </c>
      <c r="S41" s="106">
        <v>7.45</v>
      </c>
      <c r="T41" s="106">
        <v>7.18</v>
      </c>
      <c r="U41" s="106">
        <v>6.94</v>
      </c>
      <c r="V41" s="106">
        <v>6.72</v>
      </c>
      <c r="W41" s="106">
        <v>6.53</v>
      </c>
      <c r="X41" s="106">
        <v>6.35</v>
      </c>
      <c r="Y41" s="106">
        <v>6.19</v>
      </c>
      <c r="Z41" s="106">
        <v>6.05</v>
      </c>
      <c r="AA41" s="106">
        <v>5.92</v>
      </c>
      <c r="AB41" s="106">
        <v>5.8</v>
      </c>
      <c r="AC41" s="106">
        <v>5.69</v>
      </c>
      <c r="AD41" s="106">
        <v>5.59</v>
      </c>
      <c r="AE41" s="106">
        <v>5.5</v>
      </c>
      <c r="AF41" s="106">
        <v>5.42</v>
      </c>
      <c r="AG41" s="106">
        <v>5.34</v>
      </c>
      <c r="AH41" s="106">
        <v>5.27</v>
      </c>
      <c r="AI41" s="106">
        <v>5.21</v>
      </c>
      <c r="AJ41" s="106"/>
      <c r="AK41" s="106"/>
      <c r="AL41" s="106"/>
      <c r="AM41" s="106"/>
      <c r="AN41" s="106"/>
      <c r="AO41" s="106"/>
      <c r="AP41" s="106"/>
      <c r="AQ41" s="106"/>
      <c r="AR41" s="106"/>
      <c r="AS41" s="106"/>
      <c r="AT41" s="106"/>
      <c r="AU41" s="106"/>
      <c r="AV41" s="106"/>
      <c r="AW41" s="106"/>
      <c r="AX41" s="106"/>
    </row>
    <row r="42" spans="1:50" x14ac:dyDescent="0.25">
      <c r="A42" s="105">
        <v>32</v>
      </c>
      <c r="B42" s="106">
        <v>100.39</v>
      </c>
      <c r="C42" s="106">
        <v>51.14</v>
      </c>
      <c r="D42" s="106">
        <v>34.729999999999997</v>
      </c>
      <c r="E42" s="106">
        <v>26.53</v>
      </c>
      <c r="F42" s="106">
        <v>21.62</v>
      </c>
      <c r="G42" s="106">
        <v>18.34</v>
      </c>
      <c r="H42" s="106">
        <v>16.010000000000002</v>
      </c>
      <c r="I42" s="106">
        <v>14.26</v>
      </c>
      <c r="J42" s="106">
        <v>12.91</v>
      </c>
      <c r="K42" s="106">
        <v>11.83</v>
      </c>
      <c r="L42" s="106">
        <v>10.94</v>
      </c>
      <c r="M42" s="106">
        <v>10.210000000000001</v>
      </c>
      <c r="N42" s="106">
        <v>9.59</v>
      </c>
      <c r="O42" s="106">
        <v>9.07</v>
      </c>
      <c r="P42" s="106">
        <v>8.61</v>
      </c>
      <c r="Q42" s="106">
        <v>8.2100000000000009</v>
      </c>
      <c r="R42" s="106">
        <v>7.87</v>
      </c>
      <c r="S42" s="106">
        <v>7.56</v>
      </c>
      <c r="T42" s="106">
        <v>7.29</v>
      </c>
      <c r="U42" s="106">
        <v>7.04</v>
      </c>
      <c r="V42" s="106">
        <v>6.82</v>
      </c>
      <c r="W42" s="106">
        <v>6.63</v>
      </c>
      <c r="X42" s="106">
        <v>6.45</v>
      </c>
      <c r="Y42" s="106">
        <v>6.29</v>
      </c>
      <c r="Z42" s="106">
        <v>6.15</v>
      </c>
      <c r="AA42" s="106">
        <v>6.01</v>
      </c>
      <c r="AB42" s="106">
        <v>5.9</v>
      </c>
      <c r="AC42" s="106">
        <v>5.79</v>
      </c>
      <c r="AD42" s="106">
        <v>5.69</v>
      </c>
      <c r="AE42" s="106">
        <v>5.6</v>
      </c>
      <c r="AF42" s="106">
        <v>5.52</v>
      </c>
      <c r="AG42" s="106">
        <v>5.44</v>
      </c>
      <c r="AH42" s="106">
        <v>5.37</v>
      </c>
      <c r="AI42" s="106"/>
      <c r="AJ42" s="106"/>
      <c r="AK42" s="106"/>
      <c r="AL42" s="106"/>
      <c r="AM42" s="106"/>
      <c r="AN42" s="106"/>
      <c r="AO42" s="106"/>
      <c r="AP42" s="106"/>
      <c r="AQ42" s="106"/>
      <c r="AR42" s="106"/>
      <c r="AS42" s="106"/>
      <c r="AT42" s="106"/>
      <c r="AU42" s="106"/>
      <c r="AV42" s="106"/>
      <c r="AW42" s="106"/>
      <c r="AX42" s="106"/>
    </row>
    <row r="43" spans="1:50" x14ac:dyDescent="0.25">
      <c r="A43" s="105">
        <v>33</v>
      </c>
      <c r="B43" s="106">
        <v>101.8</v>
      </c>
      <c r="C43" s="106">
        <v>51.85</v>
      </c>
      <c r="D43" s="106">
        <v>35.22</v>
      </c>
      <c r="E43" s="106">
        <v>26.9</v>
      </c>
      <c r="F43" s="106">
        <v>21.92</v>
      </c>
      <c r="G43" s="106">
        <v>18.600000000000001</v>
      </c>
      <c r="H43" s="106">
        <v>16.239999999999998</v>
      </c>
      <c r="I43" s="106">
        <v>14.47</v>
      </c>
      <c r="J43" s="106">
        <v>13.09</v>
      </c>
      <c r="K43" s="106">
        <v>12</v>
      </c>
      <c r="L43" s="106">
        <v>11.1</v>
      </c>
      <c r="M43" s="106">
        <v>10.36</v>
      </c>
      <c r="N43" s="106">
        <v>9.73</v>
      </c>
      <c r="O43" s="106">
        <v>9.1999999999999993</v>
      </c>
      <c r="P43" s="106">
        <v>8.74</v>
      </c>
      <c r="Q43" s="106">
        <v>8.34</v>
      </c>
      <c r="R43" s="106">
        <v>7.98</v>
      </c>
      <c r="S43" s="106">
        <v>7.67</v>
      </c>
      <c r="T43" s="106">
        <v>7.4</v>
      </c>
      <c r="U43" s="106">
        <v>7.15</v>
      </c>
      <c r="V43" s="106">
        <v>6.93</v>
      </c>
      <c r="W43" s="106">
        <v>6.73</v>
      </c>
      <c r="X43" s="106">
        <v>6.56</v>
      </c>
      <c r="Y43" s="106">
        <v>6.39</v>
      </c>
      <c r="Z43" s="106">
        <v>6.25</v>
      </c>
      <c r="AA43" s="106">
        <v>6.12</v>
      </c>
      <c r="AB43" s="106">
        <v>6</v>
      </c>
      <c r="AC43" s="106">
        <v>5.89</v>
      </c>
      <c r="AD43" s="106">
        <v>5.79</v>
      </c>
      <c r="AE43" s="106">
        <v>5.7</v>
      </c>
      <c r="AF43" s="106">
        <v>5.62</v>
      </c>
      <c r="AG43" s="106">
        <v>5.54</v>
      </c>
      <c r="AH43" s="106"/>
      <c r="AI43" s="106"/>
      <c r="AJ43" s="106"/>
      <c r="AK43" s="106"/>
      <c r="AL43" s="106"/>
      <c r="AM43" s="106"/>
      <c r="AN43" s="106"/>
      <c r="AO43" s="106"/>
      <c r="AP43" s="106"/>
      <c r="AQ43" s="106"/>
      <c r="AR43" s="106"/>
      <c r="AS43" s="106"/>
      <c r="AT43" s="106"/>
      <c r="AU43" s="106"/>
      <c r="AV43" s="106"/>
      <c r="AW43" s="106"/>
      <c r="AX43" s="106"/>
    </row>
    <row r="44" spans="1:50" x14ac:dyDescent="0.25">
      <c r="A44" s="105">
        <v>34</v>
      </c>
      <c r="B44" s="106">
        <v>103.22</v>
      </c>
      <c r="C44" s="106">
        <v>52.58</v>
      </c>
      <c r="D44" s="106">
        <v>35.71</v>
      </c>
      <c r="E44" s="106">
        <v>27.28</v>
      </c>
      <c r="F44" s="106">
        <v>22.23</v>
      </c>
      <c r="G44" s="106">
        <v>18.87</v>
      </c>
      <c r="H44" s="106">
        <v>16.47</v>
      </c>
      <c r="I44" s="106">
        <v>14.67</v>
      </c>
      <c r="J44" s="106">
        <v>13.28</v>
      </c>
      <c r="K44" s="106">
        <v>12.17</v>
      </c>
      <c r="L44" s="106">
        <v>11.26</v>
      </c>
      <c r="M44" s="106">
        <v>10.51</v>
      </c>
      <c r="N44" s="106">
        <v>9.8699999999999992</v>
      </c>
      <c r="O44" s="106">
        <v>9.33</v>
      </c>
      <c r="P44" s="106">
        <v>8.8699999999999992</v>
      </c>
      <c r="Q44" s="106">
        <v>8.4600000000000009</v>
      </c>
      <c r="R44" s="106">
        <v>8.1</v>
      </c>
      <c r="S44" s="106">
        <v>7.79</v>
      </c>
      <c r="T44" s="106">
        <v>7.51</v>
      </c>
      <c r="U44" s="106">
        <v>7.26</v>
      </c>
      <c r="V44" s="106">
        <v>7.04</v>
      </c>
      <c r="W44" s="106">
        <v>6.84</v>
      </c>
      <c r="X44" s="106">
        <v>6.66</v>
      </c>
      <c r="Y44" s="106">
        <v>6.5</v>
      </c>
      <c r="Z44" s="106">
        <v>6.36</v>
      </c>
      <c r="AA44" s="106">
        <v>6.22</v>
      </c>
      <c r="AB44" s="106">
        <v>6.1</v>
      </c>
      <c r="AC44" s="106">
        <v>6</v>
      </c>
      <c r="AD44" s="106">
        <v>5.9</v>
      </c>
      <c r="AE44" s="106">
        <v>5.81</v>
      </c>
      <c r="AF44" s="106">
        <v>5.72</v>
      </c>
      <c r="AG44" s="106"/>
      <c r="AH44" s="106"/>
      <c r="AI44" s="106"/>
      <c r="AJ44" s="106"/>
      <c r="AK44" s="106"/>
      <c r="AL44" s="106"/>
      <c r="AM44" s="106"/>
      <c r="AN44" s="106"/>
      <c r="AO44" s="106"/>
      <c r="AP44" s="106"/>
      <c r="AQ44" s="106"/>
      <c r="AR44" s="106"/>
      <c r="AS44" s="106"/>
      <c r="AT44" s="106"/>
      <c r="AU44" s="106"/>
      <c r="AV44" s="106"/>
      <c r="AW44" s="106"/>
      <c r="AX44" s="106"/>
    </row>
    <row r="45" spans="1:50" x14ac:dyDescent="0.25">
      <c r="A45" s="105">
        <v>35</v>
      </c>
      <c r="B45" s="106">
        <v>104.65</v>
      </c>
      <c r="C45" s="106">
        <v>53.31</v>
      </c>
      <c r="D45" s="106">
        <v>36.21</v>
      </c>
      <c r="E45" s="106">
        <v>27.67</v>
      </c>
      <c r="F45" s="106">
        <v>22.54</v>
      </c>
      <c r="G45" s="106">
        <v>19.13</v>
      </c>
      <c r="H45" s="106">
        <v>16.7</v>
      </c>
      <c r="I45" s="106">
        <v>14.88</v>
      </c>
      <c r="J45" s="106">
        <v>13.47</v>
      </c>
      <c r="K45" s="106">
        <v>12.34</v>
      </c>
      <c r="L45" s="106">
        <v>11.42</v>
      </c>
      <c r="M45" s="106">
        <v>10.66</v>
      </c>
      <c r="N45" s="106">
        <v>10.02</v>
      </c>
      <c r="O45" s="106">
        <v>9.4700000000000006</v>
      </c>
      <c r="P45" s="106">
        <v>9</v>
      </c>
      <c r="Q45" s="106">
        <v>8.59</v>
      </c>
      <c r="R45" s="106">
        <v>8.23</v>
      </c>
      <c r="S45" s="106">
        <v>7.91</v>
      </c>
      <c r="T45" s="106">
        <v>7.63</v>
      </c>
      <c r="U45" s="106">
        <v>7.38</v>
      </c>
      <c r="V45" s="106">
        <v>7.16</v>
      </c>
      <c r="W45" s="106">
        <v>6.96</v>
      </c>
      <c r="X45" s="106">
        <v>6.78</v>
      </c>
      <c r="Y45" s="106">
        <v>6.61</v>
      </c>
      <c r="Z45" s="106">
        <v>6.47</v>
      </c>
      <c r="AA45" s="106">
        <v>6.33</v>
      </c>
      <c r="AB45" s="106">
        <v>6.22</v>
      </c>
      <c r="AC45" s="106">
        <v>6.11</v>
      </c>
      <c r="AD45" s="106">
        <v>6.01</v>
      </c>
      <c r="AE45" s="106">
        <v>5.91</v>
      </c>
      <c r="AF45" s="106"/>
      <c r="AG45" s="106"/>
      <c r="AH45" s="106"/>
      <c r="AI45" s="106"/>
      <c r="AJ45" s="106"/>
      <c r="AK45" s="106"/>
      <c r="AL45" s="106"/>
      <c r="AM45" s="106"/>
      <c r="AN45" s="106"/>
      <c r="AO45" s="106"/>
      <c r="AP45" s="106"/>
      <c r="AQ45" s="106"/>
      <c r="AR45" s="106"/>
      <c r="AS45" s="106"/>
      <c r="AT45" s="106"/>
      <c r="AU45" s="106"/>
      <c r="AV45" s="106"/>
      <c r="AW45" s="106"/>
      <c r="AX45" s="106"/>
    </row>
    <row r="46" spans="1:50" x14ac:dyDescent="0.25">
      <c r="A46" s="105">
        <v>36</v>
      </c>
      <c r="B46" s="106">
        <v>106.11</v>
      </c>
      <c r="C46" s="106">
        <v>54.06</v>
      </c>
      <c r="D46" s="106">
        <v>36.72</v>
      </c>
      <c r="E46" s="106">
        <v>28.05</v>
      </c>
      <c r="F46" s="106">
        <v>22.86</v>
      </c>
      <c r="G46" s="106">
        <v>19.399999999999999</v>
      </c>
      <c r="H46" s="106">
        <v>16.940000000000001</v>
      </c>
      <c r="I46" s="106">
        <v>15.1</v>
      </c>
      <c r="J46" s="106">
        <v>13.66</v>
      </c>
      <c r="K46" s="106">
        <v>12.52</v>
      </c>
      <c r="L46" s="106">
        <v>11.59</v>
      </c>
      <c r="M46" s="106">
        <v>10.82</v>
      </c>
      <c r="N46" s="106">
        <v>10.17</v>
      </c>
      <c r="O46" s="106">
        <v>9.61</v>
      </c>
      <c r="P46" s="106">
        <v>9.1300000000000008</v>
      </c>
      <c r="Q46" s="106">
        <v>8.7200000000000006</v>
      </c>
      <c r="R46" s="106">
        <v>8.35</v>
      </c>
      <c r="S46" s="106">
        <v>8.0299999999999994</v>
      </c>
      <c r="T46" s="106">
        <v>7.75</v>
      </c>
      <c r="U46" s="106">
        <v>7.5</v>
      </c>
      <c r="V46" s="106">
        <v>7.27</v>
      </c>
      <c r="W46" s="106">
        <v>7.07</v>
      </c>
      <c r="X46" s="106">
        <v>6.89</v>
      </c>
      <c r="Y46" s="106">
        <v>6.73</v>
      </c>
      <c r="Z46" s="106">
        <v>6.58</v>
      </c>
      <c r="AA46" s="106">
        <v>6.45</v>
      </c>
      <c r="AB46" s="106">
        <v>6.33</v>
      </c>
      <c r="AC46" s="106">
        <v>6.22</v>
      </c>
      <c r="AD46" s="106">
        <v>6.12</v>
      </c>
      <c r="AE46" s="106"/>
      <c r="AF46" s="106"/>
      <c r="AG46" s="106"/>
      <c r="AH46" s="106"/>
      <c r="AI46" s="106"/>
      <c r="AJ46" s="106"/>
      <c r="AK46" s="106"/>
      <c r="AL46" s="106"/>
      <c r="AM46" s="106"/>
      <c r="AN46" s="106"/>
      <c r="AO46" s="106"/>
      <c r="AP46" s="106"/>
      <c r="AQ46" s="106"/>
      <c r="AR46" s="106"/>
      <c r="AS46" s="106"/>
      <c r="AT46" s="106"/>
      <c r="AU46" s="106"/>
      <c r="AV46" s="106"/>
      <c r="AW46" s="106"/>
      <c r="AX46" s="106"/>
    </row>
    <row r="47" spans="1:50" x14ac:dyDescent="0.25">
      <c r="A47" s="105">
        <v>37</v>
      </c>
      <c r="B47" s="106">
        <v>107.59</v>
      </c>
      <c r="C47" s="106">
        <v>54.82</v>
      </c>
      <c r="D47" s="106">
        <v>37.229999999999997</v>
      </c>
      <c r="E47" s="106">
        <v>28.45</v>
      </c>
      <c r="F47" s="106">
        <v>23.18</v>
      </c>
      <c r="G47" s="106">
        <v>19.68</v>
      </c>
      <c r="H47" s="106">
        <v>17.18</v>
      </c>
      <c r="I47" s="106">
        <v>15.31</v>
      </c>
      <c r="J47" s="106">
        <v>13.86</v>
      </c>
      <c r="K47" s="106">
        <v>12.7</v>
      </c>
      <c r="L47" s="106">
        <v>11.76</v>
      </c>
      <c r="M47" s="106">
        <v>10.98</v>
      </c>
      <c r="N47" s="106">
        <v>10.32</v>
      </c>
      <c r="O47" s="106">
        <v>9.76</v>
      </c>
      <c r="P47" s="106">
        <v>9.27</v>
      </c>
      <c r="Q47" s="106">
        <v>8.85</v>
      </c>
      <c r="R47" s="106">
        <v>8.49</v>
      </c>
      <c r="S47" s="106">
        <v>8.16</v>
      </c>
      <c r="T47" s="106">
        <v>7.88</v>
      </c>
      <c r="U47" s="106">
        <v>7.62</v>
      </c>
      <c r="V47" s="106">
        <v>7.4</v>
      </c>
      <c r="W47" s="106">
        <v>7.2</v>
      </c>
      <c r="X47" s="106">
        <v>7.02</v>
      </c>
      <c r="Y47" s="106">
        <v>6.85</v>
      </c>
      <c r="Z47" s="106">
        <v>6.71</v>
      </c>
      <c r="AA47" s="106">
        <v>6.57</v>
      </c>
      <c r="AB47" s="106">
        <v>6.45</v>
      </c>
      <c r="AC47" s="106">
        <v>6.34</v>
      </c>
      <c r="AD47" s="106"/>
      <c r="AE47" s="106"/>
      <c r="AF47" s="106"/>
      <c r="AG47" s="106"/>
      <c r="AH47" s="106"/>
      <c r="AI47" s="106"/>
      <c r="AJ47" s="106"/>
      <c r="AK47" s="106"/>
      <c r="AL47" s="106"/>
      <c r="AM47" s="106"/>
      <c r="AN47" s="106"/>
      <c r="AO47" s="106"/>
      <c r="AP47" s="106"/>
      <c r="AQ47" s="106"/>
      <c r="AR47" s="106"/>
      <c r="AS47" s="106"/>
      <c r="AT47" s="106"/>
      <c r="AU47" s="106"/>
      <c r="AV47" s="106"/>
      <c r="AW47" s="106"/>
      <c r="AX47" s="106"/>
    </row>
    <row r="48" spans="1:50" x14ac:dyDescent="0.25">
      <c r="A48" s="105">
        <v>38</v>
      </c>
      <c r="B48" s="106">
        <v>109.09</v>
      </c>
      <c r="C48" s="106">
        <v>55.58</v>
      </c>
      <c r="D48" s="106">
        <v>37.76</v>
      </c>
      <c r="E48" s="106">
        <v>28.85</v>
      </c>
      <c r="F48" s="106">
        <v>23.51</v>
      </c>
      <c r="G48" s="106">
        <v>19.96</v>
      </c>
      <c r="H48" s="106">
        <v>17.43</v>
      </c>
      <c r="I48" s="106">
        <v>15.53</v>
      </c>
      <c r="J48" s="106">
        <v>14.06</v>
      </c>
      <c r="K48" s="106">
        <v>12.89</v>
      </c>
      <c r="L48" s="106">
        <v>11.93</v>
      </c>
      <c r="M48" s="106">
        <v>11.14</v>
      </c>
      <c r="N48" s="106">
        <v>10.47</v>
      </c>
      <c r="O48" s="106">
        <v>9.91</v>
      </c>
      <c r="P48" s="106">
        <v>9.42</v>
      </c>
      <c r="Q48" s="106">
        <v>8.99</v>
      </c>
      <c r="R48" s="106">
        <v>8.6199999999999992</v>
      </c>
      <c r="S48" s="106">
        <v>8.3000000000000007</v>
      </c>
      <c r="T48" s="106">
        <v>8.01</v>
      </c>
      <c r="U48" s="106">
        <v>7.76</v>
      </c>
      <c r="V48" s="106">
        <v>7.53</v>
      </c>
      <c r="W48" s="106">
        <v>7.33</v>
      </c>
      <c r="X48" s="106">
        <v>7.14</v>
      </c>
      <c r="Y48" s="106">
        <v>6.98</v>
      </c>
      <c r="Z48" s="106">
        <v>6.83</v>
      </c>
      <c r="AA48" s="106">
        <v>6.7</v>
      </c>
      <c r="AB48" s="106">
        <v>6.57</v>
      </c>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row>
    <row r="49" spans="1:50" x14ac:dyDescent="0.25">
      <c r="A49" s="105">
        <v>39</v>
      </c>
      <c r="B49" s="106">
        <v>110.61</v>
      </c>
      <c r="C49" s="106">
        <v>56.36</v>
      </c>
      <c r="D49" s="106">
        <v>38.29</v>
      </c>
      <c r="E49" s="106">
        <v>29.26</v>
      </c>
      <c r="F49" s="106">
        <v>23.85</v>
      </c>
      <c r="G49" s="106">
        <v>20.25</v>
      </c>
      <c r="H49" s="106">
        <v>17.68</v>
      </c>
      <c r="I49" s="106">
        <v>15.76</v>
      </c>
      <c r="J49" s="106">
        <v>14.27</v>
      </c>
      <c r="K49" s="106">
        <v>13.08</v>
      </c>
      <c r="L49" s="106">
        <v>12.11</v>
      </c>
      <c r="M49" s="106">
        <v>11.31</v>
      </c>
      <c r="N49" s="106">
        <v>10.64</v>
      </c>
      <c r="O49" s="106">
        <v>10.06</v>
      </c>
      <c r="P49" s="106">
        <v>9.57</v>
      </c>
      <c r="Q49" s="106">
        <v>9.14</v>
      </c>
      <c r="R49" s="106">
        <v>8.77</v>
      </c>
      <c r="S49" s="106">
        <v>8.44</v>
      </c>
      <c r="T49" s="106">
        <v>8.15</v>
      </c>
      <c r="U49" s="106">
        <v>7.89</v>
      </c>
      <c r="V49" s="106">
        <v>7.67</v>
      </c>
      <c r="W49" s="106">
        <v>7.46</v>
      </c>
      <c r="X49" s="106">
        <v>7.28</v>
      </c>
      <c r="Y49" s="106">
        <v>7.12</v>
      </c>
      <c r="Z49" s="106">
        <v>6.97</v>
      </c>
      <c r="AA49" s="106">
        <v>6.82</v>
      </c>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row>
    <row r="50" spans="1:50" x14ac:dyDescent="0.25">
      <c r="A50" s="105">
        <v>40</v>
      </c>
      <c r="B50" s="106">
        <v>112.16</v>
      </c>
      <c r="C50" s="106">
        <v>57.15</v>
      </c>
      <c r="D50" s="106">
        <v>38.83</v>
      </c>
      <c r="E50" s="106">
        <v>29.67</v>
      </c>
      <c r="F50" s="106">
        <v>24.19</v>
      </c>
      <c r="G50" s="106">
        <v>20.54</v>
      </c>
      <c r="H50" s="106">
        <v>17.940000000000001</v>
      </c>
      <c r="I50" s="106">
        <v>15.99</v>
      </c>
      <c r="J50" s="106">
        <v>14.48</v>
      </c>
      <c r="K50" s="106">
        <v>13.28</v>
      </c>
      <c r="L50" s="106">
        <v>12.3</v>
      </c>
      <c r="M50" s="106">
        <v>11.49</v>
      </c>
      <c r="N50" s="106">
        <v>10.8</v>
      </c>
      <c r="O50" s="106">
        <v>10.220000000000001</v>
      </c>
      <c r="P50" s="106">
        <v>9.73</v>
      </c>
      <c r="Q50" s="106">
        <v>9.2899999999999991</v>
      </c>
      <c r="R50" s="106">
        <v>8.92</v>
      </c>
      <c r="S50" s="106">
        <v>8.59</v>
      </c>
      <c r="T50" s="106">
        <v>8.3000000000000007</v>
      </c>
      <c r="U50" s="106">
        <v>8.0399999999999991</v>
      </c>
      <c r="V50" s="106">
        <v>7.81</v>
      </c>
      <c r="W50" s="106">
        <v>7.61</v>
      </c>
      <c r="X50" s="106">
        <v>7.42</v>
      </c>
      <c r="Y50" s="106">
        <v>7.26</v>
      </c>
      <c r="Z50" s="106">
        <v>7.1</v>
      </c>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row>
    <row r="51" spans="1:50" x14ac:dyDescent="0.25">
      <c r="A51" s="105">
        <v>41</v>
      </c>
      <c r="B51" s="106">
        <v>113.73</v>
      </c>
      <c r="C51" s="106">
        <v>57.96</v>
      </c>
      <c r="D51" s="106">
        <v>39.380000000000003</v>
      </c>
      <c r="E51" s="106">
        <v>30.1</v>
      </c>
      <c r="F51" s="106">
        <v>24.54</v>
      </c>
      <c r="G51" s="106">
        <v>20.84</v>
      </c>
      <c r="H51" s="106">
        <v>18.2</v>
      </c>
      <c r="I51" s="106">
        <v>16.23</v>
      </c>
      <c r="J51" s="106">
        <v>14.7</v>
      </c>
      <c r="K51" s="106">
        <v>13.48</v>
      </c>
      <c r="L51" s="106">
        <v>12.49</v>
      </c>
      <c r="M51" s="106">
        <v>11.67</v>
      </c>
      <c r="N51" s="106">
        <v>10.98</v>
      </c>
      <c r="O51" s="106">
        <v>10.39</v>
      </c>
      <c r="P51" s="106">
        <v>9.89</v>
      </c>
      <c r="Q51" s="106">
        <v>9.4600000000000009</v>
      </c>
      <c r="R51" s="106">
        <v>9.08</v>
      </c>
      <c r="S51" s="106">
        <v>8.74</v>
      </c>
      <c r="T51" s="106">
        <v>8.4499999999999993</v>
      </c>
      <c r="U51" s="106">
        <v>8.19</v>
      </c>
      <c r="V51" s="106">
        <v>7.97</v>
      </c>
      <c r="W51" s="106">
        <v>7.76</v>
      </c>
      <c r="X51" s="106">
        <v>7.58</v>
      </c>
      <c r="Y51" s="106">
        <v>7.39</v>
      </c>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row>
    <row r="52" spans="1:50" x14ac:dyDescent="0.25">
      <c r="A52" s="105">
        <v>42</v>
      </c>
      <c r="B52" s="106">
        <v>115.33</v>
      </c>
      <c r="C52" s="106">
        <v>58.78</v>
      </c>
      <c r="D52" s="106">
        <v>39.94</v>
      </c>
      <c r="E52" s="106">
        <v>30.53</v>
      </c>
      <c r="F52" s="106">
        <v>24.89</v>
      </c>
      <c r="G52" s="106">
        <v>21.14</v>
      </c>
      <c r="H52" s="106">
        <v>18.47</v>
      </c>
      <c r="I52" s="106">
        <v>16.47</v>
      </c>
      <c r="J52" s="106">
        <v>14.92</v>
      </c>
      <c r="K52" s="106">
        <v>13.69</v>
      </c>
      <c r="L52" s="106">
        <v>12.69</v>
      </c>
      <c r="M52" s="106">
        <v>11.86</v>
      </c>
      <c r="N52" s="106">
        <v>11.16</v>
      </c>
      <c r="O52" s="106">
        <v>10.57</v>
      </c>
      <c r="P52" s="106">
        <v>10.06</v>
      </c>
      <c r="Q52" s="106">
        <v>9.6199999999999992</v>
      </c>
      <c r="R52" s="106">
        <v>9.24</v>
      </c>
      <c r="S52" s="106">
        <v>8.91</v>
      </c>
      <c r="T52" s="106">
        <v>8.6199999999999992</v>
      </c>
      <c r="U52" s="106">
        <v>8.36</v>
      </c>
      <c r="V52" s="106">
        <v>8.1300000000000008</v>
      </c>
      <c r="W52" s="106">
        <v>7.92</v>
      </c>
      <c r="X52" s="106">
        <v>7.72</v>
      </c>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row>
    <row r="53" spans="1:50" x14ac:dyDescent="0.25">
      <c r="A53" s="105">
        <v>43</v>
      </c>
      <c r="B53" s="106">
        <v>116.95</v>
      </c>
      <c r="C53" s="106">
        <v>59.61</v>
      </c>
      <c r="D53" s="106">
        <v>40.51</v>
      </c>
      <c r="E53" s="106">
        <v>30.97</v>
      </c>
      <c r="F53" s="106">
        <v>25.26</v>
      </c>
      <c r="G53" s="106">
        <v>21.45</v>
      </c>
      <c r="H53" s="106">
        <v>18.75</v>
      </c>
      <c r="I53" s="106">
        <v>16.72</v>
      </c>
      <c r="J53" s="106">
        <v>15.15</v>
      </c>
      <c r="K53" s="106">
        <v>13.91</v>
      </c>
      <c r="L53" s="106">
        <v>12.89</v>
      </c>
      <c r="M53" s="106">
        <v>12.05</v>
      </c>
      <c r="N53" s="106">
        <v>11.35</v>
      </c>
      <c r="O53" s="106">
        <v>10.76</v>
      </c>
      <c r="P53" s="106">
        <v>10.24</v>
      </c>
      <c r="Q53" s="106">
        <v>9.8000000000000007</v>
      </c>
      <c r="R53" s="106">
        <v>9.42</v>
      </c>
      <c r="S53" s="106">
        <v>9.09</v>
      </c>
      <c r="T53" s="106">
        <v>8.7899999999999991</v>
      </c>
      <c r="U53" s="106">
        <v>8.5299999999999994</v>
      </c>
      <c r="V53" s="106">
        <v>8.3000000000000007</v>
      </c>
      <c r="W53" s="106">
        <v>8.07</v>
      </c>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row>
    <row r="54" spans="1:50" x14ac:dyDescent="0.25">
      <c r="A54" s="105">
        <v>44</v>
      </c>
      <c r="B54" s="106">
        <v>118.58</v>
      </c>
      <c r="C54" s="106">
        <v>60.45</v>
      </c>
      <c r="D54" s="106">
        <v>41.09</v>
      </c>
      <c r="E54" s="106">
        <v>31.42</v>
      </c>
      <c r="F54" s="106">
        <v>25.63</v>
      </c>
      <c r="G54" s="106">
        <v>21.77</v>
      </c>
      <c r="H54" s="106">
        <v>19.03</v>
      </c>
      <c r="I54" s="106">
        <v>16.98</v>
      </c>
      <c r="J54" s="106">
        <v>15.4</v>
      </c>
      <c r="K54" s="106">
        <v>14.13</v>
      </c>
      <c r="L54" s="106">
        <v>13.11</v>
      </c>
      <c r="M54" s="106">
        <v>12.26</v>
      </c>
      <c r="N54" s="106">
        <v>11.55</v>
      </c>
      <c r="O54" s="106">
        <v>10.95</v>
      </c>
      <c r="P54" s="106">
        <v>10.44</v>
      </c>
      <c r="Q54" s="106">
        <v>9.99</v>
      </c>
      <c r="R54" s="106">
        <v>9.61</v>
      </c>
      <c r="S54" s="106">
        <v>9.27</v>
      </c>
      <c r="T54" s="106">
        <v>8.9700000000000006</v>
      </c>
      <c r="U54" s="106">
        <v>8.7100000000000009</v>
      </c>
      <c r="V54" s="106">
        <v>8.4499999999999993</v>
      </c>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row>
    <row r="55" spans="1:50" x14ac:dyDescent="0.25">
      <c r="A55" s="105">
        <v>45</v>
      </c>
      <c r="B55" s="106">
        <v>120.25</v>
      </c>
      <c r="C55" s="106">
        <v>61.31</v>
      </c>
      <c r="D55" s="106">
        <v>41.68</v>
      </c>
      <c r="E55" s="106">
        <v>31.88</v>
      </c>
      <c r="F55" s="106">
        <v>26.01</v>
      </c>
      <c r="G55" s="106">
        <v>22.11</v>
      </c>
      <c r="H55" s="106">
        <v>19.329999999999998</v>
      </c>
      <c r="I55" s="106">
        <v>17.25</v>
      </c>
      <c r="J55" s="106">
        <v>15.65</v>
      </c>
      <c r="K55" s="106">
        <v>14.37</v>
      </c>
      <c r="L55" s="106">
        <v>13.34</v>
      </c>
      <c r="M55" s="106">
        <v>12.48</v>
      </c>
      <c r="N55" s="106">
        <v>11.77</v>
      </c>
      <c r="O55" s="106">
        <v>11.16</v>
      </c>
      <c r="P55" s="106">
        <v>10.64</v>
      </c>
      <c r="Q55" s="106">
        <v>10.199999999999999</v>
      </c>
      <c r="R55" s="106">
        <v>9.81</v>
      </c>
      <c r="S55" s="106">
        <v>9.4700000000000006</v>
      </c>
      <c r="T55" s="106">
        <v>9.17</v>
      </c>
      <c r="U55" s="106">
        <v>8.8699999999999992</v>
      </c>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row>
    <row r="56" spans="1:50" x14ac:dyDescent="0.25">
      <c r="A56" s="105">
        <v>46</v>
      </c>
      <c r="B56" s="106">
        <v>121.94</v>
      </c>
      <c r="C56" s="106">
        <v>62.19</v>
      </c>
      <c r="D56" s="106">
        <v>42.29</v>
      </c>
      <c r="E56" s="106">
        <v>32.35</v>
      </c>
      <c r="F56" s="106">
        <v>26.4</v>
      </c>
      <c r="G56" s="106">
        <v>22.45</v>
      </c>
      <c r="H56" s="106">
        <v>19.63</v>
      </c>
      <c r="I56" s="106">
        <v>17.54</v>
      </c>
      <c r="J56" s="106">
        <v>15.91</v>
      </c>
      <c r="K56" s="106">
        <v>14.62</v>
      </c>
      <c r="L56" s="106">
        <v>13.58</v>
      </c>
      <c r="M56" s="106">
        <v>12.71</v>
      </c>
      <c r="N56" s="106">
        <v>11.99</v>
      </c>
      <c r="O56" s="106">
        <v>11.38</v>
      </c>
      <c r="P56" s="106">
        <v>10.86</v>
      </c>
      <c r="Q56" s="106">
        <v>10.41</v>
      </c>
      <c r="R56" s="106">
        <v>10.02</v>
      </c>
      <c r="S56" s="106">
        <v>9.67</v>
      </c>
      <c r="T56" s="106">
        <v>9.34</v>
      </c>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row>
    <row r="57" spans="1:50" x14ac:dyDescent="0.25">
      <c r="A57" s="105">
        <v>47</v>
      </c>
      <c r="B57" s="106">
        <v>123.63</v>
      </c>
      <c r="C57" s="106">
        <v>63.07</v>
      </c>
      <c r="D57" s="106">
        <v>42.9</v>
      </c>
      <c r="E57" s="106">
        <v>32.83</v>
      </c>
      <c r="F57" s="106">
        <v>26.8</v>
      </c>
      <c r="G57" s="106">
        <v>22.8</v>
      </c>
      <c r="H57" s="106">
        <v>19.95</v>
      </c>
      <c r="I57" s="106">
        <v>17.829999999999998</v>
      </c>
      <c r="J57" s="106">
        <v>16.190000000000001</v>
      </c>
      <c r="K57" s="106">
        <v>14.88</v>
      </c>
      <c r="L57" s="106">
        <v>13.83</v>
      </c>
      <c r="M57" s="106">
        <v>12.96</v>
      </c>
      <c r="N57" s="106">
        <v>12.23</v>
      </c>
      <c r="O57" s="106">
        <v>11.61</v>
      </c>
      <c r="P57" s="106">
        <v>11.09</v>
      </c>
      <c r="Q57" s="106">
        <v>10.63</v>
      </c>
      <c r="R57" s="106">
        <v>10.23</v>
      </c>
      <c r="S57" s="106">
        <v>9.85</v>
      </c>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row>
    <row r="58" spans="1:50" x14ac:dyDescent="0.25">
      <c r="A58" s="105">
        <v>48</v>
      </c>
      <c r="B58" s="106">
        <v>125.34</v>
      </c>
      <c r="C58" s="106">
        <v>63.95</v>
      </c>
      <c r="D58" s="106">
        <v>43.51</v>
      </c>
      <c r="E58" s="106">
        <v>33.32</v>
      </c>
      <c r="F58" s="106">
        <v>27.21</v>
      </c>
      <c r="G58" s="106">
        <v>23.16</v>
      </c>
      <c r="H58" s="106">
        <v>20.28</v>
      </c>
      <c r="I58" s="106">
        <v>18.13</v>
      </c>
      <c r="J58" s="106">
        <v>16.47</v>
      </c>
      <c r="K58" s="106">
        <v>15.16</v>
      </c>
      <c r="L58" s="106">
        <v>14.09</v>
      </c>
      <c r="M58" s="106">
        <v>13.21</v>
      </c>
      <c r="N58" s="106">
        <v>12.48</v>
      </c>
      <c r="O58" s="106">
        <v>11.86</v>
      </c>
      <c r="P58" s="106">
        <v>11.32</v>
      </c>
      <c r="Q58" s="106">
        <v>10.86</v>
      </c>
      <c r="R58" s="106">
        <v>10.42</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row>
    <row r="59" spans="1:50" x14ac:dyDescent="0.25">
      <c r="A59" s="105">
        <v>49</v>
      </c>
      <c r="B59" s="106">
        <v>127.06</v>
      </c>
      <c r="C59" s="106">
        <v>64.86</v>
      </c>
      <c r="D59" s="106">
        <v>44.16</v>
      </c>
      <c r="E59" s="106">
        <v>33.83</v>
      </c>
      <c r="F59" s="106">
        <v>27.65</v>
      </c>
      <c r="G59" s="106">
        <v>23.54</v>
      </c>
      <c r="H59" s="106">
        <v>20.63</v>
      </c>
      <c r="I59" s="106">
        <v>18.45</v>
      </c>
      <c r="J59" s="106">
        <v>16.78</v>
      </c>
      <c r="K59" s="106">
        <v>15.45</v>
      </c>
      <c r="L59" s="106">
        <v>14.37</v>
      </c>
      <c r="M59" s="106">
        <v>13.49</v>
      </c>
      <c r="N59" s="106">
        <v>12.74</v>
      </c>
      <c r="O59" s="106">
        <v>12.11</v>
      </c>
      <c r="P59" s="106">
        <v>11.57</v>
      </c>
      <c r="Q59" s="106">
        <v>11.06</v>
      </c>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row>
    <row r="60" spans="1:50" x14ac:dyDescent="0.25">
      <c r="A60" s="105">
        <v>50</v>
      </c>
      <c r="B60" s="106">
        <v>128.83000000000001</v>
      </c>
      <c r="C60" s="106">
        <v>65.8</v>
      </c>
      <c r="D60" s="106">
        <v>44.83</v>
      </c>
      <c r="E60" s="106">
        <v>34.36</v>
      </c>
      <c r="F60" s="106">
        <v>28.1</v>
      </c>
      <c r="G60" s="106">
        <v>23.95</v>
      </c>
      <c r="H60" s="106">
        <v>20.99</v>
      </c>
      <c r="I60" s="106">
        <v>18.8</v>
      </c>
      <c r="J60" s="106">
        <v>17.100000000000001</v>
      </c>
      <c r="K60" s="106">
        <v>15.76</v>
      </c>
      <c r="L60" s="106">
        <v>14.67</v>
      </c>
      <c r="M60" s="106">
        <v>13.77</v>
      </c>
      <c r="N60" s="106">
        <v>13.02</v>
      </c>
      <c r="O60" s="106">
        <v>12.38</v>
      </c>
      <c r="P60" s="106">
        <v>11.79</v>
      </c>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row>
    <row r="61" spans="1:50" x14ac:dyDescent="0.25">
      <c r="A61" s="105">
        <v>51</v>
      </c>
      <c r="B61" s="106">
        <v>130.63</v>
      </c>
      <c r="C61" s="106">
        <v>66.760000000000005</v>
      </c>
      <c r="D61" s="106">
        <v>45.51</v>
      </c>
      <c r="E61" s="106">
        <v>34.9</v>
      </c>
      <c r="F61" s="106">
        <v>28.56</v>
      </c>
      <c r="G61" s="106">
        <v>24.36</v>
      </c>
      <c r="H61" s="106">
        <v>21.37</v>
      </c>
      <c r="I61" s="106">
        <v>19.149999999999999</v>
      </c>
      <c r="J61" s="106">
        <v>17.440000000000001</v>
      </c>
      <c r="K61" s="106">
        <v>16.079999999999998</v>
      </c>
      <c r="L61" s="106">
        <v>14.98</v>
      </c>
      <c r="M61" s="106">
        <v>14.07</v>
      </c>
      <c r="N61" s="106">
        <v>13.31</v>
      </c>
      <c r="O61" s="106">
        <v>12.61</v>
      </c>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row>
    <row r="62" spans="1:50" x14ac:dyDescent="0.25">
      <c r="A62" s="105">
        <v>52</v>
      </c>
      <c r="B62" s="106">
        <v>132.41</v>
      </c>
      <c r="C62" s="106">
        <v>67.72</v>
      </c>
      <c r="D62" s="106">
        <v>46.19</v>
      </c>
      <c r="E62" s="106">
        <v>35.450000000000003</v>
      </c>
      <c r="F62" s="106">
        <v>29.03</v>
      </c>
      <c r="G62" s="106">
        <v>24.78</v>
      </c>
      <c r="H62" s="106">
        <v>21.76</v>
      </c>
      <c r="I62" s="106">
        <v>19.510000000000002</v>
      </c>
      <c r="J62" s="106">
        <v>17.78</v>
      </c>
      <c r="K62" s="106">
        <v>16.399999999999999</v>
      </c>
      <c r="L62" s="106">
        <v>15.29</v>
      </c>
      <c r="M62" s="106">
        <v>14.36</v>
      </c>
      <c r="N62" s="106">
        <v>13.55</v>
      </c>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row>
    <row r="63" spans="1:50" x14ac:dyDescent="0.25">
      <c r="A63" s="105">
        <v>53</v>
      </c>
      <c r="B63" s="106">
        <v>134.19999999999999</v>
      </c>
      <c r="C63" s="106">
        <v>68.67</v>
      </c>
      <c r="D63" s="106">
        <v>46.87</v>
      </c>
      <c r="E63" s="106">
        <v>36.01</v>
      </c>
      <c r="F63" s="106">
        <v>29.51</v>
      </c>
      <c r="G63" s="106">
        <v>25.21</v>
      </c>
      <c r="H63" s="106">
        <v>22.16</v>
      </c>
      <c r="I63" s="106">
        <v>19.88</v>
      </c>
      <c r="J63" s="106">
        <v>18.13</v>
      </c>
      <c r="K63" s="106">
        <v>16.73</v>
      </c>
      <c r="L63" s="106">
        <v>15.6</v>
      </c>
      <c r="M63" s="106">
        <v>14.63</v>
      </c>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row>
    <row r="64" spans="1:50" x14ac:dyDescent="0.25">
      <c r="A64" s="105">
        <v>54</v>
      </c>
      <c r="B64" s="106">
        <v>136.01</v>
      </c>
      <c r="C64" s="106">
        <v>69.66</v>
      </c>
      <c r="D64" s="106">
        <v>47.59</v>
      </c>
      <c r="E64" s="106">
        <v>36.590000000000003</v>
      </c>
      <c r="F64" s="106">
        <v>30.02</v>
      </c>
      <c r="G64" s="106">
        <v>25.66</v>
      </c>
      <c r="H64" s="106">
        <v>22.57</v>
      </c>
      <c r="I64" s="106">
        <v>20.27</v>
      </c>
      <c r="J64" s="106">
        <v>18.489999999999998</v>
      </c>
      <c r="K64" s="106">
        <v>17.07</v>
      </c>
      <c r="L64" s="106">
        <v>15.89</v>
      </c>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row>
    <row r="65" spans="1:50" x14ac:dyDescent="0.25">
      <c r="A65" s="105">
        <v>55</v>
      </c>
      <c r="B65" s="106">
        <v>137.87</v>
      </c>
      <c r="C65" s="106">
        <v>70.680000000000007</v>
      </c>
      <c r="D65" s="106">
        <v>48.33</v>
      </c>
      <c r="E65" s="106">
        <v>37.19</v>
      </c>
      <c r="F65" s="106">
        <v>30.54</v>
      </c>
      <c r="G65" s="106">
        <v>26.13</v>
      </c>
      <c r="H65" s="106">
        <v>23</v>
      </c>
      <c r="I65" s="106">
        <v>20.66</v>
      </c>
      <c r="J65" s="106">
        <v>18.850000000000001</v>
      </c>
      <c r="K65" s="106">
        <v>17.39</v>
      </c>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row>
    <row r="66" spans="1:50" x14ac:dyDescent="0.25">
      <c r="A66" s="105">
        <v>56</v>
      </c>
      <c r="B66" s="106">
        <v>139.79</v>
      </c>
      <c r="C66" s="106">
        <v>71.73</v>
      </c>
      <c r="D66" s="106">
        <v>49.1</v>
      </c>
      <c r="E66" s="106">
        <v>37.82</v>
      </c>
      <c r="F66" s="106">
        <v>31.08</v>
      </c>
      <c r="G66" s="106">
        <v>26.6</v>
      </c>
      <c r="H66" s="106">
        <v>23.42</v>
      </c>
      <c r="I66" s="106">
        <v>21.05</v>
      </c>
      <c r="J66" s="106">
        <v>19.2</v>
      </c>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row>
    <row r="67" spans="1:50" x14ac:dyDescent="0.25">
      <c r="A67" s="105">
        <v>57</v>
      </c>
      <c r="B67" s="106">
        <v>141.75</v>
      </c>
      <c r="C67" s="106">
        <v>72.81</v>
      </c>
      <c r="D67" s="106">
        <v>49.88</v>
      </c>
      <c r="E67" s="106">
        <v>38.450000000000003</v>
      </c>
      <c r="F67" s="106">
        <v>31.61</v>
      </c>
      <c r="G67" s="106">
        <v>27.07</v>
      </c>
      <c r="H67" s="106">
        <v>23.84</v>
      </c>
      <c r="I67" s="106">
        <v>21.43</v>
      </c>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row>
    <row r="68" spans="1:50" x14ac:dyDescent="0.25">
      <c r="A68" s="105">
        <v>58</v>
      </c>
      <c r="B68" s="106">
        <v>143.80000000000001</v>
      </c>
      <c r="C68" s="106">
        <v>73.930000000000007</v>
      </c>
      <c r="D68" s="106">
        <v>50.68</v>
      </c>
      <c r="E68" s="106">
        <v>39.08</v>
      </c>
      <c r="F68" s="106">
        <v>32.14</v>
      </c>
      <c r="G68" s="106">
        <v>27.53</v>
      </c>
      <c r="H68" s="106">
        <v>24.28</v>
      </c>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row>
    <row r="69" spans="1:50" x14ac:dyDescent="0.25">
      <c r="A69" s="105">
        <v>59</v>
      </c>
      <c r="B69" s="106">
        <v>145.94</v>
      </c>
      <c r="C69" s="106">
        <v>75.069999999999993</v>
      </c>
      <c r="D69" s="106">
        <v>51.48</v>
      </c>
      <c r="E69" s="106">
        <v>39.700000000000003</v>
      </c>
      <c r="F69" s="106">
        <v>32.65</v>
      </c>
      <c r="G69" s="106">
        <v>28.04</v>
      </c>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row>
    <row r="70" spans="1:50" x14ac:dyDescent="0.25">
      <c r="A70" s="105">
        <v>60</v>
      </c>
      <c r="B70" s="106">
        <v>148.13</v>
      </c>
      <c r="C70" s="106">
        <v>76.2</v>
      </c>
      <c r="D70" s="106">
        <v>52.26</v>
      </c>
      <c r="E70" s="106">
        <v>40.31</v>
      </c>
      <c r="F70" s="106">
        <v>33.26</v>
      </c>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row>
    <row r="71" spans="1:50" x14ac:dyDescent="0.25">
      <c r="A71" s="105">
        <v>61</v>
      </c>
      <c r="B71" s="106">
        <v>150.41999999999999</v>
      </c>
      <c r="C71" s="106">
        <v>77.39</v>
      </c>
      <c r="D71" s="106">
        <v>53.07</v>
      </c>
      <c r="E71" s="106">
        <v>41.05</v>
      </c>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row>
    <row r="72" spans="1:50" x14ac:dyDescent="0.25">
      <c r="A72" s="105">
        <v>62</v>
      </c>
      <c r="B72" s="106">
        <v>152.88999999999999</v>
      </c>
      <c r="C72" s="106">
        <v>78.66</v>
      </c>
      <c r="D72" s="106">
        <v>54.05</v>
      </c>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row>
    <row r="73" spans="1:50" x14ac:dyDescent="0.25">
      <c r="A73" s="105">
        <v>63</v>
      </c>
      <c r="B73" s="106">
        <v>155.54</v>
      </c>
      <c r="C73" s="106">
        <v>80.12</v>
      </c>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row>
    <row r="74" spans="1:50" x14ac:dyDescent="0.25">
      <c r="A74" s="105">
        <v>64</v>
      </c>
      <c r="B74" s="106">
        <v>158.41999999999999</v>
      </c>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row>
  </sheetData>
  <sheetProtection algorithmName="SHA-512" hashValue="2IwB8+9Ov9lALexP6oYrLJcSJQdC2Ur9b1cxy9nEBDtZaubz4+b92xIbXXfdR9820cRINYSWt4vgXTI8/ijoBg==" saltValue="4Aeyg1h/BJV+LpqqXEUNDw==" spinCount="100000" sheet="1" objects="1" scenarios="1"/>
  <conditionalFormatting sqref="A6:A20">
    <cfRule type="expression" dxfId="137" priority="13" stopIfTrue="1">
      <formula>MOD(ROW(),2)=0</formula>
    </cfRule>
    <cfRule type="expression" dxfId="136" priority="14" stopIfTrue="1">
      <formula>MOD(ROW(),2)&lt;&gt;0</formula>
    </cfRule>
  </conditionalFormatting>
  <conditionalFormatting sqref="B6:AX15 C18:AX20 B16:B17">
    <cfRule type="expression" dxfId="135" priority="15" stopIfTrue="1">
      <formula>MOD(ROW(),2)=0</formula>
    </cfRule>
    <cfRule type="expression" dxfId="134" priority="16" stopIfTrue="1">
      <formula>MOD(ROW(),2)&lt;&gt;0</formula>
    </cfRule>
  </conditionalFormatting>
  <conditionalFormatting sqref="B18:B20">
    <cfRule type="expression" dxfId="133" priority="7" stopIfTrue="1">
      <formula>MOD(ROW(),2)=0</formula>
    </cfRule>
    <cfRule type="expression" dxfId="132" priority="8" stopIfTrue="1">
      <formula>MOD(ROW(),2)&lt;&gt;0</formula>
    </cfRule>
  </conditionalFormatting>
  <conditionalFormatting sqref="C16:AX17">
    <cfRule type="expression" dxfId="131" priority="5" stopIfTrue="1">
      <formula>MOD(ROW(),2)=0</formula>
    </cfRule>
    <cfRule type="expression" dxfId="130" priority="6" stopIfTrue="1">
      <formula>MOD(ROW(),2)&lt;&gt;0</formula>
    </cfRule>
  </conditionalFormatting>
  <conditionalFormatting sqref="A25:A74">
    <cfRule type="expression" dxfId="129" priority="1" stopIfTrue="1">
      <formula>MOD(ROW(),2)=0</formula>
    </cfRule>
    <cfRule type="expression" dxfId="128" priority="2" stopIfTrue="1">
      <formula>MOD(ROW(),2)&lt;&gt;0</formula>
    </cfRule>
  </conditionalFormatting>
  <conditionalFormatting sqref="B25:AX74">
    <cfRule type="expression" dxfId="127" priority="3" stopIfTrue="1">
      <formula>MOD(ROW(),2)=0</formula>
    </cfRule>
    <cfRule type="expression" dxfId="12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25">
    <pageSetUpPr autoPageBreaks="0"/>
  </sheetPr>
  <dimension ref="A1:AX74"/>
  <sheetViews>
    <sheetView showGridLines="0" topLeftCell="K1" zoomScale="85" zoomScaleNormal="85" workbookViewId="0"/>
  </sheetViews>
  <sheetFormatPr defaultColWidth="10" defaultRowHeight="13.2" x14ac:dyDescent="0.25"/>
  <cols>
    <col min="1" max="1" width="31.77734375" style="28" customWidth="1"/>
    <col min="2" max="50" width="15.77734375" style="28" customWidth="1"/>
    <col min="51" max="16384" width="10" style="28"/>
  </cols>
  <sheetData>
    <row r="1" spans="1:50" ht="21" x14ac:dyDescent="0.4">
      <c r="A1" s="41" t="s">
        <v>4</v>
      </c>
      <c r="B1" s="42"/>
      <c r="C1" s="42"/>
      <c r="D1" s="42"/>
      <c r="E1" s="42"/>
      <c r="F1" s="42"/>
      <c r="G1" s="42"/>
      <c r="H1" s="42"/>
      <c r="I1" s="42"/>
    </row>
    <row r="2" spans="1:50" ht="15.6" x14ac:dyDescent="0.3">
      <c r="A2" s="43" t="str">
        <f>IF(TITLE="&gt; Enter workbook title here","Enter workbook title in Cover sheet",TITLE)</f>
        <v>LGPS (Northern Ireland) - Consolidated Factor Spreadsheet</v>
      </c>
      <c r="B2" s="44"/>
      <c r="C2" s="44"/>
      <c r="D2" s="44"/>
      <c r="E2" s="44"/>
      <c r="F2" s="44"/>
      <c r="G2" s="44"/>
      <c r="H2" s="44"/>
      <c r="I2" s="44"/>
    </row>
    <row r="3" spans="1:50" ht="15.6" x14ac:dyDescent="0.3">
      <c r="A3" s="45" t="s">
        <v>592</v>
      </c>
      <c r="B3" s="44"/>
      <c r="C3" s="44"/>
      <c r="D3" s="44"/>
      <c r="E3" s="44"/>
      <c r="F3" s="44"/>
      <c r="G3" s="44"/>
      <c r="H3" s="44"/>
      <c r="I3" s="44"/>
    </row>
    <row r="4" spans="1:50" x14ac:dyDescent="0.25">
      <c r="A4" s="46"/>
    </row>
    <row r="6" spans="1:50" ht="13.05" customHeight="1"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row>
    <row r="7" spans="1:50"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row>
    <row r="8" spans="1:50"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row>
    <row r="9" spans="1:50"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row>
    <row r="10" spans="1:50" ht="12.45" customHeight="1" x14ac:dyDescent="0.25">
      <c r="A10" s="80" t="s">
        <v>2</v>
      </c>
      <c r="B10" s="82" t="s">
        <v>649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row>
    <row r="11" spans="1:50"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ht="12.45" customHeight="1"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x14ac:dyDescent="0.25">
      <c r="A14" s="80" t="s">
        <v>17</v>
      </c>
      <c r="B14" s="82">
        <v>714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x14ac:dyDescent="0.25">
      <c r="A15" s="80" t="s">
        <v>49</v>
      </c>
      <c r="B15" s="82" t="s">
        <v>591</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x14ac:dyDescent="0.25">
      <c r="A16" s="80" t="s">
        <v>50</v>
      </c>
      <c r="B16" s="82" t="s">
        <v>513</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ht="12.45" customHeight="1" x14ac:dyDescent="0.25">
      <c r="A17" s="80" t="s">
        <v>638</v>
      </c>
      <c r="B17" s="147" t="s">
        <v>635</v>
      </c>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row>
    <row r="18" spans="1:50"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row>
    <row r="22" spans="1:50" x14ac:dyDescent="0.25">
      <c r="B22" s="103" t="str">
        <f>HYPERLINK("#'Factor List'!A1","Back to Factor List")</f>
        <v>Back to Factor List</v>
      </c>
    </row>
    <row r="23" spans="1:50" x14ac:dyDescent="0.25">
      <c r="A23" s="103"/>
    </row>
    <row r="25" spans="1:50" ht="47.4" customHeight="1"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row>
    <row r="26" spans="1:50" x14ac:dyDescent="0.25">
      <c r="A26" s="105">
        <v>16</v>
      </c>
      <c r="B26" s="106">
        <v>79.86</v>
      </c>
      <c r="C26" s="106">
        <v>40.659999999999997</v>
      </c>
      <c r="D26" s="106">
        <v>27.6</v>
      </c>
      <c r="E26" s="106">
        <v>21.08</v>
      </c>
      <c r="F26" s="106">
        <v>17.16</v>
      </c>
      <c r="G26" s="106">
        <v>14.56</v>
      </c>
      <c r="H26" s="106">
        <v>12.7</v>
      </c>
      <c r="I26" s="106">
        <v>11.31</v>
      </c>
      <c r="J26" s="106">
        <v>10.23</v>
      </c>
      <c r="K26" s="106">
        <v>9.3699999999999992</v>
      </c>
      <c r="L26" s="106">
        <v>8.67</v>
      </c>
      <c r="M26" s="106">
        <v>8.08</v>
      </c>
      <c r="N26" s="106">
        <v>7.59</v>
      </c>
      <c r="O26" s="106">
        <v>7.17</v>
      </c>
      <c r="P26" s="106">
        <v>6.8</v>
      </c>
      <c r="Q26" s="106">
        <v>6.49</v>
      </c>
      <c r="R26" s="106">
        <v>6.21</v>
      </c>
      <c r="S26" s="106">
        <v>5.96</v>
      </c>
      <c r="T26" s="106">
        <v>5.74</v>
      </c>
      <c r="U26" s="106">
        <v>5.54</v>
      </c>
      <c r="V26" s="106">
        <v>5.37</v>
      </c>
      <c r="W26" s="106">
        <v>5.21</v>
      </c>
      <c r="X26" s="106">
        <v>5.0599999999999996</v>
      </c>
      <c r="Y26" s="106">
        <v>4.93</v>
      </c>
      <c r="Z26" s="106">
        <v>4.8099999999999996</v>
      </c>
      <c r="AA26" s="106">
        <v>4.6900000000000004</v>
      </c>
      <c r="AB26" s="106">
        <v>4.59</v>
      </c>
      <c r="AC26" s="106">
        <v>4.5</v>
      </c>
      <c r="AD26" s="106">
        <v>4.41</v>
      </c>
      <c r="AE26" s="106">
        <v>4.33</v>
      </c>
      <c r="AF26" s="106">
        <v>4.26</v>
      </c>
      <c r="AG26" s="106">
        <v>4.1900000000000004</v>
      </c>
      <c r="AH26" s="106">
        <v>4.12</v>
      </c>
      <c r="AI26" s="106">
        <v>4.0599999999999996</v>
      </c>
      <c r="AJ26" s="106">
        <v>4.01</v>
      </c>
      <c r="AK26" s="106">
        <v>3.95</v>
      </c>
      <c r="AL26" s="106">
        <v>3.9</v>
      </c>
      <c r="AM26" s="106">
        <v>3.86</v>
      </c>
      <c r="AN26" s="106">
        <v>3.82</v>
      </c>
      <c r="AO26" s="106">
        <v>3.78</v>
      </c>
      <c r="AP26" s="106">
        <v>3.74</v>
      </c>
      <c r="AQ26" s="106">
        <v>3.71</v>
      </c>
      <c r="AR26" s="106">
        <v>3.67</v>
      </c>
      <c r="AS26" s="106">
        <v>3.64</v>
      </c>
      <c r="AT26" s="106">
        <v>3.62</v>
      </c>
      <c r="AU26" s="106">
        <v>3.59</v>
      </c>
      <c r="AV26" s="106">
        <v>3.57</v>
      </c>
      <c r="AW26" s="106">
        <v>3.55</v>
      </c>
      <c r="AX26" s="106">
        <v>3.51</v>
      </c>
    </row>
    <row r="27" spans="1:50" x14ac:dyDescent="0.25">
      <c r="A27" s="105">
        <v>17</v>
      </c>
      <c r="B27" s="106">
        <v>81.03</v>
      </c>
      <c r="C27" s="106">
        <v>41.26</v>
      </c>
      <c r="D27" s="106">
        <v>28.01</v>
      </c>
      <c r="E27" s="106">
        <v>21.39</v>
      </c>
      <c r="F27" s="106">
        <v>17.420000000000002</v>
      </c>
      <c r="G27" s="106">
        <v>14.77</v>
      </c>
      <c r="H27" s="106">
        <v>12.89</v>
      </c>
      <c r="I27" s="106">
        <v>11.48</v>
      </c>
      <c r="J27" s="106">
        <v>10.38</v>
      </c>
      <c r="K27" s="106">
        <v>9.51</v>
      </c>
      <c r="L27" s="106">
        <v>8.7899999999999991</v>
      </c>
      <c r="M27" s="106">
        <v>8.1999999999999993</v>
      </c>
      <c r="N27" s="106">
        <v>7.7</v>
      </c>
      <c r="O27" s="106">
        <v>7.27</v>
      </c>
      <c r="P27" s="106">
        <v>6.9</v>
      </c>
      <c r="Q27" s="106">
        <v>6.58</v>
      </c>
      <c r="R27" s="106">
        <v>6.3</v>
      </c>
      <c r="S27" s="106">
        <v>6.05</v>
      </c>
      <c r="T27" s="106">
        <v>5.83</v>
      </c>
      <c r="U27" s="106">
        <v>5.63</v>
      </c>
      <c r="V27" s="106">
        <v>5.45</v>
      </c>
      <c r="W27" s="106">
        <v>5.28</v>
      </c>
      <c r="X27" s="106">
        <v>5.14</v>
      </c>
      <c r="Y27" s="106">
        <v>5</v>
      </c>
      <c r="Z27" s="106">
        <v>4.88</v>
      </c>
      <c r="AA27" s="106">
        <v>4.7699999999999996</v>
      </c>
      <c r="AB27" s="106">
        <v>4.66</v>
      </c>
      <c r="AC27" s="106">
        <v>4.57</v>
      </c>
      <c r="AD27" s="106">
        <v>4.4800000000000004</v>
      </c>
      <c r="AE27" s="106">
        <v>4.4000000000000004</v>
      </c>
      <c r="AF27" s="106">
        <v>4.32</v>
      </c>
      <c r="AG27" s="106">
        <v>4.25</v>
      </c>
      <c r="AH27" s="106">
        <v>4.1900000000000004</v>
      </c>
      <c r="AI27" s="106">
        <v>4.12</v>
      </c>
      <c r="AJ27" s="106">
        <v>4.07</v>
      </c>
      <c r="AK27" s="106">
        <v>4.0199999999999996</v>
      </c>
      <c r="AL27" s="106">
        <v>3.97</v>
      </c>
      <c r="AM27" s="106">
        <v>3.92</v>
      </c>
      <c r="AN27" s="106">
        <v>3.88</v>
      </c>
      <c r="AO27" s="106">
        <v>3.84</v>
      </c>
      <c r="AP27" s="106">
        <v>3.8</v>
      </c>
      <c r="AQ27" s="106">
        <v>3.77</v>
      </c>
      <c r="AR27" s="106">
        <v>3.74</v>
      </c>
      <c r="AS27" s="106">
        <v>3.71</v>
      </c>
      <c r="AT27" s="106">
        <v>3.68</v>
      </c>
      <c r="AU27" s="106">
        <v>3.65</v>
      </c>
      <c r="AV27" s="106">
        <v>3.63</v>
      </c>
      <c r="AW27" s="106">
        <v>3.61</v>
      </c>
      <c r="AX27" s="106"/>
    </row>
    <row r="28" spans="1:50" x14ac:dyDescent="0.25">
      <c r="A28" s="105">
        <v>18</v>
      </c>
      <c r="B28" s="106">
        <v>82.21</v>
      </c>
      <c r="C28" s="106">
        <v>41.86</v>
      </c>
      <c r="D28" s="106">
        <v>28.42</v>
      </c>
      <c r="E28" s="106">
        <v>21.7</v>
      </c>
      <c r="F28" s="106">
        <v>17.670000000000002</v>
      </c>
      <c r="G28" s="106">
        <v>14.99</v>
      </c>
      <c r="H28" s="106">
        <v>13.08</v>
      </c>
      <c r="I28" s="106">
        <v>11.65</v>
      </c>
      <c r="J28" s="106">
        <v>10.54</v>
      </c>
      <c r="K28" s="106">
        <v>9.65</v>
      </c>
      <c r="L28" s="106">
        <v>8.93</v>
      </c>
      <c r="M28" s="106">
        <v>8.32</v>
      </c>
      <c r="N28" s="106">
        <v>7.82</v>
      </c>
      <c r="O28" s="106">
        <v>7.38</v>
      </c>
      <c r="P28" s="106">
        <v>7.01</v>
      </c>
      <c r="Q28" s="106">
        <v>6.68</v>
      </c>
      <c r="R28" s="106">
        <v>6.39</v>
      </c>
      <c r="S28" s="106">
        <v>6.14</v>
      </c>
      <c r="T28" s="106">
        <v>5.91</v>
      </c>
      <c r="U28" s="106">
        <v>5.71</v>
      </c>
      <c r="V28" s="106">
        <v>5.53</v>
      </c>
      <c r="W28" s="106">
        <v>5.36</v>
      </c>
      <c r="X28" s="106">
        <v>5.21</v>
      </c>
      <c r="Y28" s="106">
        <v>5.08</v>
      </c>
      <c r="Z28" s="106">
        <v>4.95</v>
      </c>
      <c r="AA28" s="106">
        <v>4.84</v>
      </c>
      <c r="AB28" s="106">
        <v>4.7300000000000004</v>
      </c>
      <c r="AC28" s="106">
        <v>4.6399999999999997</v>
      </c>
      <c r="AD28" s="106">
        <v>4.55</v>
      </c>
      <c r="AE28" s="106">
        <v>4.46</v>
      </c>
      <c r="AF28" s="106">
        <v>4.3899999999999997</v>
      </c>
      <c r="AG28" s="106">
        <v>4.32</v>
      </c>
      <c r="AH28" s="106">
        <v>4.25</v>
      </c>
      <c r="AI28" s="106">
        <v>4.1900000000000004</v>
      </c>
      <c r="AJ28" s="106">
        <v>4.13</v>
      </c>
      <c r="AK28" s="106">
        <v>4.08</v>
      </c>
      <c r="AL28" s="106">
        <v>4.03</v>
      </c>
      <c r="AM28" s="106">
        <v>3.98</v>
      </c>
      <c r="AN28" s="106">
        <v>3.94</v>
      </c>
      <c r="AO28" s="106">
        <v>3.9</v>
      </c>
      <c r="AP28" s="106">
        <v>3.86</v>
      </c>
      <c r="AQ28" s="106">
        <v>3.83</v>
      </c>
      <c r="AR28" s="106">
        <v>3.8</v>
      </c>
      <c r="AS28" s="106">
        <v>3.77</v>
      </c>
      <c r="AT28" s="106">
        <v>3.74</v>
      </c>
      <c r="AU28" s="106">
        <v>3.72</v>
      </c>
      <c r="AV28" s="106">
        <v>3.7</v>
      </c>
      <c r="AW28" s="106"/>
      <c r="AX28" s="106"/>
    </row>
    <row r="29" spans="1:50" x14ac:dyDescent="0.25">
      <c r="A29" s="105">
        <v>19</v>
      </c>
      <c r="B29" s="106">
        <v>83.42</v>
      </c>
      <c r="C29" s="106">
        <v>42.47</v>
      </c>
      <c r="D29" s="106">
        <v>28.83</v>
      </c>
      <c r="E29" s="106">
        <v>22.02</v>
      </c>
      <c r="F29" s="106">
        <v>17.93</v>
      </c>
      <c r="G29" s="106">
        <v>15.21</v>
      </c>
      <c r="H29" s="106">
        <v>13.27</v>
      </c>
      <c r="I29" s="106">
        <v>11.82</v>
      </c>
      <c r="J29" s="106">
        <v>10.69</v>
      </c>
      <c r="K29" s="106">
        <v>9.7899999999999991</v>
      </c>
      <c r="L29" s="106">
        <v>9.06</v>
      </c>
      <c r="M29" s="106">
        <v>8.4499999999999993</v>
      </c>
      <c r="N29" s="106">
        <v>7.93</v>
      </c>
      <c r="O29" s="106">
        <v>7.49</v>
      </c>
      <c r="P29" s="106">
        <v>7.11</v>
      </c>
      <c r="Q29" s="106">
        <v>6.78</v>
      </c>
      <c r="R29" s="106">
        <v>6.49</v>
      </c>
      <c r="S29" s="106">
        <v>6.23</v>
      </c>
      <c r="T29" s="106">
        <v>6</v>
      </c>
      <c r="U29" s="106">
        <v>5.8</v>
      </c>
      <c r="V29" s="106">
        <v>5.61</v>
      </c>
      <c r="W29" s="106">
        <v>5.44</v>
      </c>
      <c r="X29" s="106">
        <v>5.29</v>
      </c>
      <c r="Y29" s="106">
        <v>5.15</v>
      </c>
      <c r="Z29" s="106">
        <v>5.03</v>
      </c>
      <c r="AA29" s="106">
        <v>4.91</v>
      </c>
      <c r="AB29" s="106">
        <v>4.8099999999999996</v>
      </c>
      <c r="AC29" s="106">
        <v>4.71</v>
      </c>
      <c r="AD29" s="106">
        <v>4.62</v>
      </c>
      <c r="AE29" s="106">
        <v>4.53</v>
      </c>
      <c r="AF29" s="106">
        <v>4.46</v>
      </c>
      <c r="AG29" s="106">
        <v>4.38</v>
      </c>
      <c r="AH29" s="106">
        <v>4.32</v>
      </c>
      <c r="AI29" s="106">
        <v>4.26</v>
      </c>
      <c r="AJ29" s="106">
        <v>4.2</v>
      </c>
      <c r="AK29" s="106">
        <v>4.1399999999999997</v>
      </c>
      <c r="AL29" s="106">
        <v>4.09</v>
      </c>
      <c r="AM29" s="106">
        <v>4.05</v>
      </c>
      <c r="AN29" s="106">
        <v>4.01</v>
      </c>
      <c r="AO29" s="106">
        <v>3.97</v>
      </c>
      <c r="AP29" s="106">
        <v>3.93</v>
      </c>
      <c r="AQ29" s="106">
        <v>3.89</v>
      </c>
      <c r="AR29" s="106">
        <v>3.86</v>
      </c>
      <c r="AS29" s="106">
        <v>3.83</v>
      </c>
      <c r="AT29" s="106">
        <v>3.81</v>
      </c>
      <c r="AU29" s="106">
        <v>3.78</v>
      </c>
      <c r="AV29" s="106"/>
      <c r="AW29" s="106"/>
      <c r="AX29" s="106"/>
    </row>
    <row r="30" spans="1:50" x14ac:dyDescent="0.25">
      <c r="A30" s="105">
        <v>20</v>
      </c>
      <c r="B30" s="106">
        <v>84.64</v>
      </c>
      <c r="C30" s="106">
        <v>43.1</v>
      </c>
      <c r="D30" s="106">
        <v>29.26</v>
      </c>
      <c r="E30" s="106">
        <v>22.34</v>
      </c>
      <c r="F30" s="106">
        <v>18.2</v>
      </c>
      <c r="G30" s="106">
        <v>15.44</v>
      </c>
      <c r="H30" s="106">
        <v>13.47</v>
      </c>
      <c r="I30" s="106">
        <v>12</v>
      </c>
      <c r="J30" s="106">
        <v>10.85</v>
      </c>
      <c r="K30" s="106">
        <v>9.94</v>
      </c>
      <c r="L30" s="106">
        <v>9.19</v>
      </c>
      <c r="M30" s="106">
        <v>8.57</v>
      </c>
      <c r="N30" s="106">
        <v>8.0500000000000007</v>
      </c>
      <c r="O30" s="106">
        <v>7.6</v>
      </c>
      <c r="P30" s="106">
        <v>7.22</v>
      </c>
      <c r="Q30" s="106">
        <v>6.88</v>
      </c>
      <c r="R30" s="106">
        <v>6.59</v>
      </c>
      <c r="S30" s="106">
        <v>6.33</v>
      </c>
      <c r="T30" s="106">
        <v>6.09</v>
      </c>
      <c r="U30" s="106">
        <v>5.88</v>
      </c>
      <c r="V30" s="106">
        <v>5.7</v>
      </c>
      <c r="W30" s="106">
        <v>5.53</v>
      </c>
      <c r="X30" s="106">
        <v>5.37</v>
      </c>
      <c r="Y30" s="106">
        <v>5.23</v>
      </c>
      <c r="Z30" s="106">
        <v>5.1100000000000003</v>
      </c>
      <c r="AA30" s="106">
        <v>4.99</v>
      </c>
      <c r="AB30" s="106">
        <v>4.88</v>
      </c>
      <c r="AC30" s="106">
        <v>4.78</v>
      </c>
      <c r="AD30" s="106">
        <v>4.6900000000000004</v>
      </c>
      <c r="AE30" s="106">
        <v>4.5999999999999996</v>
      </c>
      <c r="AF30" s="106">
        <v>4.53</v>
      </c>
      <c r="AG30" s="106">
        <v>4.45</v>
      </c>
      <c r="AH30" s="106">
        <v>4.3899999999999997</v>
      </c>
      <c r="AI30" s="106">
        <v>4.32</v>
      </c>
      <c r="AJ30" s="106">
        <v>4.2699999999999996</v>
      </c>
      <c r="AK30" s="106">
        <v>4.21</v>
      </c>
      <c r="AL30" s="106">
        <v>4.16</v>
      </c>
      <c r="AM30" s="106">
        <v>4.12</v>
      </c>
      <c r="AN30" s="106">
        <v>4.07</v>
      </c>
      <c r="AO30" s="106">
        <v>4.03</v>
      </c>
      <c r="AP30" s="106">
        <v>4</v>
      </c>
      <c r="AQ30" s="106">
        <v>3.96</v>
      </c>
      <c r="AR30" s="106">
        <v>3.93</v>
      </c>
      <c r="AS30" s="106">
        <v>3.9</v>
      </c>
      <c r="AT30" s="106">
        <v>3.88</v>
      </c>
      <c r="AU30" s="106"/>
      <c r="AV30" s="106"/>
      <c r="AW30" s="106"/>
      <c r="AX30" s="106"/>
    </row>
    <row r="31" spans="1:50" x14ac:dyDescent="0.25">
      <c r="A31" s="105">
        <v>21</v>
      </c>
      <c r="B31" s="106">
        <v>85.88</v>
      </c>
      <c r="C31" s="106">
        <v>43.73</v>
      </c>
      <c r="D31" s="106">
        <v>29.69</v>
      </c>
      <c r="E31" s="106">
        <v>22.67</v>
      </c>
      <c r="F31" s="106">
        <v>18.47</v>
      </c>
      <c r="G31" s="106">
        <v>15.67</v>
      </c>
      <c r="H31" s="106">
        <v>13.67</v>
      </c>
      <c r="I31" s="106">
        <v>12.17</v>
      </c>
      <c r="J31" s="106">
        <v>11.01</v>
      </c>
      <c r="K31" s="106">
        <v>10.09</v>
      </c>
      <c r="L31" s="106">
        <v>9.33</v>
      </c>
      <c r="M31" s="106">
        <v>8.6999999999999993</v>
      </c>
      <c r="N31" s="106">
        <v>8.17</v>
      </c>
      <c r="O31" s="106">
        <v>7.72</v>
      </c>
      <c r="P31" s="106">
        <v>7.33</v>
      </c>
      <c r="Q31" s="106">
        <v>6.99</v>
      </c>
      <c r="R31" s="106">
        <v>6.69</v>
      </c>
      <c r="S31" s="106">
        <v>6.42</v>
      </c>
      <c r="T31" s="106">
        <v>6.19</v>
      </c>
      <c r="U31" s="106">
        <v>5.97</v>
      </c>
      <c r="V31" s="106">
        <v>5.78</v>
      </c>
      <c r="W31" s="106">
        <v>5.61</v>
      </c>
      <c r="X31" s="106">
        <v>5.46</v>
      </c>
      <c r="Y31" s="106">
        <v>5.31</v>
      </c>
      <c r="Z31" s="106">
        <v>5.18</v>
      </c>
      <c r="AA31" s="106">
        <v>5.0599999999999996</v>
      </c>
      <c r="AB31" s="106">
        <v>4.96</v>
      </c>
      <c r="AC31" s="106">
        <v>4.8499999999999996</v>
      </c>
      <c r="AD31" s="106">
        <v>4.76</v>
      </c>
      <c r="AE31" s="106">
        <v>4.68</v>
      </c>
      <c r="AF31" s="106">
        <v>4.5999999999999996</v>
      </c>
      <c r="AG31" s="106">
        <v>4.5199999999999996</v>
      </c>
      <c r="AH31" s="106">
        <v>4.46</v>
      </c>
      <c r="AI31" s="106">
        <v>4.3899999999999997</v>
      </c>
      <c r="AJ31" s="106">
        <v>4.33</v>
      </c>
      <c r="AK31" s="106">
        <v>4.28</v>
      </c>
      <c r="AL31" s="106">
        <v>4.2300000000000004</v>
      </c>
      <c r="AM31" s="106">
        <v>4.18</v>
      </c>
      <c r="AN31" s="106">
        <v>4.1399999999999997</v>
      </c>
      <c r="AO31" s="106">
        <v>4.0999999999999996</v>
      </c>
      <c r="AP31" s="106">
        <v>4.0599999999999996</v>
      </c>
      <c r="AQ31" s="106">
        <v>4.03</v>
      </c>
      <c r="AR31" s="106">
        <v>4</v>
      </c>
      <c r="AS31" s="106">
        <v>3.97</v>
      </c>
      <c r="AT31" s="106"/>
      <c r="AU31" s="106"/>
      <c r="AV31" s="106"/>
      <c r="AW31" s="106"/>
      <c r="AX31" s="106"/>
    </row>
    <row r="32" spans="1:50" x14ac:dyDescent="0.25">
      <c r="A32" s="105">
        <v>22</v>
      </c>
      <c r="B32" s="106">
        <v>87.14</v>
      </c>
      <c r="C32" s="106">
        <v>44.37</v>
      </c>
      <c r="D32" s="106">
        <v>30.12</v>
      </c>
      <c r="E32" s="106">
        <v>23.01</v>
      </c>
      <c r="F32" s="106">
        <v>18.739999999999998</v>
      </c>
      <c r="G32" s="106">
        <v>15.9</v>
      </c>
      <c r="H32" s="106">
        <v>13.87</v>
      </c>
      <c r="I32" s="106">
        <v>12.35</v>
      </c>
      <c r="J32" s="106">
        <v>11.18</v>
      </c>
      <c r="K32" s="106">
        <v>10.24</v>
      </c>
      <c r="L32" s="106">
        <v>9.4700000000000006</v>
      </c>
      <c r="M32" s="106">
        <v>8.83</v>
      </c>
      <c r="N32" s="106">
        <v>8.2899999999999991</v>
      </c>
      <c r="O32" s="106">
        <v>7.83</v>
      </c>
      <c r="P32" s="106">
        <v>7.44</v>
      </c>
      <c r="Q32" s="106">
        <v>7.09</v>
      </c>
      <c r="R32" s="106">
        <v>6.79</v>
      </c>
      <c r="S32" s="106">
        <v>6.52</v>
      </c>
      <c r="T32" s="106">
        <v>6.28</v>
      </c>
      <c r="U32" s="106">
        <v>6.06</v>
      </c>
      <c r="V32" s="106">
        <v>5.87</v>
      </c>
      <c r="W32" s="106">
        <v>5.7</v>
      </c>
      <c r="X32" s="106">
        <v>5.54</v>
      </c>
      <c r="Y32" s="106">
        <v>5.39</v>
      </c>
      <c r="Z32" s="106">
        <v>5.26</v>
      </c>
      <c r="AA32" s="106">
        <v>5.14</v>
      </c>
      <c r="AB32" s="106">
        <v>5.03</v>
      </c>
      <c r="AC32" s="106">
        <v>4.93</v>
      </c>
      <c r="AD32" s="106">
        <v>4.84</v>
      </c>
      <c r="AE32" s="106">
        <v>4.75</v>
      </c>
      <c r="AF32" s="106">
        <v>4.67</v>
      </c>
      <c r="AG32" s="106">
        <v>4.5999999999999996</v>
      </c>
      <c r="AH32" s="106">
        <v>4.53</v>
      </c>
      <c r="AI32" s="106">
        <v>4.46</v>
      </c>
      <c r="AJ32" s="106">
        <v>4.41</v>
      </c>
      <c r="AK32" s="106">
        <v>4.3499999999999996</v>
      </c>
      <c r="AL32" s="106">
        <v>4.3</v>
      </c>
      <c r="AM32" s="106">
        <v>4.25</v>
      </c>
      <c r="AN32" s="106">
        <v>4.21</v>
      </c>
      <c r="AO32" s="106">
        <v>4.17</v>
      </c>
      <c r="AP32" s="106">
        <v>4.1399999999999997</v>
      </c>
      <c r="AQ32" s="106">
        <v>4.0999999999999996</v>
      </c>
      <c r="AR32" s="106">
        <v>4.07</v>
      </c>
      <c r="AS32" s="106"/>
      <c r="AT32" s="106"/>
      <c r="AU32" s="106"/>
      <c r="AV32" s="106"/>
      <c r="AW32" s="106"/>
      <c r="AX32" s="106"/>
    </row>
    <row r="33" spans="1:50" x14ac:dyDescent="0.25">
      <c r="A33" s="105">
        <v>23</v>
      </c>
      <c r="B33" s="106">
        <v>88.4</v>
      </c>
      <c r="C33" s="106">
        <v>45.02</v>
      </c>
      <c r="D33" s="106">
        <v>30.56</v>
      </c>
      <c r="E33" s="106">
        <v>23.34</v>
      </c>
      <c r="F33" s="106">
        <v>19.010000000000002</v>
      </c>
      <c r="G33" s="106">
        <v>16.13</v>
      </c>
      <c r="H33" s="106">
        <v>14.07</v>
      </c>
      <c r="I33" s="106">
        <v>12.53</v>
      </c>
      <c r="J33" s="106">
        <v>11.34</v>
      </c>
      <c r="K33" s="106">
        <v>10.39</v>
      </c>
      <c r="L33" s="106">
        <v>9.61</v>
      </c>
      <c r="M33" s="106">
        <v>8.9600000000000009</v>
      </c>
      <c r="N33" s="106">
        <v>8.42</v>
      </c>
      <c r="O33" s="106">
        <v>7.95</v>
      </c>
      <c r="P33" s="106">
        <v>7.55</v>
      </c>
      <c r="Q33" s="106">
        <v>7.2</v>
      </c>
      <c r="R33" s="106">
        <v>6.89</v>
      </c>
      <c r="S33" s="106">
        <v>6.62</v>
      </c>
      <c r="T33" s="106">
        <v>6.37</v>
      </c>
      <c r="U33" s="106">
        <v>6.16</v>
      </c>
      <c r="V33" s="106">
        <v>5.96</v>
      </c>
      <c r="W33" s="106">
        <v>5.78</v>
      </c>
      <c r="X33" s="106">
        <v>5.62</v>
      </c>
      <c r="Y33" s="106">
        <v>5.48</v>
      </c>
      <c r="Z33" s="106">
        <v>5.34</v>
      </c>
      <c r="AA33" s="106">
        <v>5.22</v>
      </c>
      <c r="AB33" s="106">
        <v>5.1100000000000003</v>
      </c>
      <c r="AC33" s="106">
        <v>5.01</v>
      </c>
      <c r="AD33" s="106">
        <v>4.91</v>
      </c>
      <c r="AE33" s="106">
        <v>4.82</v>
      </c>
      <c r="AF33" s="106">
        <v>4.74</v>
      </c>
      <c r="AG33" s="106">
        <v>4.67</v>
      </c>
      <c r="AH33" s="106">
        <v>4.5999999999999996</v>
      </c>
      <c r="AI33" s="106">
        <v>4.54</v>
      </c>
      <c r="AJ33" s="106">
        <v>4.4800000000000004</v>
      </c>
      <c r="AK33" s="106">
        <v>4.42</v>
      </c>
      <c r="AL33" s="106">
        <v>4.37</v>
      </c>
      <c r="AM33" s="106">
        <v>4.33</v>
      </c>
      <c r="AN33" s="106">
        <v>4.28</v>
      </c>
      <c r="AO33" s="106">
        <v>4.25</v>
      </c>
      <c r="AP33" s="106">
        <v>4.21</v>
      </c>
      <c r="AQ33" s="106">
        <v>4.18</v>
      </c>
      <c r="AR33" s="106"/>
      <c r="AS33" s="106"/>
      <c r="AT33" s="106"/>
      <c r="AU33" s="106"/>
      <c r="AV33" s="106"/>
      <c r="AW33" s="106"/>
      <c r="AX33" s="106"/>
    </row>
    <row r="34" spans="1:50" x14ac:dyDescent="0.25">
      <c r="A34" s="105">
        <v>24</v>
      </c>
      <c r="B34" s="106">
        <v>89.67</v>
      </c>
      <c r="C34" s="106">
        <v>45.67</v>
      </c>
      <c r="D34" s="106">
        <v>31</v>
      </c>
      <c r="E34" s="106">
        <v>23.68</v>
      </c>
      <c r="F34" s="106">
        <v>19.29</v>
      </c>
      <c r="G34" s="106">
        <v>16.36</v>
      </c>
      <c r="H34" s="106">
        <v>14.28</v>
      </c>
      <c r="I34" s="106">
        <v>12.72</v>
      </c>
      <c r="J34" s="106">
        <v>11.51</v>
      </c>
      <c r="K34" s="106">
        <v>10.54</v>
      </c>
      <c r="L34" s="106">
        <v>9.75</v>
      </c>
      <c r="M34" s="106">
        <v>9.09</v>
      </c>
      <c r="N34" s="106">
        <v>8.5399999999999991</v>
      </c>
      <c r="O34" s="106">
        <v>8.07</v>
      </c>
      <c r="P34" s="106">
        <v>7.66</v>
      </c>
      <c r="Q34" s="106">
        <v>7.3</v>
      </c>
      <c r="R34" s="106">
        <v>6.99</v>
      </c>
      <c r="S34" s="106">
        <v>6.71</v>
      </c>
      <c r="T34" s="106">
        <v>6.47</v>
      </c>
      <c r="U34" s="106">
        <v>6.25</v>
      </c>
      <c r="V34" s="106">
        <v>6.05</v>
      </c>
      <c r="W34" s="106">
        <v>5.87</v>
      </c>
      <c r="X34" s="106">
        <v>5.71</v>
      </c>
      <c r="Y34" s="106">
        <v>5.56</v>
      </c>
      <c r="Z34" s="106">
        <v>5.42</v>
      </c>
      <c r="AA34" s="106">
        <v>5.3</v>
      </c>
      <c r="AB34" s="106">
        <v>5.19</v>
      </c>
      <c r="AC34" s="106">
        <v>5.08</v>
      </c>
      <c r="AD34" s="106">
        <v>4.99</v>
      </c>
      <c r="AE34" s="106">
        <v>4.9000000000000004</v>
      </c>
      <c r="AF34" s="106">
        <v>4.82</v>
      </c>
      <c r="AG34" s="106">
        <v>4.74</v>
      </c>
      <c r="AH34" s="106">
        <v>4.67</v>
      </c>
      <c r="AI34" s="106">
        <v>4.6100000000000003</v>
      </c>
      <c r="AJ34" s="106">
        <v>4.55</v>
      </c>
      <c r="AK34" s="106">
        <v>4.5</v>
      </c>
      <c r="AL34" s="106">
        <v>4.45</v>
      </c>
      <c r="AM34" s="106">
        <v>4.4000000000000004</v>
      </c>
      <c r="AN34" s="106">
        <v>4.3600000000000003</v>
      </c>
      <c r="AO34" s="106">
        <v>4.32</v>
      </c>
      <c r="AP34" s="106">
        <v>4.29</v>
      </c>
      <c r="AQ34" s="106"/>
      <c r="AR34" s="106"/>
      <c r="AS34" s="106"/>
      <c r="AT34" s="106"/>
      <c r="AU34" s="106"/>
      <c r="AV34" s="106"/>
      <c r="AW34" s="106"/>
      <c r="AX34" s="106"/>
    </row>
    <row r="35" spans="1:50" x14ac:dyDescent="0.25">
      <c r="A35" s="105">
        <v>25</v>
      </c>
      <c r="B35" s="106">
        <v>90.96</v>
      </c>
      <c r="C35" s="106">
        <v>46.32</v>
      </c>
      <c r="D35" s="106">
        <v>31.45</v>
      </c>
      <c r="E35" s="106">
        <v>24.02</v>
      </c>
      <c r="F35" s="106">
        <v>19.57</v>
      </c>
      <c r="G35" s="106">
        <v>16.600000000000001</v>
      </c>
      <c r="H35" s="106">
        <v>14.48</v>
      </c>
      <c r="I35" s="106">
        <v>12.9</v>
      </c>
      <c r="J35" s="106">
        <v>11.67</v>
      </c>
      <c r="K35" s="106">
        <v>10.69</v>
      </c>
      <c r="L35" s="106">
        <v>9.89</v>
      </c>
      <c r="M35" s="106">
        <v>9.23</v>
      </c>
      <c r="N35" s="106">
        <v>8.66</v>
      </c>
      <c r="O35" s="106">
        <v>8.19</v>
      </c>
      <c r="P35" s="106">
        <v>7.77</v>
      </c>
      <c r="Q35" s="106">
        <v>7.41</v>
      </c>
      <c r="R35" s="106">
        <v>7.09</v>
      </c>
      <c r="S35" s="106">
        <v>6.81</v>
      </c>
      <c r="T35" s="106">
        <v>6.56</v>
      </c>
      <c r="U35" s="106">
        <v>6.34</v>
      </c>
      <c r="V35" s="106">
        <v>6.14</v>
      </c>
      <c r="W35" s="106">
        <v>5.96</v>
      </c>
      <c r="X35" s="106">
        <v>5.79</v>
      </c>
      <c r="Y35" s="106">
        <v>5.64</v>
      </c>
      <c r="Z35" s="106">
        <v>5.51</v>
      </c>
      <c r="AA35" s="106">
        <v>5.38</v>
      </c>
      <c r="AB35" s="106">
        <v>5.27</v>
      </c>
      <c r="AC35" s="106">
        <v>5.16</v>
      </c>
      <c r="AD35" s="106">
        <v>5.07</v>
      </c>
      <c r="AE35" s="106">
        <v>4.9800000000000004</v>
      </c>
      <c r="AF35" s="106">
        <v>4.9000000000000004</v>
      </c>
      <c r="AG35" s="106">
        <v>4.82</v>
      </c>
      <c r="AH35" s="106">
        <v>4.75</v>
      </c>
      <c r="AI35" s="106">
        <v>4.6900000000000004</v>
      </c>
      <c r="AJ35" s="106">
        <v>4.63</v>
      </c>
      <c r="AK35" s="106">
        <v>4.57</v>
      </c>
      <c r="AL35" s="106">
        <v>4.5199999999999996</v>
      </c>
      <c r="AM35" s="106">
        <v>4.4800000000000004</v>
      </c>
      <c r="AN35" s="106">
        <v>4.4400000000000004</v>
      </c>
      <c r="AO35" s="106">
        <v>4.4000000000000004</v>
      </c>
      <c r="AP35" s="106"/>
      <c r="AQ35" s="106"/>
      <c r="AR35" s="106"/>
      <c r="AS35" s="106"/>
      <c r="AT35" s="106"/>
      <c r="AU35" s="106"/>
      <c r="AV35" s="106"/>
      <c r="AW35" s="106"/>
      <c r="AX35" s="106"/>
    </row>
    <row r="36" spans="1:50" x14ac:dyDescent="0.25">
      <c r="A36" s="105">
        <v>26</v>
      </c>
      <c r="B36" s="106">
        <v>92.26</v>
      </c>
      <c r="C36" s="106">
        <v>46.99</v>
      </c>
      <c r="D36" s="106">
        <v>31.9</v>
      </c>
      <c r="E36" s="106">
        <v>24.37</v>
      </c>
      <c r="F36" s="106">
        <v>19.850000000000001</v>
      </c>
      <c r="G36" s="106">
        <v>16.84</v>
      </c>
      <c r="H36" s="106">
        <v>14.69</v>
      </c>
      <c r="I36" s="106">
        <v>13.09</v>
      </c>
      <c r="J36" s="106">
        <v>11.84</v>
      </c>
      <c r="K36" s="106">
        <v>10.85</v>
      </c>
      <c r="L36" s="106">
        <v>10.039999999999999</v>
      </c>
      <c r="M36" s="106">
        <v>9.36</v>
      </c>
      <c r="N36" s="106">
        <v>8.7899999999999991</v>
      </c>
      <c r="O36" s="106">
        <v>8.31</v>
      </c>
      <c r="P36" s="106">
        <v>7.89</v>
      </c>
      <c r="Q36" s="106">
        <v>7.52</v>
      </c>
      <c r="R36" s="106">
        <v>7.2</v>
      </c>
      <c r="S36" s="106">
        <v>6.92</v>
      </c>
      <c r="T36" s="106">
        <v>6.66</v>
      </c>
      <c r="U36" s="106">
        <v>6.44</v>
      </c>
      <c r="V36" s="106">
        <v>6.23</v>
      </c>
      <c r="W36" s="106">
        <v>6.05</v>
      </c>
      <c r="X36" s="106">
        <v>5.88</v>
      </c>
      <c r="Y36" s="106">
        <v>5.73</v>
      </c>
      <c r="Z36" s="106">
        <v>5.59</v>
      </c>
      <c r="AA36" s="106">
        <v>5.47</v>
      </c>
      <c r="AB36" s="106">
        <v>5.35</v>
      </c>
      <c r="AC36" s="106">
        <v>5.24</v>
      </c>
      <c r="AD36" s="106">
        <v>5.15</v>
      </c>
      <c r="AE36" s="106">
        <v>5.0599999999999996</v>
      </c>
      <c r="AF36" s="106">
        <v>4.9800000000000004</v>
      </c>
      <c r="AG36" s="106">
        <v>4.9000000000000004</v>
      </c>
      <c r="AH36" s="106">
        <v>4.83</v>
      </c>
      <c r="AI36" s="106">
        <v>4.7699999999999996</v>
      </c>
      <c r="AJ36" s="106">
        <v>4.71</v>
      </c>
      <c r="AK36" s="106">
        <v>4.6500000000000004</v>
      </c>
      <c r="AL36" s="106">
        <v>4.5999999999999996</v>
      </c>
      <c r="AM36" s="106">
        <v>4.5599999999999996</v>
      </c>
      <c r="AN36" s="106">
        <v>4.5199999999999996</v>
      </c>
      <c r="AO36" s="106"/>
      <c r="AP36" s="106"/>
      <c r="AQ36" s="106"/>
      <c r="AR36" s="106"/>
      <c r="AS36" s="106"/>
      <c r="AT36" s="106"/>
      <c r="AU36" s="106"/>
      <c r="AV36" s="106"/>
      <c r="AW36" s="106"/>
      <c r="AX36" s="106"/>
    </row>
    <row r="37" spans="1:50" x14ac:dyDescent="0.25">
      <c r="A37" s="105">
        <v>27</v>
      </c>
      <c r="B37" s="106">
        <v>93.58</v>
      </c>
      <c r="C37" s="106">
        <v>47.66</v>
      </c>
      <c r="D37" s="106">
        <v>32.36</v>
      </c>
      <c r="E37" s="106">
        <v>24.71</v>
      </c>
      <c r="F37" s="106">
        <v>20.13</v>
      </c>
      <c r="G37" s="106">
        <v>17.079999999999998</v>
      </c>
      <c r="H37" s="106">
        <v>14.91</v>
      </c>
      <c r="I37" s="106">
        <v>13.28</v>
      </c>
      <c r="J37" s="106">
        <v>12.01</v>
      </c>
      <c r="K37" s="106">
        <v>11.01</v>
      </c>
      <c r="L37" s="106">
        <v>10.18</v>
      </c>
      <c r="M37" s="106">
        <v>9.5</v>
      </c>
      <c r="N37" s="106">
        <v>8.92</v>
      </c>
      <c r="O37" s="106">
        <v>8.43</v>
      </c>
      <c r="P37" s="106">
        <v>8</v>
      </c>
      <c r="Q37" s="106">
        <v>7.63</v>
      </c>
      <c r="R37" s="106">
        <v>7.31</v>
      </c>
      <c r="S37" s="106">
        <v>7.02</v>
      </c>
      <c r="T37" s="106">
        <v>6.76</v>
      </c>
      <c r="U37" s="106">
        <v>6.53</v>
      </c>
      <c r="V37" s="106">
        <v>6.33</v>
      </c>
      <c r="W37" s="106">
        <v>6.14</v>
      </c>
      <c r="X37" s="106">
        <v>5.97</v>
      </c>
      <c r="Y37" s="106">
        <v>5.82</v>
      </c>
      <c r="Z37" s="106">
        <v>5.68</v>
      </c>
      <c r="AA37" s="106">
        <v>5.55</v>
      </c>
      <c r="AB37" s="106">
        <v>5.43</v>
      </c>
      <c r="AC37" s="106">
        <v>5.33</v>
      </c>
      <c r="AD37" s="106">
        <v>5.23</v>
      </c>
      <c r="AE37" s="106">
        <v>5.14</v>
      </c>
      <c r="AF37" s="106">
        <v>5.0599999999999996</v>
      </c>
      <c r="AG37" s="106">
        <v>4.9800000000000004</v>
      </c>
      <c r="AH37" s="106">
        <v>4.91</v>
      </c>
      <c r="AI37" s="106">
        <v>4.8499999999999996</v>
      </c>
      <c r="AJ37" s="106">
        <v>4.79</v>
      </c>
      <c r="AK37" s="106">
        <v>4.74</v>
      </c>
      <c r="AL37" s="106">
        <v>4.6900000000000004</v>
      </c>
      <c r="AM37" s="106">
        <v>4.6399999999999997</v>
      </c>
      <c r="AN37" s="106"/>
      <c r="AO37" s="106"/>
      <c r="AP37" s="106"/>
      <c r="AQ37" s="106"/>
      <c r="AR37" s="106"/>
      <c r="AS37" s="106"/>
      <c r="AT37" s="106"/>
      <c r="AU37" s="106"/>
      <c r="AV37" s="106"/>
      <c r="AW37" s="106"/>
      <c r="AX37" s="106"/>
    </row>
    <row r="38" spans="1:50" x14ac:dyDescent="0.25">
      <c r="A38" s="105">
        <v>28</v>
      </c>
      <c r="B38" s="106">
        <v>94.9</v>
      </c>
      <c r="C38" s="106">
        <v>48.33</v>
      </c>
      <c r="D38" s="106">
        <v>32.82</v>
      </c>
      <c r="E38" s="106">
        <v>25.07</v>
      </c>
      <c r="F38" s="106">
        <v>20.420000000000002</v>
      </c>
      <c r="G38" s="106">
        <v>17.329999999999998</v>
      </c>
      <c r="H38" s="106">
        <v>15.12</v>
      </c>
      <c r="I38" s="106">
        <v>13.47</v>
      </c>
      <c r="J38" s="106">
        <v>12.19</v>
      </c>
      <c r="K38" s="106">
        <v>11.16</v>
      </c>
      <c r="L38" s="106">
        <v>10.33</v>
      </c>
      <c r="M38" s="106">
        <v>9.64</v>
      </c>
      <c r="N38" s="106">
        <v>9.0500000000000007</v>
      </c>
      <c r="O38" s="106">
        <v>8.5500000000000007</v>
      </c>
      <c r="P38" s="106">
        <v>8.1199999999999992</v>
      </c>
      <c r="Q38" s="106">
        <v>7.74</v>
      </c>
      <c r="R38" s="106">
        <v>7.41</v>
      </c>
      <c r="S38" s="106">
        <v>7.12</v>
      </c>
      <c r="T38" s="106">
        <v>6.86</v>
      </c>
      <c r="U38" s="106">
        <v>6.63</v>
      </c>
      <c r="V38" s="106">
        <v>6.42</v>
      </c>
      <c r="W38" s="106">
        <v>6.23</v>
      </c>
      <c r="X38" s="106">
        <v>6.06</v>
      </c>
      <c r="Y38" s="106">
        <v>5.91</v>
      </c>
      <c r="Z38" s="106">
        <v>5.77</v>
      </c>
      <c r="AA38" s="106">
        <v>5.64</v>
      </c>
      <c r="AB38" s="106">
        <v>5.52</v>
      </c>
      <c r="AC38" s="106">
        <v>5.41</v>
      </c>
      <c r="AD38" s="106">
        <v>5.31</v>
      </c>
      <c r="AE38" s="106">
        <v>5.23</v>
      </c>
      <c r="AF38" s="106">
        <v>5.14</v>
      </c>
      <c r="AG38" s="106">
        <v>5.07</v>
      </c>
      <c r="AH38" s="106">
        <v>5</v>
      </c>
      <c r="AI38" s="106">
        <v>4.93</v>
      </c>
      <c r="AJ38" s="106">
        <v>4.88</v>
      </c>
      <c r="AK38" s="106">
        <v>4.82</v>
      </c>
      <c r="AL38" s="106">
        <v>4.7699999999999996</v>
      </c>
      <c r="AM38" s="106"/>
      <c r="AN38" s="106"/>
      <c r="AO38" s="106"/>
      <c r="AP38" s="106"/>
      <c r="AQ38" s="106"/>
      <c r="AR38" s="106"/>
      <c r="AS38" s="106"/>
      <c r="AT38" s="106"/>
      <c r="AU38" s="106"/>
      <c r="AV38" s="106"/>
      <c r="AW38" s="106"/>
      <c r="AX38" s="106"/>
    </row>
    <row r="39" spans="1:50" x14ac:dyDescent="0.25">
      <c r="A39" s="105">
        <v>29</v>
      </c>
      <c r="B39" s="106">
        <v>96.25</v>
      </c>
      <c r="C39" s="106">
        <v>49.02</v>
      </c>
      <c r="D39" s="106">
        <v>33.29</v>
      </c>
      <c r="E39" s="106">
        <v>25.43</v>
      </c>
      <c r="F39" s="106">
        <v>20.71</v>
      </c>
      <c r="G39" s="106">
        <v>17.579999999999998</v>
      </c>
      <c r="H39" s="106">
        <v>15.34</v>
      </c>
      <c r="I39" s="106">
        <v>13.66</v>
      </c>
      <c r="J39" s="106">
        <v>12.36</v>
      </c>
      <c r="K39" s="106">
        <v>11.33</v>
      </c>
      <c r="L39" s="106">
        <v>10.48</v>
      </c>
      <c r="M39" s="106">
        <v>9.7799999999999994</v>
      </c>
      <c r="N39" s="106">
        <v>9.18</v>
      </c>
      <c r="O39" s="106">
        <v>8.68</v>
      </c>
      <c r="P39" s="106">
        <v>8.24</v>
      </c>
      <c r="Q39" s="106">
        <v>7.86</v>
      </c>
      <c r="R39" s="106">
        <v>7.52</v>
      </c>
      <c r="S39" s="106">
        <v>7.23</v>
      </c>
      <c r="T39" s="106">
        <v>6.97</v>
      </c>
      <c r="U39" s="106">
        <v>6.73</v>
      </c>
      <c r="V39" s="106">
        <v>6.52</v>
      </c>
      <c r="W39" s="106">
        <v>6.33</v>
      </c>
      <c r="X39" s="106">
        <v>6.16</v>
      </c>
      <c r="Y39" s="106">
        <v>6</v>
      </c>
      <c r="Z39" s="106">
        <v>5.86</v>
      </c>
      <c r="AA39" s="106">
        <v>5.73</v>
      </c>
      <c r="AB39" s="106">
        <v>5.61</v>
      </c>
      <c r="AC39" s="106">
        <v>5.5</v>
      </c>
      <c r="AD39" s="106">
        <v>5.4</v>
      </c>
      <c r="AE39" s="106">
        <v>5.31</v>
      </c>
      <c r="AF39" s="106">
        <v>5.23</v>
      </c>
      <c r="AG39" s="106">
        <v>5.16</v>
      </c>
      <c r="AH39" s="106">
        <v>5.09</v>
      </c>
      <c r="AI39" s="106">
        <v>5.0199999999999996</v>
      </c>
      <c r="AJ39" s="106">
        <v>4.96</v>
      </c>
      <c r="AK39" s="106">
        <v>4.91</v>
      </c>
      <c r="AL39" s="106"/>
      <c r="AM39" s="106"/>
      <c r="AN39" s="106"/>
      <c r="AO39" s="106"/>
      <c r="AP39" s="106"/>
      <c r="AQ39" s="106"/>
      <c r="AR39" s="106"/>
      <c r="AS39" s="106"/>
      <c r="AT39" s="106"/>
      <c r="AU39" s="106"/>
      <c r="AV39" s="106"/>
      <c r="AW39" s="106"/>
      <c r="AX39" s="106"/>
    </row>
    <row r="40" spans="1:50" x14ac:dyDescent="0.25">
      <c r="A40" s="105">
        <v>30</v>
      </c>
      <c r="B40" s="106">
        <v>97.62</v>
      </c>
      <c r="C40" s="106">
        <v>49.72</v>
      </c>
      <c r="D40" s="106">
        <v>33.76</v>
      </c>
      <c r="E40" s="106">
        <v>25.79</v>
      </c>
      <c r="F40" s="106">
        <v>21.01</v>
      </c>
      <c r="G40" s="106">
        <v>17.829999999999998</v>
      </c>
      <c r="H40" s="106">
        <v>15.56</v>
      </c>
      <c r="I40" s="106">
        <v>13.86</v>
      </c>
      <c r="J40" s="106">
        <v>12.54</v>
      </c>
      <c r="K40" s="106">
        <v>11.49</v>
      </c>
      <c r="L40" s="106">
        <v>10.63</v>
      </c>
      <c r="M40" s="106">
        <v>9.92</v>
      </c>
      <c r="N40" s="106">
        <v>9.32</v>
      </c>
      <c r="O40" s="106">
        <v>8.8000000000000007</v>
      </c>
      <c r="P40" s="106">
        <v>8.36</v>
      </c>
      <c r="Q40" s="106">
        <v>7.98</v>
      </c>
      <c r="R40" s="106">
        <v>7.64</v>
      </c>
      <c r="S40" s="106">
        <v>7.34</v>
      </c>
      <c r="T40" s="106">
        <v>7.07</v>
      </c>
      <c r="U40" s="106">
        <v>6.83</v>
      </c>
      <c r="V40" s="106">
        <v>6.62</v>
      </c>
      <c r="W40" s="106">
        <v>6.43</v>
      </c>
      <c r="X40" s="106">
        <v>6.25</v>
      </c>
      <c r="Y40" s="106">
        <v>6.09</v>
      </c>
      <c r="Z40" s="106">
        <v>5.95</v>
      </c>
      <c r="AA40" s="106">
        <v>5.82</v>
      </c>
      <c r="AB40" s="106">
        <v>5.7</v>
      </c>
      <c r="AC40" s="106">
        <v>5.59</v>
      </c>
      <c r="AD40" s="106">
        <v>5.49</v>
      </c>
      <c r="AE40" s="106">
        <v>5.4</v>
      </c>
      <c r="AF40" s="106">
        <v>5.32</v>
      </c>
      <c r="AG40" s="106">
        <v>5.25</v>
      </c>
      <c r="AH40" s="106">
        <v>5.18</v>
      </c>
      <c r="AI40" s="106">
        <v>5.1100000000000003</v>
      </c>
      <c r="AJ40" s="106">
        <v>5.0599999999999996</v>
      </c>
      <c r="AK40" s="106"/>
      <c r="AL40" s="106"/>
      <c r="AM40" s="106"/>
      <c r="AN40" s="106"/>
      <c r="AO40" s="106"/>
      <c r="AP40" s="106"/>
      <c r="AQ40" s="106"/>
      <c r="AR40" s="106"/>
      <c r="AS40" s="106"/>
      <c r="AT40" s="106"/>
      <c r="AU40" s="106"/>
      <c r="AV40" s="106"/>
      <c r="AW40" s="106"/>
      <c r="AX40" s="106"/>
    </row>
    <row r="41" spans="1:50" x14ac:dyDescent="0.25">
      <c r="A41" s="105">
        <v>31</v>
      </c>
      <c r="B41" s="106">
        <v>99</v>
      </c>
      <c r="C41" s="106">
        <v>50.42</v>
      </c>
      <c r="D41" s="106">
        <v>34.24</v>
      </c>
      <c r="E41" s="106">
        <v>26.16</v>
      </c>
      <c r="F41" s="106">
        <v>21.31</v>
      </c>
      <c r="G41" s="106">
        <v>18.09</v>
      </c>
      <c r="H41" s="106">
        <v>15.78</v>
      </c>
      <c r="I41" s="106">
        <v>14.06</v>
      </c>
      <c r="J41" s="106">
        <v>12.73</v>
      </c>
      <c r="K41" s="106">
        <v>11.66</v>
      </c>
      <c r="L41" s="106">
        <v>10.79</v>
      </c>
      <c r="M41" s="106">
        <v>10.06</v>
      </c>
      <c r="N41" s="106">
        <v>9.4499999999999993</v>
      </c>
      <c r="O41" s="106">
        <v>8.93</v>
      </c>
      <c r="P41" s="106">
        <v>8.48</v>
      </c>
      <c r="Q41" s="106">
        <v>8.09</v>
      </c>
      <c r="R41" s="106">
        <v>7.75</v>
      </c>
      <c r="S41" s="106">
        <v>7.45</v>
      </c>
      <c r="T41" s="106">
        <v>7.18</v>
      </c>
      <c r="U41" s="106">
        <v>6.94</v>
      </c>
      <c r="V41" s="106">
        <v>6.72</v>
      </c>
      <c r="W41" s="106">
        <v>6.53</v>
      </c>
      <c r="X41" s="106">
        <v>6.35</v>
      </c>
      <c r="Y41" s="106">
        <v>6.19</v>
      </c>
      <c r="Z41" s="106">
        <v>6.05</v>
      </c>
      <c r="AA41" s="106">
        <v>5.92</v>
      </c>
      <c r="AB41" s="106">
        <v>5.8</v>
      </c>
      <c r="AC41" s="106">
        <v>5.69</v>
      </c>
      <c r="AD41" s="106">
        <v>5.59</v>
      </c>
      <c r="AE41" s="106">
        <v>5.5</v>
      </c>
      <c r="AF41" s="106">
        <v>5.42</v>
      </c>
      <c r="AG41" s="106">
        <v>5.34</v>
      </c>
      <c r="AH41" s="106">
        <v>5.27</v>
      </c>
      <c r="AI41" s="106">
        <v>5.21</v>
      </c>
      <c r="AJ41" s="106"/>
      <c r="AK41" s="106"/>
      <c r="AL41" s="106"/>
      <c r="AM41" s="106"/>
      <c r="AN41" s="106"/>
      <c r="AO41" s="106"/>
      <c r="AP41" s="106"/>
      <c r="AQ41" s="106"/>
      <c r="AR41" s="106"/>
      <c r="AS41" s="106"/>
      <c r="AT41" s="106"/>
      <c r="AU41" s="106"/>
      <c r="AV41" s="106"/>
      <c r="AW41" s="106"/>
      <c r="AX41" s="106"/>
    </row>
    <row r="42" spans="1:50" x14ac:dyDescent="0.25">
      <c r="A42" s="105">
        <v>32</v>
      </c>
      <c r="B42" s="106">
        <v>100.39</v>
      </c>
      <c r="C42" s="106">
        <v>51.14</v>
      </c>
      <c r="D42" s="106">
        <v>34.729999999999997</v>
      </c>
      <c r="E42" s="106">
        <v>26.53</v>
      </c>
      <c r="F42" s="106">
        <v>21.62</v>
      </c>
      <c r="G42" s="106">
        <v>18.34</v>
      </c>
      <c r="H42" s="106">
        <v>16.010000000000002</v>
      </c>
      <c r="I42" s="106">
        <v>14.26</v>
      </c>
      <c r="J42" s="106">
        <v>12.91</v>
      </c>
      <c r="K42" s="106">
        <v>11.83</v>
      </c>
      <c r="L42" s="106">
        <v>10.94</v>
      </c>
      <c r="M42" s="106">
        <v>10.210000000000001</v>
      </c>
      <c r="N42" s="106">
        <v>9.59</v>
      </c>
      <c r="O42" s="106">
        <v>9.07</v>
      </c>
      <c r="P42" s="106">
        <v>8.61</v>
      </c>
      <c r="Q42" s="106">
        <v>8.2100000000000009</v>
      </c>
      <c r="R42" s="106">
        <v>7.87</v>
      </c>
      <c r="S42" s="106">
        <v>7.56</v>
      </c>
      <c r="T42" s="106">
        <v>7.29</v>
      </c>
      <c r="U42" s="106">
        <v>7.04</v>
      </c>
      <c r="V42" s="106">
        <v>6.82</v>
      </c>
      <c r="W42" s="106">
        <v>6.63</v>
      </c>
      <c r="X42" s="106">
        <v>6.45</v>
      </c>
      <c r="Y42" s="106">
        <v>6.29</v>
      </c>
      <c r="Z42" s="106">
        <v>6.15</v>
      </c>
      <c r="AA42" s="106">
        <v>6.01</v>
      </c>
      <c r="AB42" s="106">
        <v>5.9</v>
      </c>
      <c r="AC42" s="106">
        <v>5.79</v>
      </c>
      <c r="AD42" s="106">
        <v>5.69</v>
      </c>
      <c r="AE42" s="106">
        <v>5.6</v>
      </c>
      <c r="AF42" s="106">
        <v>5.52</v>
      </c>
      <c r="AG42" s="106">
        <v>5.44</v>
      </c>
      <c r="AH42" s="106">
        <v>5.37</v>
      </c>
      <c r="AI42" s="106"/>
      <c r="AJ42" s="106"/>
      <c r="AK42" s="106"/>
      <c r="AL42" s="106"/>
      <c r="AM42" s="106"/>
      <c r="AN42" s="106"/>
      <c r="AO42" s="106"/>
      <c r="AP42" s="106"/>
      <c r="AQ42" s="106"/>
      <c r="AR42" s="106"/>
      <c r="AS42" s="106"/>
      <c r="AT42" s="106"/>
      <c r="AU42" s="106"/>
      <c r="AV42" s="106"/>
      <c r="AW42" s="106"/>
      <c r="AX42" s="106"/>
    </row>
    <row r="43" spans="1:50" x14ac:dyDescent="0.25">
      <c r="A43" s="105">
        <v>33</v>
      </c>
      <c r="B43" s="106">
        <v>101.8</v>
      </c>
      <c r="C43" s="106">
        <v>51.85</v>
      </c>
      <c r="D43" s="106">
        <v>35.22</v>
      </c>
      <c r="E43" s="106">
        <v>26.9</v>
      </c>
      <c r="F43" s="106">
        <v>21.92</v>
      </c>
      <c r="G43" s="106">
        <v>18.600000000000001</v>
      </c>
      <c r="H43" s="106">
        <v>16.239999999999998</v>
      </c>
      <c r="I43" s="106">
        <v>14.47</v>
      </c>
      <c r="J43" s="106">
        <v>13.09</v>
      </c>
      <c r="K43" s="106">
        <v>12</v>
      </c>
      <c r="L43" s="106">
        <v>11.1</v>
      </c>
      <c r="M43" s="106">
        <v>10.36</v>
      </c>
      <c r="N43" s="106">
        <v>9.73</v>
      </c>
      <c r="O43" s="106">
        <v>9.1999999999999993</v>
      </c>
      <c r="P43" s="106">
        <v>8.74</v>
      </c>
      <c r="Q43" s="106">
        <v>8.34</v>
      </c>
      <c r="R43" s="106">
        <v>7.98</v>
      </c>
      <c r="S43" s="106">
        <v>7.67</v>
      </c>
      <c r="T43" s="106">
        <v>7.4</v>
      </c>
      <c r="U43" s="106">
        <v>7.15</v>
      </c>
      <c r="V43" s="106">
        <v>6.93</v>
      </c>
      <c r="W43" s="106">
        <v>6.73</v>
      </c>
      <c r="X43" s="106">
        <v>6.56</v>
      </c>
      <c r="Y43" s="106">
        <v>6.39</v>
      </c>
      <c r="Z43" s="106">
        <v>6.25</v>
      </c>
      <c r="AA43" s="106">
        <v>6.12</v>
      </c>
      <c r="AB43" s="106">
        <v>6</v>
      </c>
      <c r="AC43" s="106">
        <v>5.89</v>
      </c>
      <c r="AD43" s="106">
        <v>5.79</v>
      </c>
      <c r="AE43" s="106">
        <v>5.7</v>
      </c>
      <c r="AF43" s="106">
        <v>5.62</v>
      </c>
      <c r="AG43" s="106">
        <v>5.54</v>
      </c>
      <c r="AH43" s="106"/>
      <c r="AI43" s="106"/>
      <c r="AJ43" s="106"/>
      <c r="AK43" s="106"/>
      <c r="AL43" s="106"/>
      <c r="AM43" s="106"/>
      <c r="AN43" s="106"/>
      <c r="AO43" s="106"/>
      <c r="AP43" s="106"/>
      <c r="AQ43" s="106"/>
      <c r="AR43" s="106"/>
      <c r="AS43" s="106"/>
      <c r="AT43" s="106"/>
      <c r="AU43" s="106"/>
      <c r="AV43" s="106"/>
      <c r="AW43" s="106"/>
      <c r="AX43" s="106"/>
    </row>
    <row r="44" spans="1:50" x14ac:dyDescent="0.25">
      <c r="A44" s="105">
        <v>34</v>
      </c>
      <c r="B44" s="106">
        <v>103.22</v>
      </c>
      <c r="C44" s="106">
        <v>52.58</v>
      </c>
      <c r="D44" s="106">
        <v>35.71</v>
      </c>
      <c r="E44" s="106">
        <v>27.28</v>
      </c>
      <c r="F44" s="106">
        <v>22.23</v>
      </c>
      <c r="G44" s="106">
        <v>18.87</v>
      </c>
      <c r="H44" s="106">
        <v>16.47</v>
      </c>
      <c r="I44" s="106">
        <v>14.67</v>
      </c>
      <c r="J44" s="106">
        <v>13.28</v>
      </c>
      <c r="K44" s="106">
        <v>12.17</v>
      </c>
      <c r="L44" s="106">
        <v>11.26</v>
      </c>
      <c r="M44" s="106">
        <v>10.51</v>
      </c>
      <c r="N44" s="106">
        <v>9.8699999999999992</v>
      </c>
      <c r="O44" s="106">
        <v>9.33</v>
      </c>
      <c r="P44" s="106">
        <v>8.8699999999999992</v>
      </c>
      <c r="Q44" s="106">
        <v>8.4600000000000009</v>
      </c>
      <c r="R44" s="106">
        <v>8.1</v>
      </c>
      <c r="S44" s="106">
        <v>7.79</v>
      </c>
      <c r="T44" s="106">
        <v>7.51</v>
      </c>
      <c r="U44" s="106">
        <v>7.26</v>
      </c>
      <c r="V44" s="106">
        <v>7.04</v>
      </c>
      <c r="W44" s="106">
        <v>6.84</v>
      </c>
      <c r="X44" s="106">
        <v>6.66</v>
      </c>
      <c r="Y44" s="106">
        <v>6.5</v>
      </c>
      <c r="Z44" s="106">
        <v>6.36</v>
      </c>
      <c r="AA44" s="106">
        <v>6.22</v>
      </c>
      <c r="AB44" s="106">
        <v>6.1</v>
      </c>
      <c r="AC44" s="106">
        <v>6</v>
      </c>
      <c r="AD44" s="106">
        <v>5.9</v>
      </c>
      <c r="AE44" s="106">
        <v>5.81</v>
      </c>
      <c r="AF44" s="106">
        <v>5.72</v>
      </c>
      <c r="AG44" s="106"/>
      <c r="AH44" s="106"/>
      <c r="AI44" s="106"/>
      <c r="AJ44" s="106"/>
      <c r="AK44" s="106"/>
      <c r="AL44" s="106"/>
      <c r="AM44" s="106"/>
      <c r="AN44" s="106"/>
      <c r="AO44" s="106"/>
      <c r="AP44" s="106"/>
      <c r="AQ44" s="106"/>
      <c r="AR44" s="106"/>
      <c r="AS44" s="106"/>
      <c r="AT44" s="106"/>
      <c r="AU44" s="106"/>
      <c r="AV44" s="106"/>
      <c r="AW44" s="106"/>
      <c r="AX44" s="106"/>
    </row>
    <row r="45" spans="1:50" x14ac:dyDescent="0.25">
      <c r="A45" s="105">
        <v>35</v>
      </c>
      <c r="B45" s="106">
        <v>104.65</v>
      </c>
      <c r="C45" s="106">
        <v>53.31</v>
      </c>
      <c r="D45" s="106">
        <v>36.21</v>
      </c>
      <c r="E45" s="106">
        <v>27.67</v>
      </c>
      <c r="F45" s="106">
        <v>22.54</v>
      </c>
      <c r="G45" s="106">
        <v>19.13</v>
      </c>
      <c r="H45" s="106">
        <v>16.7</v>
      </c>
      <c r="I45" s="106">
        <v>14.88</v>
      </c>
      <c r="J45" s="106">
        <v>13.47</v>
      </c>
      <c r="K45" s="106">
        <v>12.34</v>
      </c>
      <c r="L45" s="106">
        <v>11.42</v>
      </c>
      <c r="M45" s="106">
        <v>10.66</v>
      </c>
      <c r="N45" s="106">
        <v>10.02</v>
      </c>
      <c r="O45" s="106">
        <v>9.4700000000000006</v>
      </c>
      <c r="P45" s="106">
        <v>9</v>
      </c>
      <c r="Q45" s="106">
        <v>8.59</v>
      </c>
      <c r="R45" s="106">
        <v>8.23</v>
      </c>
      <c r="S45" s="106">
        <v>7.91</v>
      </c>
      <c r="T45" s="106">
        <v>7.63</v>
      </c>
      <c r="U45" s="106">
        <v>7.38</v>
      </c>
      <c r="V45" s="106">
        <v>7.16</v>
      </c>
      <c r="W45" s="106">
        <v>6.96</v>
      </c>
      <c r="X45" s="106">
        <v>6.78</v>
      </c>
      <c r="Y45" s="106">
        <v>6.61</v>
      </c>
      <c r="Z45" s="106">
        <v>6.47</v>
      </c>
      <c r="AA45" s="106">
        <v>6.33</v>
      </c>
      <c r="AB45" s="106">
        <v>6.22</v>
      </c>
      <c r="AC45" s="106">
        <v>6.11</v>
      </c>
      <c r="AD45" s="106">
        <v>6.01</v>
      </c>
      <c r="AE45" s="106">
        <v>5.91</v>
      </c>
      <c r="AF45" s="106"/>
      <c r="AG45" s="106"/>
      <c r="AH45" s="106"/>
      <c r="AI45" s="106"/>
      <c r="AJ45" s="106"/>
      <c r="AK45" s="106"/>
      <c r="AL45" s="106"/>
      <c r="AM45" s="106"/>
      <c r="AN45" s="106"/>
      <c r="AO45" s="106"/>
      <c r="AP45" s="106"/>
      <c r="AQ45" s="106"/>
      <c r="AR45" s="106"/>
      <c r="AS45" s="106"/>
      <c r="AT45" s="106"/>
      <c r="AU45" s="106"/>
      <c r="AV45" s="106"/>
      <c r="AW45" s="106"/>
      <c r="AX45" s="106"/>
    </row>
    <row r="46" spans="1:50" x14ac:dyDescent="0.25">
      <c r="A46" s="105">
        <v>36</v>
      </c>
      <c r="B46" s="106">
        <v>106.11</v>
      </c>
      <c r="C46" s="106">
        <v>54.06</v>
      </c>
      <c r="D46" s="106">
        <v>36.72</v>
      </c>
      <c r="E46" s="106">
        <v>28.05</v>
      </c>
      <c r="F46" s="106">
        <v>22.86</v>
      </c>
      <c r="G46" s="106">
        <v>19.399999999999999</v>
      </c>
      <c r="H46" s="106">
        <v>16.940000000000001</v>
      </c>
      <c r="I46" s="106">
        <v>15.1</v>
      </c>
      <c r="J46" s="106">
        <v>13.66</v>
      </c>
      <c r="K46" s="106">
        <v>12.52</v>
      </c>
      <c r="L46" s="106">
        <v>11.59</v>
      </c>
      <c r="M46" s="106">
        <v>10.82</v>
      </c>
      <c r="N46" s="106">
        <v>10.17</v>
      </c>
      <c r="O46" s="106">
        <v>9.61</v>
      </c>
      <c r="P46" s="106">
        <v>9.1300000000000008</v>
      </c>
      <c r="Q46" s="106">
        <v>8.7200000000000006</v>
      </c>
      <c r="R46" s="106">
        <v>8.35</v>
      </c>
      <c r="S46" s="106">
        <v>8.0299999999999994</v>
      </c>
      <c r="T46" s="106">
        <v>7.75</v>
      </c>
      <c r="U46" s="106">
        <v>7.5</v>
      </c>
      <c r="V46" s="106">
        <v>7.27</v>
      </c>
      <c r="W46" s="106">
        <v>7.07</v>
      </c>
      <c r="X46" s="106">
        <v>6.89</v>
      </c>
      <c r="Y46" s="106">
        <v>6.73</v>
      </c>
      <c r="Z46" s="106">
        <v>6.58</v>
      </c>
      <c r="AA46" s="106">
        <v>6.45</v>
      </c>
      <c r="AB46" s="106">
        <v>6.33</v>
      </c>
      <c r="AC46" s="106">
        <v>6.22</v>
      </c>
      <c r="AD46" s="106">
        <v>6.12</v>
      </c>
      <c r="AE46" s="106"/>
      <c r="AF46" s="106"/>
      <c r="AG46" s="106"/>
      <c r="AH46" s="106"/>
      <c r="AI46" s="106"/>
      <c r="AJ46" s="106"/>
      <c r="AK46" s="106"/>
      <c r="AL46" s="106"/>
      <c r="AM46" s="106"/>
      <c r="AN46" s="106"/>
      <c r="AO46" s="106"/>
      <c r="AP46" s="106"/>
      <c r="AQ46" s="106"/>
      <c r="AR46" s="106"/>
      <c r="AS46" s="106"/>
      <c r="AT46" s="106"/>
      <c r="AU46" s="106"/>
      <c r="AV46" s="106"/>
      <c r="AW46" s="106"/>
      <c r="AX46" s="106"/>
    </row>
    <row r="47" spans="1:50" x14ac:dyDescent="0.25">
      <c r="A47" s="105">
        <v>37</v>
      </c>
      <c r="B47" s="106">
        <v>107.59</v>
      </c>
      <c r="C47" s="106">
        <v>54.82</v>
      </c>
      <c r="D47" s="106">
        <v>37.229999999999997</v>
      </c>
      <c r="E47" s="106">
        <v>28.45</v>
      </c>
      <c r="F47" s="106">
        <v>23.18</v>
      </c>
      <c r="G47" s="106">
        <v>19.68</v>
      </c>
      <c r="H47" s="106">
        <v>17.18</v>
      </c>
      <c r="I47" s="106">
        <v>15.31</v>
      </c>
      <c r="J47" s="106">
        <v>13.86</v>
      </c>
      <c r="K47" s="106">
        <v>12.7</v>
      </c>
      <c r="L47" s="106">
        <v>11.76</v>
      </c>
      <c r="M47" s="106">
        <v>10.98</v>
      </c>
      <c r="N47" s="106">
        <v>10.32</v>
      </c>
      <c r="O47" s="106">
        <v>9.76</v>
      </c>
      <c r="P47" s="106">
        <v>9.27</v>
      </c>
      <c r="Q47" s="106">
        <v>8.85</v>
      </c>
      <c r="R47" s="106">
        <v>8.49</v>
      </c>
      <c r="S47" s="106">
        <v>8.16</v>
      </c>
      <c r="T47" s="106">
        <v>7.88</v>
      </c>
      <c r="U47" s="106">
        <v>7.62</v>
      </c>
      <c r="V47" s="106">
        <v>7.4</v>
      </c>
      <c r="W47" s="106">
        <v>7.2</v>
      </c>
      <c r="X47" s="106">
        <v>7.02</v>
      </c>
      <c r="Y47" s="106">
        <v>6.85</v>
      </c>
      <c r="Z47" s="106">
        <v>6.71</v>
      </c>
      <c r="AA47" s="106">
        <v>6.57</v>
      </c>
      <c r="AB47" s="106">
        <v>6.45</v>
      </c>
      <c r="AC47" s="106">
        <v>6.34</v>
      </c>
      <c r="AD47" s="106"/>
      <c r="AE47" s="106"/>
      <c r="AF47" s="106"/>
      <c r="AG47" s="106"/>
      <c r="AH47" s="106"/>
      <c r="AI47" s="106"/>
      <c r="AJ47" s="106"/>
      <c r="AK47" s="106"/>
      <c r="AL47" s="106"/>
      <c r="AM47" s="106"/>
      <c r="AN47" s="106"/>
      <c r="AO47" s="106"/>
      <c r="AP47" s="106"/>
      <c r="AQ47" s="106"/>
      <c r="AR47" s="106"/>
      <c r="AS47" s="106"/>
      <c r="AT47" s="106"/>
      <c r="AU47" s="106"/>
      <c r="AV47" s="106"/>
      <c r="AW47" s="106"/>
      <c r="AX47" s="106"/>
    </row>
    <row r="48" spans="1:50" x14ac:dyDescent="0.25">
      <c r="A48" s="105">
        <v>38</v>
      </c>
      <c r="B48" s="106">
        <v>109.09</v>
      </c>
      <c r="C48" s="106">
        <v>55.58</v>
      </c>
      <c r="D48" s="106">
        <v>37.76</v>
      </c>
      <c r="E48" s="106">
        <v>28.85</v>
      </c>
      <c r="F48" s="106">
        <v>23.51</v>
      </c>
      <c r="G48" s="106">
        <v>19.96</v>
      </c>
      <c r="H48" s="106">
        <v>17.43</v>
      </c>
      <c r="I48" s="106">
        <v>15.53</v>
      </c>
      <c r="J48" s="106">
        <v>14.06</v>
      </c>
      <c r="K48" s="106">
        <v>12.89</v>
      </c>
      <c r="L48" s="106">
        <v>11.93</v>
      </c>
      <c r="M48" s="106">
        <v>11.14</v>
      </c>
      <c r="N48" s="106">
        <v>10.47</v>
      </c>
      <c r="O48" s="106">
        <v>9.91</v>
      </c>
      <c r="P48" s="106">
        <v>9.42</v>
      </c>
      <c r="Q48" s="106">
        <v>8.99</v>
      </c>
      <c r="R48" s="106">
        <v>8.6199999999999992</v>
      </c>
      <c r="S48" s="106">
        <v>8.3000000000000007</v>
      </c>
      <c r="T48" s="106">
        <v>8.01</v>
      </c>
      <c r="U48" s="106">
        <v>7.76</v>
      </c>
      <c r="V48" s="106">
        <v>7.53</v>
      </c>
      <c r="W48" s="106">
        <v>7.33</v>
      </c>
      <c r="X48" s="106">
        <v>7.14</v>
      </c>
      <c r="Y48" s="106">
        <v>6.98</v>
      </c>
      <c r="Z48" s="106">
        <v>6.83</v>
      </c>
      <c r="AA48" s="106">
        <v>6.7</v>
      </c>
      <c r="AB48" s="106">
        <v>6.57</v>
      </c>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row>
    <row r="49" spans="1:50" x14ac:dyDescent="0.25">
      <c r="A49" s="105">
        <v>39</v>
      </c>
      <c r="B49" s="106">
        <v>110.61</v>
      </c>
      <c r="C49" s="106">
        <v>56.36</v>
      </c>
      <c r="D49" s="106">
        <v>38.29</v>
      </c>
      <c r="E49" s="106">
        <v>29.26</v>
      </c>
      <c r="F49" s="106">
        <v>23.85</v>
      </c>
      <c r="G49" s="106">
        <v>20.25</v>
      </c>
      <c r="H49" s="106">
        <v>17.68</v>
      </c>
      <c r="I49" s="106">
        <v>15.76</v>
      </c>
      <c r="J49" s="106">
        <v>14.27</v>
      </c>
      <c r="K49" s="106">
        <v>13.08</v>
      </c>
      <c r="L49" s="106">
        <v>12.11</v>
      </c>
      <c r="M49" s="106">
        <v>11.31</v>
      </c>
      <c r="N49" s="106">
        <v>10.64</v>
      </c>
      <c r="O49" s="106">
        <v>10.06</v>
      </c>
      <c r="P49" s="106">
        <v>9.57</v>
      </c>
      <c r="Q49" s="106">
        <v>9.14</v>
      </c>
      <c r="R49" s="106">
        <v>8.77</v>
      </c>
      <c r="S49" s="106">
        <v>8.44</v>
      </c>
      <c r="T49" s="106">
        <v>8.15</v>
      </c>
      <c r="U49" s="106">
        <v>7.89</v>
      </c>
      <c r="V49" s="106">
        <v>7.67</v>
      </c>
      <c r="W49" s="106">
        <v>7.46</v>
      </c>
      <c r="X49" s="106">
        <v>7.28</v>
      </c>
      <c r="Y49" s="106">
        <v>7.12</v>
      </c>
      <c r="Z49" s="106">
        <v>6.97</v>
      </c>
      <c r="AA49" s="106">
        <v>6.82</v>
      </c>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row>
    <row r="50" spans="1:50" x14ac:dyDescent="0.25">
      <c r="A50" s="105">
        <v>40</v>
      </c>
      <c r="B50" s="106">
        <v>112.16</v>
      </c>
      <c r="C50" s="106">
        <v>57.15</v>
      </c>
      <c r="D50" s="106">
        <v>38.83</v>
      </c>
      <c r="E50" s="106">
        <v>29.67</v>
      </c>
      <c r="F50" s="106">
        <v>24.19</v>
      </c>
      <c r="G50" s="106">
        <v>20.54</v>
      </c>
      <c r="H50" s="106">
        <v>17.940000000000001</v>
      </c>
      <c r="I50" s="106">
        <v>15.99</v>
      </c>
      <c r="J50" s="106">
        <v>14.48</v>
      </c>
      <c r="K50" s="106">
        <v>13.28</v>
      </c>
      <c r="L50" s="106">
        <v>12.3</v>
      </c>
      <c r="M50" s="106">
        <v>11.49</v>
      </c>
      <c r="N50" s="106">
        <v>10.8</v>
      </c>
      <c r="O50" s="106">
        <v>10.220000000000001</v>
      </c>
      <c r="P50" s="106">
        <v>9.73</v>
      </c>
      <c r="Q50" s="106">
        <v>9.2899999999999991</v>
      </c>
      <c r="R50" s="106">
        <v>8.92</v>
      </c>
      <c r="S50" s="106">
        <v>8.59</v>
      </c>
      <c r="T50" s="106">
        <v>8.3000000000000007</v>
      </c>
      <c r="U50" s="106">
        <v>8.0399999999999991</v>
      </c>
      <c r="V50" s="106">
        <v>7.81</v>
      </c>
      <c r="W50" s="106">
        <v>7.61</v>
      </c>
      <c r="X50" s="106">
        <v>7.42</v>
      </c>
      <c r="Y50" s="106">
        <v>7.26</v>
      </c>
      <c r="Z50" s="106">
        <v>7.1</v>
      </c>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row>
    <row r="51" spans="1:50" x14ac:dyDescent="0.25">
      <c r="A51" s="105">
        <v>41</v>
      </c>
      <c r="B51" s="106">
        <v>113.73</v>
      </c>
      <c r="C51" s="106">
        <v>57.96</v>
      </c>
      <c r="D51" s="106">
        <v>39.380000000000003</v>
      </c>
      <c r="E51" s="106">
        <v>30.1</v>
      </c>
      <c r="F51" s="106">
        <v>24.54</v>
      </c>
      <c r="G51" s="106">
        <v>20.84</v>
      </c>
      <c r="H51" s="106">
        <v>18.2</v>
      </c>
      <c r="I51" s="106">
        <v>16.23</v>
      </c>
      <c r="J51" s="106">
        <v>14.7</v>
      </c>
      <c r="K51" s="106">
        <v>13.48</v>
      </c>
      <c r="L51" s="106">
        <v>12.49</v>
      </c>
      <c r="M51" s="106">
        <v>11.67</v>
      </c>
      <c r="N51" s="106">
        <v>10.98</v>
      </c>
      <c r="O51" s="106">
        <v>10.39</v>
      </c>
      <c r="P51" s="106">
        <v>9.89</v>
      </c>
      <c r="Q51" s="106">
        <v>9.4600000000000009</v>
      </c>
      <c r="R51" s="106">
        <v>9.08</v>
      </c>
      <c r="S51" s="106">
        <v>8.74</v>
      </c>
      <c r="T51" s="106">
        <v>8.4499999999999993</v>
      </c>
      <c r="U51" s="106">
        <v>8.19</v>
      </c>
      <c r="V51" s="106">
        <v>7.97</v>
      </c>
      <c r="W51" s="106">
        <v>7.76</v>
      </c>
      <c r="X51" s="106">
        <v>7.58</v>
      </c>
      <c r="Y51" s="106">
        <v>7.39</v>
      </c>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row>
    <row r="52" spans="1:50" x14ac:dyDescent="0.25">
      <c r="A52" s="105">
        <v>42</v>
      </c>
      <c r="B52" s="106">
        <v>115.33</v>
      </c>
      <c r="C52" s="106">
        <v>58.78</v>
      </c>
      <c r="D52" s="106">
        <v>39.94</v>
      </c>
      <c r="E52" s="106">
        <v>30.53</v>
      </c>
      <c r="F52" s="106">
        <v>24.89</v>
      </c>
      <c r="G52" s="106">
        <v>21.14</v>
      </c>
      <c r="H52" s="106">
        <v>18.47</v>
      </c>
      <c r="I52" s="106">
        <v>16.47</v>
      </c>
      <c r="J52" s="106">
        <v>14.92</v>
      </c>
      <c r="K52" s="106">
        <v>13.69</v>
      </c>
      <c r="L52" s="106">
        <v>12.69</v>
      </c>
      <c r="M52" s="106">
        <v>11.86</v>
      </c>
      <c r="N52" s="106">
        <v>11.16</v>
      </c>
      <c r="O52" s="106">
        <v>10.57</v>
      </c>
      <c r="P52" s="106">
        <v>10.06</v>
      </c>
      <c r="Q52" s="106">
        <v>9.6199999999999992</v>
      </c>
      <c r="R52" s="106">
        <v>9.24</v>
      </c>
      <c r="S52" s="106">
        <v>8.91</v>
      </c>
      <c r="T52" s="106">
        <v>8.6199999999999992</v>
      </c>
      <c r="U52" s="106">
        <v>8.36</v>
      </c>
      <c r="V52" s="106">
        <v>8.1300000000000008</v>
      </c>
      <c r="W52" s="106">
        <v>7.92</v>
      </c>
      <c r="X52" s="106">
        <v>7.72</v>
      </c>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row>
    <row r="53" spans="1:50" x14ac:dyDescent="0.25">
      <c r="A53" s="105">
        <v>43</v>
      </c>
      <c r="B53" s="106">
        <v>116.95</v>
      </c>
      <c r="C53" s="106">
        <v>59.61</v>
      </c>
      <c r="D53" s="106">
        <v>40.51</v>
      </c>
      <c r="E53" s="106">
        <v>30.97</v>
      </c>
      <c r="F53" s="106">
        <v>25.26</v>
      </c>
      <c r="G53" s="106">
        <v>21.45</v>
      </c>
      <c r="H53" s="106">
        <v>18.75</v>
      </c>
      <c r="I53" s="106">
        <v>16.72</v>
      </c>
      <c r="J53" s="106">
        <v>15.15</v>
      </c>
      <c r="K53" s="106">
        <v>13.91</v>
      </c>
      <c r="L53" s="106">
        <v>12.89</v>
      </c>
      <c r="M53" s="106">
        <v>12.05</v>
      </c>
      <c r="N53" s="106">
        <v>11.35</v>
      </c>
      <c r="O53" s="106">
        <v>10.76</v>
      </c>
      <c r="P53" s="106">
        <v>10.24</v>
      </c>
      <c r="Q53" s="106">
        <v>9.8000000000000007</v>
      </c>
      <c r="R53" s="106">
        <v>9.42</v>
      </c>
      <c r="S53" s="106">
        <v>9.09</v>
      </c>
      <c r="T53" s="106">
        <v>8.7899999999999991</v>
      </c>
      <c r="U53" s="106">
        <v>8.5299999999999994</v>
      </c>
      <c r="V53" s="106">
        <v>8.3000000000000007</v>
      </c>
      <c r="W53" s="106">
        <v>8.07</v>
      </c>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row>
    <row r="54" spans="1:50" x14ac:dyDescent="0.25">
      <c r="A54" s="105">
        <v>44</v>
      </c>
      <c r="B54" s="106">
        <v>118.58</v>
      </c>
      <c r="C54" s="106">
        <v>60.45</v>
      </c>
      <c r="D54" s="106">
        <v>41.09</v>
      </c>
      <c r="E54" s="106">
        <v>31.42</v>
      </c>
      <c r="F54" s="106">
        <v>25.63</v>
      </c>
      <c r="G54" s="106">
        <v>21.77</v>
      </c>
      <c r="H54" s="106">
        <v>19.03</v>
      </c>
      <c r="I54" s="106">
        <v>16.98</v>
      </c>
      <c r="J54" s="106">
        <v>15.4</v>
      </c>
      <c r="K54" s="106">
        <v>14.13</v>
      </c>
      <c r="L54" s="106">
        <v>13.11</v>
      </c>
      <c r="M54" s="106">
        <v>12.26</v>
      </c>
      <c r="N54" s="106">
        <v>11.55</v>
      </c>
      <c r="O54" s="106">
        <v>10.95</v>
      </c>
      <c r="P54" s="106">
        <v>10.44</v>
      </c>
      <c r="Q54" s="106">
        <v>9.99</v>
      </c>
      <c r="R54" s="106">
        <v>9.61</v>
      </c>
      <c r="S54" s="106">
        <v>9.27</v>
      </c>
      <c r="T54" s="106">
        <v>8.9700000000000006</v>
      </c>
      <c r="U54" s="106">
        <v>8.7100000000000009</v>
      </c>
      <c r="V54" s="106">
        <v>8.4499999999999993</v>
      </c>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row>
    <row r="55" spans="1:50" x14ac:dyDescent="0.25">
      <c r="A55" s="105">
        <v>45</v>
      </c>
      <c r="B55" s="106">
        <v>120.25</v>
      </c>
      <c r="C55" s="106">
        <v>61.31</v>
      </c>
      <c r="D55" s="106">
        <v>41.68</v>
      </c>
      <c r="E55" s="106">
        <v>31.88</v>
      </c>
      <c r="F55" s="106">
        <v>26.01</v>
      </c>
      <c r="G55" s="106">
        <v>22.11</v>
      </c>
      <c r="H55" s="106">
        <v>19.329999999999998</v>
      </c>
      <c r="I55" s="106">
        <v>17.25</v>
      </c>
      <c r="J55" s="106">
        <v>15.65</v>
      </c>
      <c r="K55" s="106">
        <v>14.37</v>
      </c>
      <c r="L55" s="106">
        <v>13.34</v>
      </c>
      <c r="M55" s="106">
        <v>12.48</v>
      </c>
      <c r="N55" s="106">
        <v>11.77</v>
      </c>
      <c r="O55" s="106">
        <v>11.16</v>
      </c>
      <c r="P55" s="106">
        <v>10.64</v>
      </c>
      <c r="Q55" s="106">
        <v>10.199999999999999</v>
      </c>
      <c r="R55" s="106">
        <v>9.81</v>
      </c>
      <c r="S55" s="106">
        <v>9.4700000000000006</v>
      </c>
      <c r="T55" s="106">
        <v>9.17</v>
      </c>
      <c r="U55" s="106">
        <v>8.8699999999999992</v>
      </c>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row>
    <row r="56" spans="1:50" x14ac:dyDescent="0.25">
      <c r="A56" s="105">
        <v>46</v>
      </c>
      <c r="B56" s="106">
        <v>121.94</v>
      </c>
      <c r="C56" s="106">
        <v>62.19</v>
      </c>
      <c r="D56" s="106">
        <v>42.29</v>
      </c>
      <c r="E56" s="106">
        <v>32.35</v>
      </c>
      <c r="F56" s="106">
        <v>26.4</v>
      </c>
      <c r="G56" s="106">
        <v>22.45</v>
      </c>
      <c r="H56" s="106">
        <v>19.63</v>
      </c>
      <c r="I56" s="106">
        <v>17.54</v>
      </c>
      <c r="J56" s="106">
        <v>15.91</v>
      </c>
      <c r="K56" s="106">
        <v>14.62</v>
      </c>
      <c r="L56" s="106">
        <v>13.58</v>
      </c>
      <c r="M56" s="106">
        <v>12.71</v>
      </c>
      <c r="N56" s="106">
        <v>11.99</v>
      </c>
      <c r="O56" s="106">
        <v>11.38</v>
      </c>
      <c r="P56" s="106">
        <v>10.86</v>
      </c>
      <c r="Q56" s="106">
        <v>10.41</v>
      </c>
      <c r="R56" s="106">
        <v>10.02</v>
      </c>
      <c r="S56" s="106">
        <v>9.67</v>
      </c>
      <c r="T56" s="106">
        <v>9.34</v>
      </c>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row>
    <row r="57" spans="1:50" x14ac:dyDescent="0.25">
      <c r="A57" s="105">
        <v>47</v>
      </c>
      <c r="B57" s="106">
        <v>123.63</v>
      </c>
      <c r="C57" s="106">
        <v>63.07</v>
      </c>
      <c r="D57" s="106">
        <v>42.9</v>
      </c>
      <c r="E57" s="106">
        <v>32.83</v>
      </c>
      <c r="F57" s="106">
        <v>26.8</v>
      </c>
      <c r="G57" s="106">
        <v>22.8</v>
      </c>
      <c r="H57" s="106">
        <v>19.95</v>
      </c>
      <c r="I57" s="106">
        <v>17.829999999999998</v>
      </c>
      <c r="J57" s="106">
        <v>16.190000000000001</v>
      </c>
      <c r="K57" s="106">
        <v>14.88</v>
      </c>
      <c r="L57" s="106">
        <v>13.83</v>
      </c>
      <c r="M57" s="106">
        <v>12.96</v>
      </c>
      <c r="N57" s="106">
        <v>12.23</v>
      </c>
      <c r="O57" s="106">
        <v>11.61</v>
      </c>
      <c r="P57" s="106">
        <v>11.09</v>
      </c>
      <c r="Q57" s="106">
        <v>10.63</v>
      </c>
      <c r="R57" s="106">
        <v>10.23</v>
      </c>
      <c r="S57" s="106">
        <v>9.85</v>
      </c>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row>
    <row r="58" spans="1:50" x14ac:dyDescent="0.25">
      <c r="A58" s="105">
        <v>48</v>
      </c>
      <c r="B58" s="106">
        <v>125.34</v>
      </c>
      <c r="C58" s="106">
        <v>63.95</v>
      </c>
      <c r="D58" s="106">
        <v>43.51</v>
      </c>
      <c r="E58" s="106">
        <v>33.32</v>
      </c>
      <c r="F58" s="106">
        <v>27.21</v>
      </c>
      <c r="G58" s="106">
        <v>23.16</v>
      </c>
      <c r="H58" s="106">
        <v>20.28</v>
      </c>
      <c r="I58" s="106">
        <v>18.13</v>
      </c>
      <c r="J58" s="106">
        <v>16.47</v>
      </c>
      <c r="K58" s="106">
        <v>15.16</v>
      </c>
      <c r="L58" s="106">
        <v>14.09</v>
      </c>
      <c r="M58" s="106">
        <v>13.21</v>
      </c>
      <c r="N58" s="106">
        <v>12.48</v>
      </c>
      <c r="O58" s="106">
        <v>11.86</v>
      </c>
      <c r="P58" s="106">
        <v>11.32</v>
      </c>
      <c r="Q58" s="106">
        <v>10.86</v>
      </c>
      <c r="R58" s="106">
        <v>10.42</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row>
    <row r="59" spans="1:50" x14ac:dyDescent="0.25">
      <c r="A59" s="105">
        <v>49</v>
      </c>
      <c r="B59" s="106">
        <v>127.06</v>
      </c>
      <c r="C59" s="106">
        <v>64.86</v>
      </c>
      <c r="D59" s="106">
        <v>44.16</v>
      </c>
      <c r="E59" s="106">
        <v>33.83</v>
      </c>
      <c r="F59" s="106">
        <v>27.65</v>
      </c>
      <c r="G59" s="106">
        <v>23.54</v>
      </c>
      <c r="H59" s="106">
        <v>20.63</v>
      </c>
      <c r="I59" s="106">
        <v>18.45</v>
      </c>
      <c r="J59" s="106">
        <v>16.78</v>
      </c>
      <c r="K59" s="106">
        <v>15.45</v>
      </c>
      <c r="L59" s="106">
        <v>14.37</v>
      </c>
      <c r="M59" s="106">
        <v>13.49</v>
      </c>
      <c r="N59" s="106">
        <v>12.74</v>
      </c>
      <c r="O59" s="106">
        <v>12.11</v>
      </c>
      <c r="P59" s="106">
        <v>11.57</v>
      </c>
      <c r="Q59" s="106">
        <v>11.06</v>
      </c>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row>
    <row r="60" spans="1:50" x14ac:dyDescent="0.25">
      <c r="A60" s="105">
        <v>50</v>
      </c>
      <c r="B60" s="106">
        <v>128.83000000000001</v>
      </c>
      <c r="C60" s="106">
        <v>65.8</v>
      </c>
      <c r="D60" s="106">
        <v>44.83</v>
      </c>
      <c r="E60" s="106">
        <v>34.36</v>
      </c>
      <c r="F60" s="106">
        <v>28.1</v>
      </c>
      <c r="G60" s="106">
        <v>23.95</v>
      </c>
      <c r="H60" s="106">
        <v>20.99</v>
      </c>
      <c r="I60" s="106">
        <v>18.8</v>
      </c>
      <c r="J60" s="106">
        <v>17.100000000000001</v>
      </c>
      <c r="K60" s="106">
        <v>15.76</v>
      </c>
      <c r="L60" s="106">
        <v>14.67</v>
      </c>
      <c r="M60" s="106">
        <v>13.77</v>
      </c>
      <c r="N60" s="106">
        <v>13.02</v>
      </c>
      <c r="O60" s="106">
        <v>12.38</v>
      </c>
      <c r="P60" s="106">
        <v>11.79</v>
      </c>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row>
    <row r="61" spans="1:50" x14ac:dyDescent="0.25">
      <c r="A61" s="105">
        <v>51</v>
      </c>
      <c r="B61" s="106">
        <v>130.63</v>
      </c>
      <c r="C61" s="106">
        <v>66.760000000000005</v>
      </c>
      <c r="D61" s="106">
        <v>45.51</v>
      </c>
      <c r="E61" s="106">
        <v>34.9</v>
      </c>
      <c r="F61" s="106">
        <v>28.56</v>
      </c>
      <c r="G61" s="106">
        <v>24.36</v>
      </c>
      <c r="H61" s="106">
        <v>21.37</v>
      </c>
      <c r="I61" s="106">
        <v>19.149999999999999</v>
      </c>
      <c r="J61" s="106">
        <v>17.440000000000001</v>
      </c>
      <c r="K61" s="106">
        <v>16.079999999999998</v>
      </c>
      <c r="L61" s="106">
        <v>14.98</v>
      </c>
      <c r="M61" s="106">
        <v>14.07</v>
      </c>
      <c r="N61" s="106">
        <v>13.31</v>
      </c>
      <c r="O61" s="106">
        <v>12.61</v>
      </c>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row>
    <row r="62" spans="1:50" x14ac:dyDescent="0.25">
      <c r="A62" s="105">
        <v>52</v>
      </c>
      <c r="B62" s="106">
        <v>132.41</v>
      </c>
      <c r="C62" s="106">
        <v>67.72</v>
      </c>
      <c r="D62" s="106">
        <v>46.19</v>
      </c>
      <c r="E62" s="106">
        <v>35.450000000000003</v>
      </c>
      <c r="F62" s="106">
        <v>29.03</v>
      </c>
      <c r="G62" s="106">
        <v>24.78</v>
      </c>
      <c r="H62" s="106">
        <v>21.76</v>
      </c>
      <c r="I62" s="106">
        <v>19.510000000000002</v>
      </c>
      <c r="J62" s="106">
        <v>17.78</v>
      </c>
      <c r="K62" s="106">
        <v>16.399999999999999</v>
      </c>
      <c r="L62" s="106">
        <v>15.29</v>
      </c>
      <c r="M62" s="106">
        <v>14.36</v>
      </c>
      <c r="N62" s="106">
        <v>13.55</v>
      </c>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row>
    <row r="63" spans="1:50" x14ac:dyDescent="0.25">
      <c r="A63" s="105">
        <v>53</v>
      </c>
      <c r="B63" s="106">
        <v>134.19999999999999</v>
      </c>
      <c r="C63" s="106">
        <v>68.67</v>
      </c>
      <c r="D63" s="106">
        <v>46.87</v>
      </c>
      <c r="E63" s="106">
        <v>36.01</v>
      </c>
      <c r="F63" s="106">
        <v>29.51</v>
      </c>
      <c r="G63" s="106">
        <v>25.21</v>
      </c>
      <c r="H63" s="106">
        <v>22.16</v>
      </c>
      <c r="I63" s="106">
        <v>19.88</v>
      </c>
      <c r="J63" s="106">
        <v>18.13</v>
      </c>
      <c r="K63" s="106">
        <v>16.73</v>
      </c>
      <c r="L63" s="106">
        <v>15.6</v>
      </c>
      <c r="M63" s="106">
        <v>14.63</v>
      </c>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row>
    <row r="64" spans="1:50" x14ac:dyDescent="0.25">
      <c r="A64" s="105">
        <v>54</v>
      </c>
      <c r="B64" s="106">
        <v>136.01</v>
      </c>
      <c r="C64" s="106">
        <v>69.66</v>
      </c>
      <c r="D64" s="106">
        <v>47.59</v>
      </c>
      <c r="E64" s="106">
        <v>36.590000000000003</v>
      </c>
      <c r="F64" s="106">
        <v>30.02</v>
      </c>
      <c r="G64" s="106">
        <v>25.66</v>
      </c>
      <c r="H64" s="106">
        <v>22.57</v>
      </c>
      <c r="I64" s="106">
        <v>20.27</v>
      </c>
      <c r="J64" s="106">
        <v>18.489999999999998</v>
      </c>
      <c r="K64" s="106">
        <v>17.07</v>
      </c>
      <c r="L64" s="106">
        <v>15.89</v>
      </c>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row>
    <row r="65" spans="1:50" x14ac:dyDescent="0.25">
      <c r="A65" s="105">
        <v>55</v>
      </c>
      <c r="B65" s="106">
        <v>137.87</v>
      </c>
      <c r="C65" s="106">
        <v>70.680000000000007</v>
      </c>
      <c r="D65" s="106">
        <v>48.33</v>
      </c>
      <c r="E65" s="106">
        <v>37.19</v>
      </c>
      <c r="F65" s="106">
        <v>30.54</v>
      </c>
      <c r="G65" s="106">
        <v>26.13</v>
      </c>
      <c r="H65" s="106">
        <v>23</v>
      </c>
      <c r="I65" s="106">
        <v>20.66</v>
      </c>
      <c r="J65" s="106">
        <v>18.850000000000001</v>
      </c>
      <c r="K65" s="106">
        <v>17.39</v>
      </c>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row>
    <row r="66" spans="1:50" x14ac:dyDescent="0.25">
      <c r="A66" s="105">
        <v>56</v>
      </c>
      <c r="B66" s="106">
        <v>139.79</v>
      </c>
      <c r="C66" s="106">
        <v>71.73</v>
      </c>
      <c r="D66" s="106">
        <v>49.1</v>
      </c>
      <c r="E66" s="106">
        <v>37.82</v>
      </c>
      <c r="F66" s="106">
        <v>31.08</v>
      </c>
      <c r="G66" s="106">
        <v>26.6</v>
      </c>
      <c r="H66" s="106">
        <v>23.42</v>
      </c>
      <c r="I66" s="106">
        <v>21.05</v>
      </c>
      <c r="J66" s="106">
        <v>19.2</v>
      </c>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row>
    <row r="67" spans="1:50" x14ac:dyDescent="0.25">
      <c r="A67" s="105">
        <v>57</v>
      </c>
      <c r="B67" s="106">
        <v>141.75</v>
      </c>
      <c r="C67" s="106">
        <v>72.81</v>
      </c>
      <c r="D67" s="106">
        <v>49.88</v>
      </c>
      <c r="E67" s="106">
        <v>38.450000000000003</v>
      </c>
      <c r="F67" s="106">
        <v>31.61</v>
      </c>
      <c r="G67" s="106">
        <v>27.07</v>
      </c>
      <c r="H67" s="106">
        <v>23.84</v>
      </c>
      <c r="I67" s="106">
        <v>21.43</v>
      </c>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row>
    <row r="68" spans="1:50" x14ac:dyDescent="0.25">
      <c r="A68" s="105">
        <v>58</v>
      </c>
      <c r="B68" s="106">
        <v>143.80000000000001</v>
      </c>
      <c r="C68" s="106">
        <v>73.930000000000007</v>
      </c>
      <c r="D68" s="106">
        <v>50.68</v>
      </c>
      <c r="E68" s="106">
        <v>39.08</v>
      </c>
      <c r="F68" s="106">
        <v>32.14</v>
      </c>
      <c r="G68" s="106">
        <v>27.53</v>
      </c>
      <c r="H68" s="106">
        <v>24.28</v>
      </c>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row>
    <row r="69" spans="1:50" x14ac:dyDescent="0.25">
      <c r="A69" s="105">
        <v>59</v>
      </c>
      <c r="B69" s="106">
        <v>145.94</v>
      </c>
      <c r="C69" s="106">
        <v>75.069999999999993</v>
      </c>
      <c r="D69" s="106">
        <v>51.48</v>
      </c>
      <c r="E69" s="106">
        <v>39.700000000000003</v>
      </c>
      <c r="F69" s="106">
        <v>32.65</v>
      </c>
      <c r="G69" s="106">
        <v>28.04</v>
      </c>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row>
    <row r="70" spans="1:50" x14ac:dyDescent="0.25">
      <c r="A70" s="105">
        <v>60</v>
      </c>
      <c r="B70" s="106">
        <v>148.13</v>
      </c>
      <c r="C70" s="106">
        <v>76.2</v>
      </c>
      <c r="D70" s="106">
        <v>52.26</v>
      </c>
      <c r="E70" s="106">
        <v>40.31</v>
      </c>
      <c r="F70" s="106">
        <v>33.26</v>
      </c>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row>
    <row r="71" spans="1:50" x14ac:dyDescent="0.25">
      <c r="A71" s="105">
        <v>61</v>
      </c>
      <c r="B71" s="106">
        <v>150.41999999999999</v>
      </c>
      <c r="C71" s="106">
        <v>77.39</v>
      </c>
      <c r="D71" s="106">
        <v>53.07</v>
      </c>
      <c r="E71" s="106">
        <v>41.05</v>
      </c>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row>
    <row r="72" spans="1:50" x14ac:dyDescent="0.25">
      <c r="A72" s="105">
        <v>62</v>
      </c>
      <c r="B72" s="106">
        <v>152.88999999999999</v>
      </c>
      <c r="C72" s="106">
        <v>78.66</v>
      </c>
      <c r="D72" s="106">
        <v>54.05</v>
      </c>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row>
    <row r="73" spans="1:50" x14ac:dyDescent="0.25">
      <c r="A73" s="105">
        <v>63</v>
      </c>
      <c r="B73" s="106">
        <v>155.54</v>
      </c>
      <c r="C73" s="106">
        <v>80.12</v>
      </c>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row>
    <row r="74" spans="1:50" x14ac:dyDescent="0.25">
      <c r="A74" s="105">
        <v>64</v>
      </c>
      <c r="B74" s="106">
        <v>158.41999999999999</v>
      </c>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row>
  </sheetData>
  <sheetProtection algorithmName="SHA-512" hashValue="8qFfcmxwiZNTKxxb/ozKLkgYREnKmx45tHVCIaGhWhwya3CLjpn4Vq/v87caG/w6wVhDxAA4z3KZmjjdjCsPGg==" saltValue="o0gRV54kQn2e6KNg+5tvVA==" spinCount="100000" sheet="1" objects="1" scenarios="1"/>
  <conditionalFormatting sqref="A6:A20">
    <cfRule type="expression" dxfId="125" priority="17" stopIfTrue="1">
      <formula>MOD(ROW(),2)=0</formula>
    </cfRule>
    <cfRule type="expression" dxfId="124" priority="18" stopIfTrue="1">
      <formula>MOD(ROW(),2)&lt;&gt;0</formula>
    </cfRule>
  </conditionalFormatting>
  <conditionalFormatting sqref="B6:AX15 C18:AX20 B16">
    <cfRule type="expression" dxfId="123" priority="19" stopIfTrue="1">
      <formula>MOD(ROW(),2)=0</formula>
    </cfRule>
    <cfRule type="expression" dxfId="122" priority="20" stopIfTrue="1">
      <formula>MOD(ROW(),2)&lt;&gt;0</formula>
    </cfRule>
  </conditionalFormatting>
  <conditionalFormatting sqref="B17">
    <cfRule type="expression" dxfId="121" priority="11" stopIfTrue="1">
      <formula>MOD(ROW(),2)=0</formula>
    </cfRule>
    <cfRule type="expression" dxfId="120" priority="12" stopIfTrue="1">
      <formula>MOD(ROW(),2)&lt;&gt;0</formula>
    </cfRule>
  </conditionalFormatting>
  <conditionalFormatting sqref="B18:B20">
    <cfRule type="expression" dxfId="119" priority="9" stopIfTrue="1">
      <formula>MOD(ROW(),2)=0</formula>
    </cfRule>
    <cfRule type="expression" dxfId="118" priority="10" stopIfTrue="1">
      <formula>MOD(ROW(),2)&lt;&gt;0</formula>
    </cfRule>
  </conditionalFormatting>
  <conditionalFormatting sqref="C16:AX16">
    <cfRule type="expression" dxfId="117" priority="7" stopIfTrue="1">
      <formula>MOD(ROW(),2)=0</formula>
    </cfRule>
    <cfRule type="expression" dxfId="116" priority="8" stopIfTrue="1">
      <formula>MOD(ROW(),2)&lt;&gt;0</formula>
    </cfRule>
  </conditionalFormatting>
  <conditionalFormatting sqref="C17:AX17">
    <cfRule type="expression" dxfId="115" priority="5" stopIfTrue="1">
      <formula>MOD(ROW(),2)=0</formula>
    </cfRule>
    <cfRule type="expression" dxfId="114" priority="6" stopIfTrue="1">
      <formula>MOD(ROW(),2)&lt;&gt;0</formula>
    </cfRule>
  </conditionalFormatting>
  <conditionalFormatting sqref="A25:A74">
    <cfRule type="expression" dxfId="113" priority="1" stopIfTrue="1">
      <formula>MOD(ROW(),2)=0</formula>
    </cfRule>
    <cfRule type="expression" dxfId="112" priority="2" stopIfTrue="1">
      <formula>MOD(ROW(),2)&lt;&gt;0</formula>
    </cfRule>
  </conditionalFormatting>
  <conditionalFormatting sqref="B25:AX74">
    <cfRule type="expression" dxfId="111" priority="3" stopIfTrue="1">
      <formula>MOD(ROW(),2)=0</formula>
    </cfRule>
    <cfRule type="expression" dxfId="11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0">
    <pageSetUpPr autoPageBreaks="0"/>
  </sheetPr>
  <dimension ref="A1:AY75"/>
  <sheetViews>
    <sheetView showGridLines="0" zoomScale="85" zoomScaleNormal="85" workbookViewId="0"/>
  </sheetViews>
  <sheetFormatPr defaultColWidth="10" defaultRowHeight="13.2" x14ac:dyDescent="0.25"/>
  <cols>
    <col min="1" max="1" width="31.77734375" style="28" customWidth="1"/>
    <col min="2" max="51" width="15.77734375" style="28" customWidth="1"/>
    <col min="52" max="16384" width="10" style="28"/>
  </cols>
  <sheetData>
    <row r="1" spans="1:51" ht="21" x14ac:dyDescent="0.4">
      <c r="A1" s="41" t="s">
        <v>4</v>
      </c>
      <c r="B1" s="42"/>
      <c r="C1" s="42"/>
      <c r="D1" s="42"/>
      <c r="E1" s="42"/>
      <c r="F1" s="42"/>
      <c r="G1" s="42"/>
      <c r="H1" s="42"/>
      <c r="I1" s="42"/>
    </row>
    <row r="2" spans="1:51" ht="15.6" x14ac:dyDescent="0.3">
      <c r="A2" s="43" t="str">
        <f>IF(TITLE="&gt; Enter workbook title here","Enter workbook title in Cover sheet",TITLE)</f>
        <v>LGPS (Northern Ireland) - Consolidated Factor Spreadsheet</v>
      </c>
      <c r="B2" s="44"/>
      <c r="C2" s="44"/>
      <c r="D2" s="44"/>
      <c r="E2" s="44"/>
      <c r="F2" s="44"/>
      <c r="G2" s="44"/>
      <c r="H2" s="44"/>
      <c r="I2" s="44"/>
    </row>
    <row r="3" spans="1:51" ht="15.6" x14ac:dyDescent="0.3">
      <c r="A3" s="45" t="s">
        <v>595</v>
      </c>
      <c r="B3" s="44"/>
      <c r="C3" s="44"/>
      <c r="D3" s="44"/>
      <c r="E3" s="44"/>
      <c r="F3" s="44"/>
      <c r="G3" s="44"/>
      <c r="H3" s="44"/>
      <c r="I3" s="44"/>
    </row>
    <row r="4" spans="1:51" x14ac:dyDescent="0.25">
      <c r="A4" s="46"/>
    </row>
    <row r="6" spans="1:51"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row>
    <row r="7" spans="1:51"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row>
    <row r="8" spans="1:51"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row>
    <row r="9" spans="1:51"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row>
    <row r="10" spans="1:51" x14ac:dyDescent="0.25">
      <c r="A10" s="80" t="s">
        <v>2</v>
      </c>
      <c r="B10" s="82" t="s">
        <v>648</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row>
    <row r="11" spans="1:51"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row>
    <row r="12" spans="1:51"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row>
    <row r="13" spans="1:51"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row>
    <row r="14" spans="1:51" x14ac:dyDescent="0.25">
      <c r="A14" s="80" t="s">
        <v>17</v>
      </c>
      <c r="B14" s="82">
        <v>715</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row>
    <row r="15" spans="1:51" x14ac:dyDescent="0.25">
      <c r="A15" s="80" t="s">
        <v>49</v>
      </c>
      <c r="B15" s="82" t="s">
        <v>593</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row>
    <row r="16" spans="1:51" x14ac:dyDescent="0.25">
      <c r="A16" s="80" t="s">
        <v>50</v>
      </c>
      <c r="B16" s="82" t="s">
        <v>517</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row>
    <row r="17" spans="1:51"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row>
    <row r="18" spans="1:51"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row>
    <row r="19" spans="1:51"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row>
    <row r="20" spans="1:51"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row>
    <row r="22" spans="1:51" x14ac:dyDescent="0.25">
      <c r="B22" s="103" t="str">
        <f>HYPERLINK("#'Factor List'!A1","Back to Factor List")</f>
        <v>Back to Factor List</v>
      </c>
    </row>
    <row r="23" spans="1:51" x14ac:dyDescent="0.25">
      <c r="A23" s="103"/>
    </row>
    <row r="25" spans="1:51"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row>
    <row r="26" spans="1:51" x14ac:dyDescent="0.25">
      <c r="A26" s="105">
        <v>16</v>
      </c>
      <c r="B26" s="106">
        <v>76.97</v>
      </c>
      <c r="C26" s="106">
        <v>39.19</v>
      </c>
      <c r="D26" s="106">
        <v>26.6</v>
      </c>
      <c r="E26" s="106">
        <v>20.309999999999999</v>
      </c>
      <c r="F26" s="106">
        <v>16.54</v>
      </c>
      <c r="G26" s="106">
        <v>14.03</v>
      </c>
      <c r="H26" s="106">
        <v>12.24</v>
      </c>
      <c r="I26" s="106">
        <v>10.9</v>
      </c>
      <c r="J26" s="106">
        <v>9.86</v>
      </c>
      <c r="K26" s="106">
        <v>9.0299999999999994</v>
      </c>
      <c r="L26" s="106">
        <v>8.35</v>
      </c>
      <c r="M26" s="106">
        <v>7.79</v>
      </c>
      <c r="N26" s="106">
        <v>7.31</v>
      </c>
      <c r="O26" s="106">
        <v>6.91</v>
      </c>
      <c r="P26" s="106">
        <v>6.56</v>
      </c>
      <c r="Q26" s="106">
        <v>6.25</v>
      </c>
      <c r="R26" s="106">
        <v>5.98</v>
      </c>
      <c r="S26" s="106">
        <v>5.74</v>
      </c>
      <c r="T26" s="106">
        <v>5.53</v>
      </c>
      <c r="U26" s="106">
        <v>5.34</v>
      </c>
      <c r="V26" s="106">
        <v>5.17</v>
      </c>
      <c r="W26" s="106">
        <v>5.0199999999999996</v>
      </c>
      <c r="X26" s="106">
        <v>4.88</v>
      </c>
      <c r="Y26" s="106">
        <v>4.75</v>
      </c>
      <c r="Z26" s="106">
        <v>4.63</v>
      </c>
      <c r="AA26" s="106">
        <v>4.53</v>
      </c>
      <c r="AB26" s="106">
        <v>4.43</v>
      </c>
      <c r="AC26" s="106">
        <v>4.34</v>
      </c>
      <c r="AD26" s="106">
        <v>4.25</v>
      </c>
      <c r="AE26" s="106">
        <v>4.17</v>
      </c>
      <c r="AF26" s="106">
        <v>4.0999999999999996</v>
      </c>
      <c r="AG26" s="106">
        <v>4.03</v>
      </c>
      <c r="AH26" s="106">
        <v>3.97</v>
      </c>
      <c r="AI26" s="106">
        <v>3.91</v>
      </c>
      <c r="AJ26" s="106">
        <v>3.86</v>
      </c>
      <c r="AK26" s="106">
        <v>3.81</v>
      </c>
      <c r="AL26" s="106">
        <v>3.76</v>
      </c>
      <c r="AM26" s="106">
        <v>3.72</v>
      </c>
      <c r="AN26" s="106">
        <v>3.68</v>
      </c>
      <c r="AO26" s="106">
        <v>3.64</v>
      </c>
      <c r="AP26" s="106">
        <v>3.61</v>
      </c>
      <c r="AQ26" s="106">
        <v>3.57</v>
      </c>
      <c r="AR26" s="106">
        <v>3.54</v>
      </c>
      <c r="AS26" s="106">
        <v>3.51</v>
      </c>
      <c r="AT26" s="106">
        <v>3.49</v>
      </c>
      <c r="AU26" s="106">
        <v>3.46</v>
      </c>
      <c r="AV26" s="106">
        <v>3.44</v>
      </c>
      <c r="AW26" s="106">
        <v>3.42</v>
      </c>
      <c r="AX26" s="106">
        <v>3.4</v>
      </c>
      <c r="AY26" s="106">
        <v>3.36</v>
      </c>
    </row>
    <row r="27" spans="1:51" x14ac:dyDescent="0.25">
      <c r="A27" s="105">
        <v>17</v>
      </c>
      <c r="B27" s="106">
        <v>78.099999999999994</v>
      </c>
      <c r="C27" s="106">
        <v>39.76</v>
      </c>
      <c r="D27" s="106">
        <v>26.99</v>
      </c>
      <c r="E27" s="106">
        <v>20.61</v>
      </c>
      <c r="F27" s="106">
        <v>16.79</v>
      </c>
      <c r="G27" s="106">
        <v>14.24</v>
      </c>
      <c r="H27" s="106">
        <v>12.42</v>
      </c>
      <c r="I27" s="106">
        <v>11.06</v>
      </c>
      <c r="J27" s="106">
        <v>10.01</v>
      </c>
      <c r="K27" s="106">
        <v>9.16</v>
      </c>
      <c r="L27" s="106">
        <v>8.48</v>
      </c>
      <c r="M27" s="106">
        <v>7.9</v>
      </c>
      <c r="N27" s="106">
        <v>7.42</v>
      </c>
      <c r="O27" s="106">
        <v>7.01</v>
      </c>
      <c r="P27" s="106">
        <v>6.65</v>
      </c>
      <c r="Q27" s="106">
        <v>6.34</v>
      </c>
      <c r="R27" s="106">
        <v>6.07</v>
      </c>
      <c r="S27" s="106">
        <v>5.83</v>
      </c>
      <c r="T27" s="106">
        <v>5.62</v>
      </c>
      <c r="U27" s="106">
        <v>5.42</v>
      </c>
      <c r="V27" s="106">
        <v>5.25</v>
      </c>
      <c r="W27" s="106">
        <v>5.09</v>
      </c>
      <c r="X27" s="106">
        <v>4.95</v>
      </c>
      <c r="Y27" s="106">
        <v>4.82</v>
      </c>
      <c r="Z27" s="106">
        <v>4.7</v>
      </c>
      <c r="AA27" s="106">
        <v>4.59</v>
      </c>
      <c r="AB27" s="106">
        <v>4.49</v>
      </c>
      <c r="AC27" s="106">
        <v>4.4000000000000004</v>
      </c>
      <c r="AD27" s="106">
        <v>4.32</v>
      </c>
      <c r="AE27" s="106">
        <v>4.24</v>
      </c>
      <c r="AF27" s="106">
        <v>4.16</v>
      </c>
      <c r="AG27" s="106">
        <v>4.0999999999999996</v>
      </c>
      <c r="AH27" s="106">
        <v>4.03</v>
      </c>
      <c r="AI27" s="106">
        <v>3.98</v>
      </c>
      <c r="AJ27" s="106">
        <v>3.92</v>
      </c>
      <c r="AK27" s="106">
        <v>3.87</v>
      </c>
      <c r="AL27" s="106">
        <v>3.82</v>
      </c>
      <c r="AM27" s="106">
        <v>3.78</v>
      </c>
      <c r="AN27" s="106">
        <v>3.74</v>
      </c>
      <c r="AO27" s="106">
        <v>3.7</v>
      </c>
      <c r="AP27" s="106">
        <v>3.66</v>
      </c>
      <c r="AQ27" s="106">
        <v>3.63</v>
      </c>
      <c r="AR27" s="106">
        <v>3.6</v>
      </c>
      <c r="AS27" s="106">
        <v>3.57</v>
      </c>
      <c r="AT27" s="106">
        <v>3.54</v>
      </c>
      <c r="AU27" s="106">
        <v>3.52</v>
      </c>
      <c r="AV27" s="106">
        <v>3.5</v>
      </c>
      <c r="AW27" s="106">
        <v>3.48</v>
      </c>
      <c r="AX27" s="106">
        <v>3.46</v>
      </c>
      <c r="AY27" s="106"/>
    </row>
    <row r="28" spans="1:51" x14ac:dyDescent="0.25">
      <c r="A28" s="105">
        <v>18</v>
      </c>
      <c r="B28" s="106">
        <v>79.23</v>
      </c>
      <c r="C28" s="106">
        <v>40.340000000000003</v>
      </c>
      <c r="D28" s="106">
        <v>27.39</v>
      </c>
      <c r="E28" s="106">
        <v>20.91</v>
      </c>
      <c r="F28" s="106">
        <v>17.03</v>
      </c>
      <c r="G28" s="106">
        <v>14.45</v>
      </c>
      <c r="H28" s="106">
        <v>12.61</v>
      </c>
      <c r="I28" s="106">
        <v>11.23</v>
      </c>
      <c r="J28" s="106">
        <v>10.15</v>
      </c>
      <c r="K28" s="106">
        <v>9.3000000000000007</v>
      </c>
      <c r="L28" s="106">
        <v>8.6</v>
      </c>
      <c r="M28" s="106">
        <v>8.02</v>
      </c>
      <c r="N28" s="106">
        <v>7.53</v>
      </c>
      <c r="O28" s="106">
        <v>7.11</v>
      </c>
      <c r="P28" s="106">
        <v>6.75</v>
      </c>
      <c r="Q28" s="106">
        <v>6.44</v>
      </c>
      <c r="R28" s="106">
        <v>6.16</v>
      </c>
      <c r="S28" s="106">
        <v>5.92</v>
      </c>
      <c r="T28" s="106">
        <v>5.7</v>
      </c>
      <c r="U28" s="106">
        <v>5.5</v>
      </c>
      <c r="V28" s="106">
        <v>5.33</v>
      </c>
      <c r="W28" s="106">
        <v>5.17</v>
      </c>
      <c r="X28" s="106">
        <v>5.03</v>
      </c>
      <c r="Y28" s="106">
        <v>4.8899999999999997</v>
      </c>
      <c r="Z28" s="106">
        <v>4.7699999999999996</v>
      </c>
      <c r="AA28" s="106">
        <v>4.66</v>
      </c>
      <c r="AB28" s="106">
        <v>4.5599999999999996</v>
      </c>
      <c r="AC28" s="106">
        <v>4.47</v>
      </c>
      <c r="AD28" s="106">
        <v>4.38</v>
      </c>
      <c r="AE28" s="106">
        <v>4.3</v>
      </c>
      <c r="AF28" s="106">
        <v>4.2300000000000004</v>
      </c>
      <c r="AG28" s="106">
        <v>4.16</v>
      </c>
      <c r="AH28" s="106">
        <v>4.0999999999999996</v>
      </c>
      <c r="AI28" s="106">
        <v>4.04</v>
      </c>
      <c r="AJ28" s="106">
        <v>3.98</v>
      </c>
      <c r="AK28" s="106">
        <v>3.93</v>
      </c>
      <c r="AL28" s="106">
        <v>3.88</v>
      </c>
      <c r="AM28" s="106">
        <v>3.84</v>
      </c>
      <c r="AN28" s="106">
        <v>3.8</v>
      </c>
      <c r="AO28" s="106">
        <v>3.76</v>
      </c>
      <c r="AP28" s="106">
        <v>3.72</v>
      </c>
      <c r="AQ28" s="106">
        <v>3.69</v>
      </c>
      <c r="AR28" s="106">
        <v>3.66</v>
      </c>
      <c r="AS28" s="106">
        <v>3.63</v>
      </c>
      <c r="AT28" s="106">
        <v>3.61</v>
      </c>
      <c r="AU28" s="106">
        <v>3.58</v>
      </c>
      <c r="AV28" s="106">
        <v>3.56</v>
      </c>
      <c r="AW28" s="106">
        <v>3.54</v>
      </c>
      <c r="AX28" s="106"/>
      <c r="AY28" s="106"/>
    </row>
    <row r="29" spans="1:51" x14ac:dyDescent="0.25">
      <c r="A29" s="105">
        <v>19</v>
      </c>
      <c r="B29" s="106">
        <v>80.39</v>
      </c>
      <c r="C29" s="106">
        <v>40.93</v>
      </c>
      <c r="D29" s="106">
        <v>27.79</v>
      </c>
      <c r="E29" s="106">
        <v>21.22</v>
      </c>
      <c r="F29" s="106">
        <v>17.28</v>
      </c>
      <c r="G29" s="106">
        <v>14.66</v>
      </c>
      <c r="H29" s="106">
        <v>12.79</v>
      </c>
      <c r="I29" s="106">
        <v>11.39</v>
      </c>
      <c r="J29" s="106">
        <v>10.3</v>
      </c>
      <c r="K29" s="106">
        <v>9.44</v>
      </c>
      <c r="L29" s="106">
        <v>8.73</v>
      </c>
      <c r="M29" s="106">
        <v>8.14</v>
      </c>
      <c r="N29" s="106">
        <v>7.64</v>
      </c>
      <c r="O29" s="106">
        <v>7.22</v>
      </c>
      <c r="P29" s="106">
        <v>6.85</v>
      </c>
      <c r="Q29" s="106">
        <v>6.53</v>
      </c>
      <c r="R29" s="106">
        <v>6.25</v>
      </c>
      <c r="S29" s="106">
        <v>6.01</v>
      </c>
      <c r="T29" s="106">
        <v>5.78</v>
      </c>
      <c r="U29" s="106">
        <v>5.59</v>
      </c>
      <c r="V29" s="106">
        <v>5.41</v>
      </c>
      <c r="W29" s="106">
        <v>5.25</v>
      </c>
      <c r="X29" s="106">
        <v>5.0999999999999996</v>
      </c>
      <c r="Y29" s="106">
        <v>4.97</v>
      </c>
      <c r="Z29" s="106">
        <v>4.8499999999999996</v>
      </c>
      <c r="AA29" s="106">
        <v>4.7300000000000004</v>
      </c>
      <c r="AB29" s="106">
        <v>4.63</v>
      </c>
      <c r="AC29" s="106">
        <v>4.54</v>
      </c>
      <c r="AD29" s="106">
        <v>4.45</v>
      </c>
      <c r="AE29" s="106">
        <v>4.37</v>
      </c>
      <c r="AF29" s="106">
        <v>4.29</v>
      </c>
      <c r="AG29" s="106">
        <v>4.22</v>
      </c>
      <c r="AH29" s="106">
        <v>4.16</v>
      </c>
      <c r="AI29" s="106">
        <v>4.0999999999999996</v>
      </c>
      <c r="AJ29" s="106">
        <v>4.05</v>
      </c>
      <c r="AK29" s="106">
        <v>3.99</v>
      </c>
      <c r="AL29" s="106">
        <v>3.95</v>
      </c>
      <c r="AM29" s="106">
        <v>3.9</v>
      </c>
      <c r="AN29" s="106">
        <v>3.86</v>
      </c>
      <c r="AO29" s="106">
        <v>3.82</v>
      </c>
      <c r="AP29" s="106">
        <v>3.79</v>
      </c>
      <c r="AQ29" s="106">
        <v>3.75</v>
      </c>
      <c r="AR29" s="106">
        <v>3.72</v>
      </c>
      <c r="AS29" s="106">
        <v>3.69</v>
      </c>
      <c r="AT29" s="106">
        <v>3.67</v>
      </c>
      <c r="AU29" s="106">
        <v>3.64</v>
      </c>
      <c r="AV29" s="106">
        <v>3.62</v>
      </c>
      <c r="AW29" s="106"/>
      <c r="AX29" s="106"/>
      <c r="AY29" s="106"/>
    </row>
    <row r="30" spans="1:51" x14ac:dyDescent="0.25">
      <c r="A30" s="105">
        <v>20</v>
      </c>
      <c r="B30" s="106">
        <v>81.56</v>
      </c>
      <c r="C30" s="106">
        <v>41.53</v>
      </c>
      <c r="D30" s="106">
        <v>28.19</v>
      </c>
      <c r="E30" s="106">
        <v>21.53</v>
      </c>
      <c r="F30" s="106">
        <v>17.54</v>
      </c>
      <c r="G30" s="106">
        <v>14.88</v>
      </c>
      <c r="H30" s="106">
        <v>12.98</v>
      </c>
      <c r="I30" s="106">
        <v>11.56</v>
      </c>
      <c r="J30" s="106">
        <v>10.46</v>
      </c>
      <c r="K30" s="106">
        <v>9.58</v>
      </c>
      <c r="L30" s="106">
        <v>8.86</v>
      </c>
      <c r="M30" s="106">
        <v>8.26</v>
      </c>
      <c r="N30" s="106">
        <v>7.76</v>
      </c>
      <c r="O30" s="106">
        <v>7.33</v>
      </c>
      <c r="P30" s="106">
        <v>6.96</v>
      </c>
      <c r="Q30" s="106">
        <v>6.63</v>
      </c>
      <c r="R30" s="106">
        <v>6.35</v>
      </c>
      <c r="S30" s="106">
        <v>6.1</v>
      </c>
      <c r="T30" s="106">
        <v>5.87</v>
      </c>
      <c r="U30" s="106">
        <v>5.67</v>
      </c>
      <c r="V30" s="106">
        <v>5.49</v>
      </c>
      <c r="W30" s="106">
        <v>5.33</v>
      </c>
      <c r="X30" s="106">
        <v>5.18</v>
      </c>
      <c r="Y30" s="106">
        <v>5.04</v>
      </c>
      <c r="Z30" s="106">
        <v>4.92</v>
      </c>
      <c r="AA30" s="106">
        <v>4.8099999999999996</v>
      </c>
      <c r="AB30" s="106">
        <v>4.7</v>
      </c>
      <c r="AC30" s="106">
        <v>4.6100000000000003</v>
      </c>
      <c r="AD30" s="106">
        <v>4.5199999999999996</v>
      </c>
      <c r="AE30" s="106">
        <v>4.4400000000000004</v>
      </c>
      <c r="AF30" s="106">
        <v>4.3600000000000003</v>
      </c>
      <c r="AG30" s="106">
        <v>4.29</v>
      </c>
      <c r="AH30" s="106">
        <v>4.2300000000000004</v>
      </c>
      <c r="AI30" s="106">
        <v>4.17</v>
      </c>
      <c r="AJ30" s="106">
        <v>4.1100000000000003</v>
      </c>
      <c r="AK30" s="106">
        <v>4.0599999999999996</v>
      </c>
      <c r="AL30" s="106">
        <v>4.01</v>
      </c>
      <c r="AM30" s="106">
        <v>3.97</v>
      </c>
      <c r="AN30" s="106">
        <v>3.92</v>
      </c>
      <c r="AO30" s="106">
        <v>3.89</v>
      </c>
      <c r="AP30" s="106">
        <v>3.85</v>
      </c>
      <c r="AQ30" s="106">
        <v>3.82</v>
      </c>
      <c r="AR30" s="106">
        <v>3.79</v>
      </c>
      <c r="AS30" s="106">
        <v>3.76</v>
      </c>
      <c r="AT30" s="106">
        <v>3.73</v>
      </c>
      <c r="AU30" s="106">
        <v>3.71</v>
      </c>
      <c r="AV30" s="106"/>
      <c r="AW30" s="106"/>
      <c r="AX30" s="106"/>
      <c r="AY30" s="106"/>
    </row>
    <row r="31" spans="1:51" x14ac:dyDescent="0.25">
      <c r="A31" s="105">
        <v>21</v>
      </c>
      <c r="B31" s="106">
        <v>82.76</v>
      </c>
      <c r="C31" s="106">
        <v>42.14</v>
      </c>
      <c r="D31" s="106">
        <v>28.61</v>
      </c>
      <c r="E31" s="106">
        <v>21.85</v>
      </c>
      <c r="F31" s="106">
        <v>17.8</v>
      </c>
      <c r="G31" s="106">
        <v>15.1</v>
      </c>
      <c r="H31" s="106">
        <v>13.17</v>
      </c>
      <c r="I31" s="106">
        <v>11.73</v>
      </c>
      <c r="J31" s="106">
        <v>10.61</v>
      </c>
      <c r="K31" s="106">
        <v>9.7200000000000006</v>
      </c>
      <c r="L31" s="106">
        <v>8.99</v>
      </c>
      <c r="M31" s="106">
        <v>8.3800000000000008</v>
      </c>
      <c r="N31" s="106">
        <v>7.87</v>
      </c>
      <c r="O31" s="106">
        <v>7.44</v>
      </c>
      <c r="P31" s="106">
        <v>7.06</v>
      </c>
      <c r="Q31" s="106">
        <v>6.73</v>
      </c>
      <c r="R31" s="106">
        <v>6.44</v>
      </c>
      <c r="S31" s="106">
        <v>6.19</v>
      </c>
      <c r="T31" s="106">
        <v>5.96</v>
      </c>
      <c r="U31" s="106">
        <v>5.76</v>
      </c>
      <c r="V31" s="106">
        <v>5.57</v>
      </c>
      <c r="W31" s="106">
        <v>5.41</v>
      </c>
      <c r="X31" s="106">
        <v>5.26</v>
      </c>
      <c r="Y31" s="106">
        <v>5.12</v>
      </c>
      <c r="Z31" s="106">
        <v>5</v>
      </c>
      <c r="AA31" s="106">
        <v>4.88</v>
      </c>
      <c r="AB31" s="106">
        <v>4.78</v>
      </c>
      <c r="AC31" s="106">
        <v>4.68</v>
      </c>
      <c r="AD31" s="106">
        <v>4.59</v>
      </c>
      <c r="AE31" s="106">
        <v>4.51</v>
      </c>
      <c r="AF31" s="106">
        <v>4.43</v>
      </c>
      <c r="AG31" s="106">
        <v>4.3600000000000003</v>
      </c>
      <c r="AH31" s="106">
        <v>4.29</v>
      </c>
      <c r="AI31" s="106">
        <v>4.2300000000000004</v>
      </c>
      <c r="AJ31" s="106">
        <v>4.18</v>
      </c>
      <c r="AK31" s="106">
        <v>4.12</v>
      </c>
      <c r="AL31" s="106">
        <v>4.08</v>
      </c>
      <c r="AM31" s="106">
        <v>4.03</v>
      </c>
      <c r="AN31" s="106">
        <v>3.99</v>
      </c>
      <c r="AO31" s="106">
        <v>3.95</v>
      </c>
      <c r="AP31" s="106">
        <v>3.92</v>
      </c>
      <c r="AQ31" s="106">
        <v>3.88</v>
      </c>
      <c r="AR31" s="106">
        <v>3.85</v>
      </c>
      <c r="AS31" s="106">
        <v>3.83</v>
      </c>
      <c r="AT31" s="106">
        <v>3.8</v>
      </c>
      <c r="AU31" s="106"/>
      <c r="AV31" s="106"/>
      <c r="AW31" s="106"/>
      <c r="AX31" s="106"/>
      <c r="AY31" s="106"/>
    </row>
    <row r="32" spans="1:51" x14ac:dyDescent="0.25">
      <c r="A32" s="105">
        <v>22</v>
      </c>
      <c r="B32" s="106">
        <v>83.96</v>
      </c>
      <c r="C32" s="106">
        <v>42.75</v>
      </c>
      <c r="D32" s="106">
        <v>29.03</v>
      </c>
      <c r="E32" s="106">
        <v>22.17</v>
      </c>
      <c r="F32" s="106">
        <v>18.059999999999999</v>
      </c>
      <c r="G32" s="106">
        <v>15.32</v>
      </c>
      <c r="H32" s="106">
        <v>13.37</v>
      </c>
      <c r="I32" s="106">
        <v>11.9</v>
      </c>
      <c r="J32" s="106">
        <v>10.77</v>
      </c>
      <c r="K32" s="106">
        <v>9.86</v>
      </c>
      <c r="L32" s="106">
        <v>9.1199999999999992</v>
      </c>
      <c r="M32" s="106">
        <v>8.51</v>
      </c>
      <c r="N32" s="106">
        <v>7.99</v>
      </c>
      <c r="O32" s="106">
        <v>7.55</v>
      </c>
      <c r="P32" s="106">
        <v>7.17</v>
      </c>
      <c r="Q32" s="106">
        <v>6.83</v>
      </c>
      <c r="R32" s="106">
        <v>6.54</v>
      </c>
      <c r="S32" s="106">
        <v>6.28</v>
      </c>
      <c r="T32" s="106">
        <v>6.05</v>
      </c>
      <c r="U32" s="106">
        <v>5.84</v>
      </c>
      <c r="V32" s="106">
        <v>5.66</v>
      </c>
      <c r="W32" s="106">
        <v>5.49</v>
      </c>
      <c r="X32" s="106">
        <v>5.34</v>
      </c>
      <c r="Y32" s="106">
        <v>5.2</v>
      </c>
      <c r="Z32" s="106">
        <v>5.07</v>
      </c>
      <c r="AA32" s="106">
        <v>4.96</v>
      </c>
      <c r="AB32" s="106">
        <v>4.8499999999999996</v>
      </c>
      <c r="AC32" s="106">
        <v>4.75</v>
      </c>
      <c r="AD32" s="106">
        <v>4.66</v>
      </c>
      <c r="AE32" s="106">
        <v>4.58</v>
      </c>
      <c r="AF32" s="106">
        <v>4.5</v>
      </c>
      <c r="AG32" s="106">
        <v>4.43</v>
      </c>
      <c r="AH32" s="106">
        <v>4.3600000000000003</v>
      </c>
      <c r="AI32" s="106">
        <v>4.3</v>
      </c>
      <c r="AJ32" s="106">
        <v>4.24</v>
      </c>
      <c r="AK32" s="106">
        <v>4.1900000000000004</v>
      </c>
      <c r="AL32" s="106">
        <v>4.1399999999999997</v>
      </c>
      <c r="AM32" s="106">
        <v>4.0999999999999996</v>
      </c>
      <c r="AN32" s="106">
        <v>4.0599999999999996</v>
      </c>
      <c r="AO32" s="106">
        <v>4.0199999999999996</v>
      </c>
      <c r="AP32" s="106">
        <v>3.98</v>
      </c>
      <c r="AQ32" s="106">
        <v>3.95</v>
      </c>
      <c r="AR32" s="106">
        <v>3.92</v>
      </c>
      <c r="AS32" s="106">
        <v>3.9</v>
      </c>
      <c r="AT32" s="106"/>
      <c r="AU32" s="106"/>
      <c r="AV32" s="106"/>
      <c r="AW32" s="106"/>
      <c r="AX32" s="106"/>
      <c r="AY32" s="106"/>
    </row>
    <row r="33" spans="1:51" x14ac:dyDescent="0.25">
      <c r="A33" s="105">
        <v>23</v>
      </c>
      <c r="B33" s="106">
        <v>85.17</v>
      </c>
      <c r="C33" s="106">
        <v>43.37</v>
      </c>
      <c r="D33" s="106">
        <v>29.45</v>
      </c>
      <c r="E33" s="106">
        <v>22.49</v>
      </c>
      <c r="F33" s="106">
        <v>18.32</v>
      </c>
      <c r="G33" s="106">
        <v>15.54</v>
      </c>
      <c r="H33" s="106">
        <v>13.56</v>
      </c>
      <c r="I33" s="106">
        <v>12.08</v>
      </c>
      <c r="J33" s="106">
        <v>10.93</v>
      </c>
      <c r="K33" s="106">
        <v>10.01</v>
      </c>
      <c r="L33" s="106">
        <v>9.26</v>
      </c>
      <c r="M33" s="106">
        <v>8.6300000000000008</v>
      </c>
      <c r="N33" s="106">
        <v>8.11</v>
      </c>
      <c r="O33" s="106">
        <v>7.66</v>
      </c>
      <c r="P33" s="106">
        <v>7.27</v>
      </c>
      <c r="Q33" s="106">
        <v>6.93</v>
      </c>
      <c r="R33" s="106">
        <v>6.64</v>
      </c>
      <c r="S33" s="106">
        <v>6.37</v>
      </c>
      <c r="T33" s="106">
        <v>6.14</v>
      </c>
      <c r="U33" s="106">
        <v>5.93</v>
      </c>
      <c r="V33" s="106">
        <v>5.74</v>
      </c>
      <c r="W33" s="106">
        <v>5.57</v>
      </c>
      <c r="X33" s="106">
        <v>5.42</v>
      </c>
      <c r="Y33" s="106">
        <v>5.28</v>
      </c>
      <c r="Z33" s="106">
        <v>5.15</v>
      </c>
      <c r="AA33" s="106">
        <v>5.03</v>
      </c>
      <c r="AB33" s="106">
        <v>4.92</v>
      </c>
      <c r="AC33" s="106">
        <v>4.82</v>
      </c>
      <c r="AD33" s="106">
        <v>4.7300000000000004</v>
      </c>
      <c r="AE33" s="106">
        <v>4.6500000000000004</v>
      </c>
      <c r="AF33" s="106">
        <v>4.57</v>
      </c>
      <c r="AG33" s="106">
        <v>4.5</v>
      </c>
      <c r="AH33" s="106">
        <v>4.43</v>
      </c>
      <c r="AI33" s="106">
        <v>4.37</v>
      </c>
      <c r="AJ33" s="106">
        <v>4.3099999999999996</v>
      </c>
      <c r="AK33" s="106">
        <v>4.26</v>
      </c>
      <c r="AL33" s="106">
        <v>4.21</v>
      </c>
      <c r="AM33" s="106">
        <v>4.17</v>
      </c>
      <c r="AN33" s="106">
        <v>4.13</v>
      </c>
      <c r="AO33" s="106">
        <v>4.09</v>
      </c>
      <c r="AP33" s="106">
        <v>4.05</v>
      </c>
      <c r="AQ33" s="106">
        <v>4.0199999999999996</v>
      </c>
      <c r="AR33" s="106">
        <v>3.99</v>
      </c>
      <c r="AS33" s="106"/>
      <c r="AT33" s="106"/>
      <c r="AU33" s="106"/>
      <c r="AV33" s="106"/>
      <c r="AW33" s="106"/>
      <c r="AX33" s="106"/>
      <c r="AY33" s="106"/>
    </row>
    <row r="34" spans="1:51" x14ac:dyDescent="0.25">
      <c r="A34" s="105">
        <v>24</v>
      </c>
      <c r="B34" s="106">
        <v>86.39</v>
      </c>
      <c r="C34" s="106">
        <v>43.99</v>
      </c>
      <c r="D34" s="106">
        <v>29.87</v>
      </c>
      <c r="E34" s="106">
        <v>22.81</v>
      </c>
      <c r="F34" s="106">
        <v>18.579999999999998</v>
      </c>
      <c r="G34" s="106">
        <v>15.76</v>
      </c>
      <c r="H34" s="106">
        <v>13.76</v>
      </c>
      <c r="I34" s="106">
        <v>12.25</v>
      </c>
      <c r="J34" s="106">
        <v>11.08</v>
      </c>
      <c r="K34" s="106">
        <v>10.15</v>
      </c>
      <c r="L34" s="106">
        <v>9.39</v>
      </c>
      <c r="M34" s="106">
        <v>8.76</v>
      </c>
      <c r="N34" s="106">
        <v>8.23</v>
      </c>
      <c r="O34" s="106">
        <v>7.77</v>
      </c>
      <c r="P34" s="106">
        <v>7.38</v>
      </c>
      <c r="Q34" s="106">
        <v>7.04</v>
      </c>
      <c r="R34" s="106">
        <v>6.73</v>
      </c>
      <c r="S34" s="106">
        <v>6.47</v>
      </c>
      <c r="T34" s="106">
        <v>6.23</v>
      </c>
      <c r="U34" s="106">
        <v>6.02</v>
      </c>
      <c r="V34" s="106">
        <v>5.83</v>
      </c>
      <c r="W34" s="106">
        <v>5.66</v>
      </c>
      <c r="X34" s="106">
        <v>5.5</v>
      </c>
      <c r="Y34" s="106">
        <v>5.36</v>
      </c>
      <c r="Z34" s="106">
        <v>5.23</v>
      </c>
      <c r="AA34" s="106">
        <v>5.1100000000000003</v>
      </c>
      <c r="AB34" s="106">
        <v>5</v>
      </c>
      <c r="AC34" s="106">
        <v>4.9000000000000004</v>
      </c>
      <c r="AD34" s="106">
        <v>4.8099999999999996</v>
      </c>
      <c r="AE34" s="106">
        <v>4.72</v>
      </c>
      <c r="AF34" s="106">
        <v>4.6399999999999997</v>
      </c>
      <c r="AG34" s="106">
        <v>4.57</v>
      </c>
      <c r="AH34" s="106">
        <v>4.5</v>
      </c>
      <c r="AI34" s="106">
        <v>4.4400000000000004</v>
      </c>
      <c r="AJ34" s="106">
        <v>4.3899999999999997</v>
      </c>
      <c r="AK34" s="106">
        <v>4.33</v>
      </c>
      <c r="AL34" s="106">
        <v>4.29</v>
      </c>
      <c r="AM34" s="106">
        <v>4.24</v>
      </c>
      <c r="AN34" s="106">
        <v>4.2</v>
      </c>
      <c r="AO34" s="106">
        <v>4.16</v>
      </c>
      <c r="AP34" s="106">
        <v>4.13</v>
      </c>
      <c r="AQ34" s="106">
        <v>4.0999999999999996</v>
      </c>
      <c r="AR34" s="106"/>
      <c r="AS34" s="106"/>
      <c r="AT34" s="106"/>
      <c r="AU34" s="106"/>
      <c r="AV34" s="106"/>
      <c r="AW34" s="106"/>
      <c r="AX34" s="106"/>
      <c r="AY34" s="106"/>
    </row>
    <row r="35" spans="1:51" x14ac:dyDescent="0.25">
      <c r="A35" s="105">
        <v>25</v>
      </c>
      <c r="B35" s="106">
        <v>87.62</v>
      </c>
      <c r="C35" s="106">
        <v>44.62</v>
      </c>
      <c r="D35" s="106">
        <v>30.3</v>
      </c>
      <c r="E35" s="106">
        <v>23.14</v>
      </c>
      <c r="F35" s="106">
        <v>18.850000000000001</v>
      </c>
      <c r="G35" s="106">
        <v>15.99</v>
      </c>
      <c r="H35" s="106">
        <v>13.95</v>
      </c>
      <c r="I35" s="106">
        <v>12.43</v>
      </c>
      <c r="J35" s="106">
        <v>11.24</v>
      </c>
      <c r="K35" s="106">
        <v>10.3</v>
      </c>
      <c r="L35" s="106">
        <v>9.5299999999999994</v>
      </c>
      <c r="M35" s="106">
        <v>8.89</v>
      </c>
      <c r="N35" s="106">
        <v>8.35</v>
      </c>
      <c r="O35" s="106">
        <v>7.89</v>
      </c>
      <c r="P35" s="106">
        <v>7.49</v>
      </c>
      <c r="Q35" s="106">
        <v>7.14</v>
      </c>
      <c r="R35" s="106">
        <v>6.83</v>
      </c>
      <c r="S35" s="106">
        <v>6.56</v>
      </c>
      <c r="T35" s="106">
        <v>6.32</v>
      </c>
      <c r="U35" s="106">
        <v>6.11</v>
      </c>
      <c r="V35" s="106">
        <v>5.91</v>
      </c>
      <c r="W35" s="106">
        <v>5.74</v>
      </c>
      <c r="X35" s="106">
        <v>5.58</v>
      </c>
      <c r="Y35" s="106">
        <v>5.44</v>
      </c>
      <c r="Z35" s="106">
        <v>5.31</v>
      </c>
      <c r="AA35" s="106">
        <v>5.19</v>
      </c>
      <c r="AB35" s="106">
        <v>5.07</v>
      </c>
      <c r="AC35" s="106">
        <v>4.97</v>
      </c>
      <c r="AD35" s="106">
        <v>4.88</v>
      </c>
      <c r="AE35" s="106">
        <v>4.8</v>
      </c>
      <c r="AF35" s="106">
        <v>4.72</v>
      </c>
      <c r="AG35" s="106">
        <v>4.6399999999999997</v>
      </c>
      <c r="AH35" s="106">
        <v>4.58</v>
      </c>
      <c r="AI35" s="106">
        <v>4.5199999999999996</v>
      </c>
      <c r="AJ35" s="106">
        <v>4.46</v>
      </c>
      <c r="AK35" s="106">
        <v>4.41</v>
      </c>
      <c r="AL35" s="106">
        <v>4.3600000000000003</v>
      </c>
      <c r="AM35" s="106">
        <v>4.3099999999999996</v>
      </c>
      <c r="AN35" s="106">
        <v>4.2699999999999996</v>
      </c>
      <c r="AO35" s="106">
        <v>4.24</v>
      </c>
      <c r="AP35" s="106">
        <v>4.2</v>
      </c>
      <c r="AQ35" s="106"/>
      <c r="AR35" s="106"/>
      <c r="AS35" s="106"/>
      <c r="AT35" s="106"/>
      <c r="AU35" s="106"/>
      <c r="AV35" s="106"/>
      <c r="AW35" s="106"/>
      <c r="AX35" s="106"/>
      <c r="AY35" s="106"/>
    </row>
    <row r="36" spans="1:51" x14ac:dyDescent="0.25">
      <c r="A36" s="105">
        <v>26</v>
      </c>
      <c r="B36" s="106">
        <v>88.87</v>
      </c>
      <c r="C36" s="106">
        <v>45.26</v>
      </c>
      <c r="D36" s="106">
        <v>30.73</v>
      </c>
      <c r="E36" s="106">
        <v>23.47</v>
      </c>
      <c r="F36" s="106">
        <v>19.12</v>
      </c>
      <c r="G36" s="106">
        <v>16.22</v>
      </c>
      <c r="H36" s="106">
        <v>14.15</v>
      </c>
      <c r="I36" s="106">
        <v>12.61</v>
      </c>
      <c r="J36" s="106">
        <v>11.41</v>
      </c>
      <c r="K36" s="106">
        <v>10.45</v>
      </c>
      <c r="L36" s="106">
        <v>9.67</v>
      </c>
      <c r="M36" s="106">
        <v>9.02</v>
      </c>
      <c r="N36" s="106">
        <v>8.4700000000000006</v>
      </c>
      <c r="O36" s="106">
        <v>8</v>
      </c>
      <c r="P36" s="106">
        <v>7.6</v>
      </c>
      <c r="Q36" s="106">
        <v>7.24</v>
      </c>
      <c r="R36" s="106">
        <v>6.93</v>
      </c>
      <c r="S36" s="106">
        <v>6.66</v>
      </c>
      <c r="T36" s="106">
        <v>6.42</v>
      </c>
      <c r="U36" s="106">
        <v>6.2</v>
      </c>
      <c r="V36" s="106">
        <v>6</v>
      </c>
      <c r="W36" s="106">
        <v>5.83</v>
      </c>
      <c r="X36" s="106">
        <v>5.67</v>
      </c>
      <c r="Y36" s="106">
        <v>5.52</v>
      </c>
      <c r="Z36" s="106">
        <v>5.39</v>
      </c>
      <c r="AA36" s="106">
        <v>5.26</v>
      </c>
      <c r="AB36" s="106">
        <v>5.15</v>
      </c>
      <c r="AC36" s="106">
        <v>5.05</v>
      </c>
      <c r="AD36" s="106">
        <v>4.96</v>
      </c>
      <c r="AE36" s="106">
        <v>4.87</v>
      </c>
      <c r="AF36" s="106">
        <v>4.79</v>
      </c>
      <c r="AG36" s="106">
        <v>4.72</v>
      </c>
      <c r="AH36" s="106">
        <v>4.6500000000000004</v>
      </c>
      <c r="AI36" s="106">
        <v>4.59</v>
      </c>
      <c r="AJ36" s="106">
        <v>4.54</v>
      </c>
      <c r="AK36" s="106">
        <v>4.4800000000000004</v>
      </c>
      <c r="AL36" s="106">
        <v>4.4400000000000004</v>
      </c>
      <c r="AM36" s="106">
        <v>4.3899999999999997</v>
      </c>
      <c r="AN36" s="106">
        <v>4.3499999999999996</v>
      </c>
      <c r="AO36" s="106">
        <v>4.3099999999999996</v>
      </c>
      <c r="AP36" s="106"/>
      <c r="AQ36" s="106"/>
      <c r="AR36" s="106"/>
      <c r="AS36" s="106"/>
      <c r="AT36" s="106"/>
      <c r="AU36" s="106"/>
      <c r="AV36" s="106"/>
      <c r="AW36" s="106"/>
      <c r="AX36" s="106"/>
      <c r="AY36" s="106"/>
    </row>
    <row r="37" spans="1:51" x14ac:dyDescent="0.25">
      <c r="A37" s="105">
        <v>27</v>
      </c>
      <c r="B37" s="106">
        <v>90.13</v>
      </c>
      <c r="C37" s="106">
        <v>45.9</v>
      </c>
      <c r="D37" s="106">
        <v>31.17</v>
      </c>
      <c r="E37" s="106">
        <v>23.8</v>
      </c>
      <c r="F37" s="106">
        <v>19.39</v>
      </c>
      <c r="G37" s="106">
        <v>16.45</v>
      </c>
      <c r="H37" s="106">
        <v>14.36</v>
      </c>
      <c r="I37" s="106">
        <v>12.79</v>
      </c>
      <c r="J37" s="106">
        <v>11.57</v>
      </c>
      <c r="K37" s="106">
        <v>10.6</v>
      </c>
      <c r="L37" s="106">
        <v>9.81</v>
      </c>
      <c r="M37" s="106">
        <v>9.15</v>
      </c>
      <c r="N37" s="106">
        <v>8.59</v>
      </c>
      <c r="O37" s="106">
        <v>8.1199999999999992</v>
      </c>
      <c r="P37" s="106">
        <v>7.71</v>
      </c>
      <c r="Q37" s="106">
        <v>7.35</v>
      </c>
      <c r="R37" s="106">
        <v>7.04</v>
      </c>
      <c r="S37" s="106">
        <v>6.76</v>
      </c>
      <c r="T37" s="106">
        <v>6.51</v>
      </c>
      <c r="U37" s="106">
        <v>6.29</v>
      </c>
      <c r="V37" s="106">
        <v>6.09</v>
      </c>
      <c r="W37" s="106">
        <v>5.91</v>
      </c>
      <c r="X37" s="106">
        <v>5.75</v>
      </c>
      <c r="Y37" s="106">
        <v>5.6</v>
      </c>
      <c r="Z37" s="106">
        <v>5.47</v>
      </c>
      <c r="AA37" s="106">
        <v>5.35</v>
      </c>
      <c r="AB37" s="106">
        <v>5.23</v>
      </c>
      <c r="AC37" s="106">
        <v>5.13</v>
      </c>
      <c r="AD37" s="106">
        <v>5.04</v>
      </c>
      <c r="AE37" s="106">
        <v>4.95</v>
      </c>
      <c r="AF37" s="106">
        <v>4.87</v>
      </c>
      <c r="AG37" s="106">
        <v>4.8</v>
      </c>
      <c r="AH37" s="106">
        <v>4.7300000000000004</v>
      </c>
      <c r="AI37" s="106">
        <v>4.67</v>
      </c>
      <c r="AJ37" s="106">
        <v>4.6100000000000003</v>
      </c>
      <c r="AK37" s="106">
        <v>4.5599999999999996</v>
      </c>
      <c r="AL37" s="106">
        <v>4.51</v>
      </c>
      <c r="AM37" s="106">
        <v>4.47</v>
      </c>
      <c r="AN37" s="106">
        <v>4.43</v>
      </c>
      <c r="AO37" s="106"/>
      <c r="AP37" s="106"/>
      <c r="AQ37" s="106"/>
      <c r="AR37" s="106"/>
      <c r="AS37" s="106"/>
      <c r="AT37" s="106"/>
      <c r="AU37" s="106"/>
      <c r="AV37" s="106"/>
      <c r="AW37" s="106"/>
      <c r="AX37" s="106"/>
      <c r="AY37" s="106"/>
    </row>
    <row r="38" spans="1:51" x14ac:dyDescent="0.25">
      <c r="A38" s="105">
        <v>28</v>
      </c>
      <c r="B38" s="106">
        <v>91.4</v>
      </c>
      <c r="C38" s="106">
        <v>46.55</v>
      </c>
      <c r="D38" s="106">
        <v>31.61</v>
      </c>
      <c r="E38" s="106">
        <v>24.14</v>
      </c>
      <c r="F38" s="106">
        <v>19.670000000000002</v>
      </c>
      <c r="G38" s="106">
        <v>16.690000000000001</v>
      </c>
      <c r="H38" s="106">
        <v>14.56</v>
      </c>
      <c r="I38" s="106">
        <v>12.97</v>
      </c>
      <c r="J38" s="106">
        <v>11.74</v>
      </c>
      <c r="K38" s="106">
        <v>10.75</v>
      </c>
      <c r="L38" s="106">
        <v>9.9499999999999993</v>
      </c>
      <c r="M38" s="106">
        <v>9.2799999999999994</v>
      </c>
      <c r="N38" s="106">
        <v>8.7200000000000006</v>
      </c>
      <c r="O38" s="106">
        <v>8.24</v>
      </c>
      <c r="P38" s="106">
        <v>7.82</v>
      </c>
      <c r="Q38" s="106">
        <v>7.46</v>
      </c>
      <c r="R38" s="106">
        <v>7.14</v>
      </c>
      <c r="S38" s="106">
        <v>6.86</v>
      </c>
      <c r="T38" s="106">
        <v>6.61</v>
      </c>
      <c r="U38" s="106">
        <v>6.39</v>
      </c>
      <c r="V38" s="106">
        <v>6.18</v>
      </c>
      <c r="W38" s="106">
        <v>6</v>
      </c>
      <c r="X38" s="106">
        <v>5.84</v>
      </c>
      <c r="Y38" s="106">
        <v>5.69</v>
      </c>
      <c r="Z38" s="106">
        <v>5.55</v>
      </c>
      <c r="AA38" s="106">
        <v>5.43</v>
      </c>
      <c r="AB38" s="106">
        <v>5.32</v>
      </c>
      <c r="AC38" s="106">
        <v>5.21</v>
      </c>
      <c r="AD38" s="106">
        <v>5.12</v>
      </c>
      <c r="AE38" s="106">
        <v>5.03</v>
      </c>
      <c r="AF38" s="106">
        <v>4.95</v>
      </c>
      <c r="AG38" s="106">
        <v>4.88</v>
      </c>
      <c r="AH38" s="106">
        <v>4.8099999999999996</v>
      </c>
      <c r="AI38" s="106">
        <v>4.75</v>
      </c>
      <c r="AJ38" s="106">
        <v>4.7</v>
      </c>
      <c r="AK38" s="106">
        <v>4.6399999999999997</v>
      </c>
      <c r="AL38" s="106">
        <v>4.5999999999999996</v>
      </c>
      <c r="AM38" s="106">
        <v>4.55</v>
      </c>
      <c r="AN38" s="106"/>
      <c r="AO38" s="106"/>
      <c r="AP38" s="106"/>
      <c r="AQ38" s="106"/>
      <c r="AR38" s="106"/>
      <c r="AS38" s="106"/>
      <c r="AT38" s="106"/>
      <c r="AU38" s="106"/>
      <c r="AV38" s="106"/>
      <c r="AW38" s="106"/>
      <c r="AX38" s="106"/>
      <c r="AY38" s="106"/>
    </row>
    <row r="39" spans="1:51" x14ac:dyDescent="0.25">
      <c r="A39" s="105">
        <v>29</v>
      </c>
      <c r="B39" s="106">
        <v>92.69</v>
      </c>
      <c r="C39" s="106">
        <v>47.21</v>
      </c>
      <c r="D39" s="106">
        <v>32.06</v>
      </c>
      <c r="E39" s="106">
        <v>24.49</v>
      </c>
      <c r="F39" s="106">
        <v>19.95</v>
      </c>
      <c r="G39" s="106">
        <v>16.93</v>
      </c>
      <c r="H39" s="106">
        <v>14.77</v>
      </c>
      <c r="I39" s="106">
        <v>13.16</v>
      </c>
      <c r="J39" s="106">
        <v>11.91</v>
      </c>
      <c r="K39" s="106">
        <v>10.91</v>
      </c>
      <c r="L39" s="106">
        <v>10.09</v>
      </c>
      <c r="M39" s="106">
        <v>9.42</v>
      </c>
      <c r="N39" s="106">
        <v>8.84</v>
      </c>
      <c r="O39" s="106">
        <v>8.36</v>
      </c>
      <c r="P39" s="106">
        <v>7.94</v>
      </c>
      <c r="Q39" s="106">
        <v>7.57</v>
      </c>
      <c r="R39" s="106">
        <v>7.25</v>
      </c>
      <c r="S39" s="106">
        <v>6.96</v>
      </c>
      <c r="T39" s="106">
        <v>6.71</v>
      </c>
      <c r="U39" s="106">
        <v>6.48</v>
      </c>
      <c r="V39" s="106">
        <v>6.28</v>
      </c>
      <c r="W39" s="106">
        <v>6.09</v>
      </c>
      <c r="X39" s="106">
        <v>5.93</v>
      </c>
      <c r="Y39" s="106">
        <v>5.78</v>
      </c>
      <c r="Z39" s="106">
        <v>5.64</v>
      </c>
      <c r="AA39" s="106">
        <v>5.52</v>
      </c>
      <c r="AB39" s="106">
        <v>5.4</v>
      </c>
      <c r="AC39" s="106">
        <v>5.3</v>
      </c>
      <c r="AD39" s="106">
        <v>5.2</v>
      </c>
      <c r="AE39" s="106">
        <v>5.12</v>
      </c>
      <c r="AF39" s="106">
        <v>5.04</v>
      </c>
      <c r="AG39" s="106">
        <v>4.96</v>
      </c>
      <c r="AH39" s="106">
        <v>4.9000000000000004</v>
      </c>
      <c r="AI39" s="106">
        <v>4.84</v>
      </c>
      <c r="AJ39" s="106">
        <v>4.78</v>
      </c>
      <c r="AK39" s="106">
        <v>4.7300000000000004</v>
      </c>
      <c r="AL39" s="106">
        <v>4.68</v>
      </c>
      <c r="AM39" s="106"/>
      <c r="AN39" s="106"/>
      <c r="AO39" s="106"/>
      <c r="AP39" s="106"/>
      <c r="AQ39" s="106"/>
      <c r="AR39" s="106"/>
      <c r="AS39" s="106"/>
      <c r="AT39" s="106"/>
      <c r="AU39" s="106"/>
      <c r="AV39" s="106"/>
      <c r="AW39" s="106"/>
      <c r="AX39" s="106"/>
      <c r="AY39" s="106"/>
    </row>
    <row r="40" spans="1:51" x14ac:dyDescent="0.25">
      <c r="A40" s="105">
        <v>30</v>
      </c>
      <c r="B40" s="106">
        <v>94</v>
      </c>
      <c r="C40" s="106">
        <v>47.88</v>
      </c>
      <c r="D40" s="106">
        <v>32.51</v>
      </c>
      <c r="E40" s="106">
        <v>24.83</v>
      </c>
      <c r="F40" s="106">
        <v>20.23</v>
      </c>
      <c r="G40" s="106">
        <v>17.170000000000002</v>
      </c>
      <c r="H40" s="106">
        <v>14.98</v>
      </c>
      <c r="I40" s="106">
        <v>13.35</v>
      </c>
      <c r="J40" s="106">
        <v>12.08</v>
      </c>
      <c r="K40" s="106">
        <v>11.07</v>
      </c>
      <c r="L40" s="106">
        <v>10.24</v>
      </c>
      <c r="M40" s="106">
        <v>9.5500000000000007</v>
      </c>
      <c r="N40" s="106">
        <v>8.9700000000000006</v>
      </c>
      <c r="O40" s="106">
        <v>8.48</v>
      </c>
      <c r="P40" s="106">
        <v>8.0500000000000007</v>
      </c>
      <c r="Q40" s="106">
        <v>7.68</v>
      </c>
      <c r="R40" s="106">
        <v>7.35</v>
      </c>
      <c r="S40" s="106">
        <v>7.06</v>
      </c>
      <c r="T40" s="106">
        <v>6.81</v>
      </c>
      <c r="U40" s="106">
        <v>6.58</v>
      </c>
      <c r="V40" s="106">
        <v>6.37</v>
      </c>
      <c r="W40" s="106">
        <v>6.19</v>
      </c>
      <c r="X40" s="106">
        <v>6.02</v>
      </c>
      <c r="Y40" s="106">
        <v>5.87</v>
      </c>
      <c r="Z40" s="106">
        <v>5.73</v>
      </c>
      <c r="AA40" s="106">
        <v>5.6</v>
      </c>
      <c r="AB40" s="106">
        <v>5.49</v>
      </c>
      <c r="AC40" s="106">
        <v>5.39</v>
      </c>
      <c r="AD40" s="106">
        <v>5.29</v>
      </c>
      <c r="AE40" s="106">
        <v>5.2</v>
      </c>
      <c r="AF40" s="106">
        <v>5.12</v>
      </c>
      <c r="AG40" s="106">
        <v>5.05</v>
      </c>
      <c r="AH40" s="106">
        <v>4.99</v>
      </c>
      <c r="AI40" s="106">
        <v>4.92</v>
      </c>
      <c r="AJ40" s="106">
        <v>4.87</v>
      </c>
      <c r="AK40" s="106">
        <v>4.82</v>
      </c>
      <c r="AL40" s="106"/>
      <c r="AM40" s="106"/>
      <c r="AN40" s="106"/>
      <c r="AO40" s="106"/>
      <c r="AP40" s="106"/>
      <c r="AQ40" s="106"/>
      <c r="AR40" s="106"/>
      <c r="AS40" s="106"/>
      <c r="AT40" s="106"/>
      <c r="AU40" s="106"/>
      <c r="AV40" s="106"/>
      <c r="AW40" s="106"/>
      <c r="AX40" s="106"/>
      <c r="AY40" s="106"/>
    </row>
    <row r="41" spans="1:51" x14ac:dyDescent="0.25">
      <c r="A41" s="105">
        <v>31</v>
      </c>
      <c r="B41" s="106">
        <v>95.32</v>
      </c>
      <c r="C41" s="106">
        <v>48.55</v>
      </c>
      <c r="D41" s="106">
        <v>32.97</v>
      </c>
      <c r="E41" s="106">
        <v>25.18</v>
      </c>
      <c r="F41" s="106">
        <v>20.52</v>
      </c>
      <c r="G41" s="106">
        <v>17.41</v>
      </c>
      <c r="H41" s="106">
        <v>15.2</v>
      </c>
      <c r="I41" s="106">
        <v>13.54</v>
      </c>
      <c r="J41" s="106">
        <v>12.25</v>
      </c>
      <c r="K41" s="106">
        <v>11.22</v>
      </c>
      <c r="L41" s="106">
        <v>10.39</v>
      </c>
      <c r="M41" s="106">
        <v>9.69</v>
      </c>
      <c r="N41" s="106">
        <v>9.1</v>
      </c>
      <c r="O41" s="106">
        <v>8.6</v>
      </c>
      <c r="P41" s="106">
        <v>8.17</v>
      </c>
      <c r="Q41" s="106">
        <v>7.79</v>
      </c>
      <c r="R41" s="106">
        <v>7.46</v>
      </c>
      <c r="S41" s="106">
        <v>7.17</v>
      </c>
      <c r="T41" s="106">
        <v>6.91</v>
      </c>
      <c r="U41" s="106">
        <v>6.68</v>
      </c>
      <c r="V41" s="106">
        <v>6.47</v>
      </c>
      <c r="W41" s="106">
        <v>6.28</v>
      </c>
      <c r="X41" s="106">
        <v>6.11</v>
      </c>
      <c r="Y41" s="106">
        <v>5.96</v>
      </c>
      <c r="Z41" s="106">
        <v>5.82</v>
      </c>
      <c r="AA41" s="106">
        <v>5.7</v>
      </c>
      <c r="AB41" s="106">
        <v>5.58</v>
      </c>
      <c r="AC41" s="106">
        <v>5.48</v>
      </c>
      <c r="AD41" s="106">
        <v>5.38</v>
      </c>
      <c r="AE41" s="106">
        <v>5.3</v>
      </c>
      <c r="AF41" s="106">
        <v>5.22</v>
      </c>
      <c r="AG41" s="106">
        <v>5.14</v>
      </c>
      <c r="AH41" s="106">
        <v>5.08</v>
      </c>
      <c r="AI41" s="106">
        <v>5.01</v>
      </c>
      <c r="AJ41" s="106">
        <v>4.96</v>
      </c>
      <c r="AK41" s="106"/>
      <c r="AL41" s="106"/>
      <c r="AM41" s="106"/>
      <c r="AN41" s="106"/>
      <c r="AO41" s="106"/>
      <c r="AP41" s="106"/>
      <c r="AQ41" s="106"/>
      <c r="AR41" s="106"/>
      <c r="AS41" s="106"/>
      <c r="AT41" s="106"/>
      <c r="AU41" s="106"/>
      <c r="AV41" s="106"/>
      <c r="AW41" s="106"/>
      <c r="AX41" s="106"/>
      <c r="AY41" s="106"/>
    </row>
    <row r="42" spans="1:51" x14ac:dyDescent="0.25">
      <c r="A42" s="105">
        <v>32</v>
      </c>
      <c r="B42" s="106">
        <v>96.65</v>
      </c>
      <c r="C42" s="106">
        <v>49.23</v>
      </c>
      <c r="D42" s="106">
        <v>33.43</v>
      </c>
      <c r="E42" s="106">
        <v>25.54</v>
      </c>
      <c r="F42" s="106">
        <v>20.81</v>
      </c>
      <c r="G42" s="106">
        <v>17.66</v>
      </c>
      <c r="H42" s="106">
        <v>15.41</v>
      </c>
      <c r="I42" s="106">
        <v>13.73</v>
      </c>
      <c r="J42" s="106">
        <v>12.43</v>
      </c>
      <c r="K42" s="106">
        <v>11.39</v>
      </c>
      <c r="L42" s="106">
        <v>10.54</v>
      </c>
      <c r="M42" s="106">
        <v>9.83</v>
      </c>
      <c r="N42" s="106">
        <v>9.24</v>
      </c>
      <c r="O42" s="106">
        <v>8.73</v>
      </c>
      <c r="P42" s="106">
        <v>8.2899999999999991</v>
      </c>
      <c r="Q42" s="106">
        <v>7.91</v>
      </c>
      <c r="R42" s="106">
        <v>7.57</v>
      </c>
      <c r="S42" s="106">
        <v>7.28</v>
      </c>
      <c r="T42" s="106">
        <v>7.01</v>
      </c>
      <c r="U42" s="106">
        <v>6.78</v>
      </c>
      <c r="V42" s="106">
        <v>6.57</v>
      </c>
      <c r="W42" s="106">
        <v>6.38</v>
      </c>
      <c r="X42" s="106">
        <v>6.21</v>
      </c>
      <c r="Y42" s="106">
        <v>6.06</v>
      </c>
      <c r="Z42" s="106">
        <v>5.92</v>
      </c>
      <c r="AA42" s="106">
        <v>5.79</v>
      </c>
      <c r="AB42" s="106">
        <v>5.68</v>
      </c>
      <c r="AC42" s="106">
        <v>5.57</v>
      </c>
      <c r="AD42" s="106">
        <v>5.48</v>
      </c>
      <c r="AE42" s="106">
        <v>5.39</v>
      </c>
      <c r="AF42" s="106">
        <v>5.31</v>
      </c>
      <c r="AG42" s="106">
        <v>5.24</v>
      </c>
      <c r="AH42" s="106">
        <v>5.17</v>
      </c>
      <c r="AI42" s="106">
        <v>5.1100000000000003</v>
      </c>
      <c r="AJ42" s="106"/>
      <c r="AK42" s="106"/>
      <c r="AL42" s="106"/>
      <c r="AM42" s="106"/>
      <c r="AN42" s="106"/>
      <c r="AO42" s="106"/>
      <c r="AP42" s="106"/>
      <c r="AQ42" s="106"/>
      <c r="AR42" s="106"/>
      <c r="AS42" s="106"/>
      <c r="AT42" s="106"/>
      <c r="AU42" s="106"/>
      <c r="AV42" s="106"/>
      <c r="AW42" s="106"/>
      <c r="AX42" s="106"/>
      <c r="AY42" s="106"/>
    </row>
    <row r="43" spans="1:51" x14ac:dyDescent="0.25">
      <c r="A43" s="105">
        <v>33</v>
      </c>
      <c r="B43" s="106">
        <v>97.99</v>
      </c>
      <c r="C43" s="106">
        <v>49.92</v>
      </c>
      <c r="D43" s="106">
        <v>33.9</v>
      </c>
      <c r="E43" s="106">
        <v>25.9</v>
      </c>
      <c r="F43" s="106">
        <v>21.1</v>
      </c>
      <c r="G43" s="106">
        <v>17.91</v>
      </c>
      <c r="H43" s="106">
        <v>15.63</v>
      </c>
      <c r="I43" s="106">
        <v>13.93</v>
      </c>
      <c r="J43" s="106">
        <v>12.6</v>
      </c>
      <c r="K43" s="106">
        <v>11.55</v>
      </c>
      <c r="L43" s="106">
        <v>10.69</v>
      </c>
      <c r="M43" s="106">
        <v>9.9700000000000006</v>
      </c>
      <c r="N43" s="106">
        <v>9.3699999999999992</v>
      </c>
      <c r="O43" s="106">
        <v>8.85</v>
      </c>
      <c r="P43" s="106">
        <v>8.41</v>
      </c>
      <c r="Q43" s="106">
        <v>8.02</v>
      </c>
      <c r="R43" s="106">
        <v>7.69</v>
      </c>
      <c r="S43" s="106">
        <v>7.39</v>
      </c>
      <c r="T43" s="106">
        <v>7.12</v>
      </c>
      <c r="U43" s="106">
        <v>6.88</v>
      </c>
      <c r="V43" s="106">
        <v>6.67</v>
      </c>
      <c r="W43" s="106">
        <v>6.48</v>
      </c>
      <c r="X43" s="106">
        <v>6.31</v>
      </c>
      <c r="Y43" s="106">
        <v>6.16</v>
      </c>
      <c r="Z43" s="106">
        <v>6.02</v>
      </c>
      <c r="AA43" s="106">
        <v>5.89</v>
      </c>
      <c r="AB43" s="106">
        <v>5.77</v>
      </c>
      <c r="AC43" s="106">
        <v>5.67</v>
      </c>
      <c r="AD43" s="106">
        <v>5.57</v>
      </c>
      <c r="AE43" s="106">
        <v>5.49</v>
      </c>
      <c r="AF43" s="106">
        <v>5.41</v>
      </c>
      <c r="AG43" s="106">
        <v>5.33</v>
      </c>
      <c r="AH43" s="106">
        <v>5.27</v>
      </c>
      <c r="AI43" s="106"/>
      <c r="AJ43" s="106"/>
      <c r="AK43" s="106"/>
      <c r="AL43" s="106"/>
      <c r="AM43" s="106"/>
      <c r="AN43" s="106"/>
      <c r="AO43" s="106"/>
      <c r="AP43" s="106"/>
      <c r="AQ43" s="106"/>
      <c r="AR43" s="106"/>
      <c r="AS43" s="106"/>
      <c r="AT43" s="106"/>
      <c r="AU43" s="106"/>
      <c r="AV43" s="106"/>
      <c r="AW43" s="106"/>
      <c r="AX43" s="106"/>
      <c r="AY43" s="106"/>
    </row>
    <row r="44" spans="1:51" x14ac:dyDescent="0.25">
      <c r="A44" s="105">
        <v>34</v>
      </c>
      <c r="B44" s="106">
        <v>99.35</v>
      </c>
      <c r="C44" s="106">
        <v>50.61</v>
      </c>
      <c r="D44" s="106">
        <v>34.369999999999997</v>
      </c>
      <c r="E44" s="106">
        <v>26.26</v>
      </c>
      <c r="F44" s="106">
        <v>21.4</v>
      </c>
      <c r="G44" s="106">
        <v>18.16</v>
      </c>
      <c r="H44" s="106">
        <v>15.85</v>
      </c>
      <c r="I44" s="106">
        <v>14.12</v>
      </c>
      <c r="J44" s="106">
        <v>12.78</v>
      </c>
      <c r="K44" s="106">
        <v>11.71</v>
      </c>
      <c r="L44" s="106">
        <v>10.84</v>
      </c>
      <c r="M44" s="106">
        <v>10.119999999999999</v>
      </c>
      <c r="N44" s="106">
        <v>9.5</v>
      </c>
      <c r="O44" s="106">
        <v>8.98</v>
      </c>
      <c r="P44" s="106">
        <v>8.5299999999999994</v>
      </c>
      <c r="Q44" s="106">
        <v>8.14</v>
      </c>
      <c r="R44" s="106">
        <v>7.8</v>
      </c>
      <c r="S44" s="106">
        <v>7.5</v>
      </c>
      <c r="T44" s="106">
        <v>7.23</v>
      </c>
      <c r="U44" s="106">
        <v>6.99</v>
      </c>
      <c r="V44" s="106">
        <v>6.78</v>
      </c>
      <c r="W44" s="106">
        <v>6.59</v>
      </c>
      <c r="X44" s="106">
        <v>6.41</v>
      </c>
      <c r="Y44" s="106">
        <v>6.26</v>
      </c>
      <c r="Z44" s="106">
        <v>6.12</v>
      </c>
      <c r="AA44" s="106">
        <v>5.99</v>
      </c>
      <c r="AB44" s="106">
        <v>5.88</v>
      </c>
      <c r="AC44" s="106">
        <v>5.77</v>
      </c>
      <c r="AD44" s="106">
        <v>5.68</v>
      </c>
      <c r="AE44" s="106">
        <v>5.59</v>
      </c>
      <c r="AF44" s="106">
        <v>5.51</v>
      </c>
      <c r="AG44" s="106">
        <v>5.43</v>
      </c>
      <c r="AH44" s="106"/>
      <c r="AI44" s="106"/>
      <c r="AJ44" s="106"/>
      <c r="AK44" s="106"/>
      <c r="AL44" s="106"/>
      <c r="AM44" s="106"/>
      <c r="AN44" s="106"/>
      <c r="AO44" s="106"/>
      <c r="AP44" s="106"/>
      <c r="AQ44" s="106"/>
      <c r="AR44" s="106"/>
      <c r="AS44" s="106"/>
      <c r="AT44" s="106"/>
      <c r="AU44" s="106"/>
      <c r="AV44" s="106"/>
      <c r="AW44" s="106"/>
      <c r="AX44" s="106"/>
      <c r="AY44" s="106"/>
    </row>
    <row r="45" spans="1:51" x14ac:dyDescent="0.25">
      <c r="A45" s="105">
        <v>35</v>
      </c>
      <c r="B45" s="106">
        <v>100.72</v>
      </c>
      <c r="C45" s="106">
        <v>51.31</v>
      </c>
      <c r="D45" s="106">
        <v>34.85</v>
      </c>
      <c r="E45" s="106">
        <v>26.63</v>
      </c>
      <c r="F45" s="106">
        <v>21.7</v>
      </c>
      <c r="G45" s="106">
        <v>18.41</v>
      </c>
      <c r="H45" s="106">
        <v>16.07</v>
      </c>
      <c r="I45" s="106">
        <v>14.32</v>
      </c>
      <c r="J45" s="106">
        <v>12.96</v>
      </c>
      <c r="K45" s="106">
        <v>11.88</v>
      </c>
      <c r="L45" s="106">
        <v>11</v>
      </c>
      <c r="M45" s="106">
        <v>10.26</v>
      </c>
      <c r="N45" s="106">
        <v>9.64</v>
      </c>
      <c r="O45" s="106">
        <v>9.11</v>
      </c>
      <c r="P45" s="106">
        <v>8.66</v>
      </c>
      <c r="Q45" s="106">
        <v>8.26</v>
      </c>
      <c r="R45" s="106">
        <v>7.92</v>
      </c>
      <c r="S45" s="106">
        <v>7.61</v>
      </c>
      <c r="T45" s="106">
        <v>7.34</v>
      </c>
      <c r="U45" s="106">
        <v>7.1</v>
      </c>
      <c r="V45" s="106">
        <v>6.89</v>
      </c>
      <c r="W45" s="106">
        <v>6.69</v>
      </c>
      <c r="X45" s="106">
        <v>6.52</v>
      </c>
      <c r="Y45" s="106">
        <v>6.36</v>
      </c>
      <c r="Z45" s="106">
        <v>6.22</v>
      </c>
      <c r="AA45" s="106">
        <v>6.1</v>
      </c>
      <c r="AB45" s="106">
        <v>5.98</v>
      </c>
      <c r="AC45" s="106">
        <v>5.88</v>
      </c>
      <c r="AD45" s="106">
        <v>5.78</v>
      </c>
      <c r="AE45" s="106">
        <v>5.69</v>
      </c>
      <c r="AF45" s="106">
        <v>5.61</v>
      </c>
      <c r="AG45" s="106"/>
      <c r="AH45" s="106"/>
      <c r="AI45" s="106"/>
      <c r="AJ45" s="106"/>
      <c r="AK45" s="106"/>
      <c r="AL45" s="106"/>
      <c r="AM45" s="106"/>
      <c r="AN45" s="106"/>
      <c r="AO45" s="106"/>
      <c r="AP45" s="106"/>
      <c r="AQ45" s="106"/>
      <c r="AR45" s="106"/>
      <c r="AS45" s="106"/>
      <c r="AT45" s="106"/>
      <c r="AU45" s="106"/>
      <c r="AV45" s="106"/>
      <c r="AW45" s="106"/>
      <c r="AX45" s="106"/>
      <c r="AY45" s="106"/>
    </row>
    <row r="46" spans="1:51" x14ac:dyDescent="0.25">
      <c r="A46" s="105">
        <v>36</v>
      </c>
      <c r="B46" s="106">
        <v>102.11</v>
      </c>
      <c r="C46" s="106">
        <v>52.02</v>
      </c>
      <c r="D46" s="106">
        <v>35.33</v>
      </c>
      <c r="E46" s="106">
        <v>27</v>
      </c>
      <c r="F46" s="106">
        <v>22</v>
      </c>
      <c r="G46" s="106">
        <v>18.670000000000002</v>
      </c>
      <c r="H46" s="106">
        <v>16.3</v>
      </c>
      <c r="I46" s="106">
        <v>14.53</v>
      </c>
      <c r="J46" s="106">
        <v>13.15</v>
      </c>
      <c r="K46" s="106">
        <v>12.05</v>
      </c>
      <c r="L46" s="106">
        <v>11.15</v>
      </c>
      <c r="M46" s="106">
        <v>10.41</v>
      </c>
      <c r="N46" s="106">
        <v>9.7799999999999994</v>
      </c>
      <c r="O46" s="106">
        <v>9.25</v>
      </c>
      <c r="P46" s="106">
        <v>8.7899999999999991</v>
      </c>
      <c r="Q46" s="106">
        <v>8.39</v>
      </c>
      <c r="R46" s="106">
        <v>8.0399999999999991</v>
      </c>
      <c r="S46" s="106">
        <v>7.73</v>
      </c>
      <c r="T46" s="106">
        <v>7.46</v>
      </c>
      <c r="U46" s="106">
        <v>7.22</v>
      </c>
      <c r="V46" s="106">
        <v>7</v>
      </c>
      <c r="W46" s="106">
        <v>6.81</v>
      </c>
      <c r="X46" s="106">
        <v>6.63</v>
      </c>
      <c r="Y46" s="106">
        <v>6.48</v>
      </c>
      <c r="Z46" s="106">
        <v>6.34</v>
      </c>
      <c r="AA46" s="106">
        <v>6.21</v>
      </c>
      <c r="AB46" s="106">
        <v>6.09</v>
      </c>
      <c r="AC46" s="106">
        <v>5.99</v>
      </c>
      <c r="AD46" s="106">
        <v>5.89</v>
      </c>
      <c r="AE46" s="106">
        <v>5.8</v>
      </c>
      <c r="AF46" s="106"/>
      <c r="AG46" s="106"/>
      <c r="AH46" s="106"/>
      <c r="AI46" s="106"/>
      <c r="AJ46" s="106"/>
      <c r="AK46" s="106"/>
      <c r="AL46" s="106"/>
      <c r="AM46" s="106"/>
      <c r="AN46" s="106"/>
      <c r="AO46" s="106"/>
      <c r="AP46" s="106"/>
      <c r="AQ46" s="106"/>
      <c r="AR46" s="106"/>
      <c r="AS46" s="106"/>
      <c r="AT46" s="106"/>
      <c r="AU46" s="106"/>
      <c r="AV46" s="106"/>
      <c r="AW46" s="106"/>
      <c r="AX46" s="106"/>
      <c r="AY46" s="106"/>
    </row>
    <row r="47" spans="1:51" x14ac:dyDescent="0.25">
      <c r="A47" s="105">
        <v>37</v>
      </c>
      <c r="B47" s="106">
        <v>103.52</v>
      </c>
      <c r="C47" s="106">
        <v>52.74</v>
      </c>
      <c r="D47" s="106">
        <v>35.82</v>
      </c>
      <c r="E47" s="106">
        <v>27.37</v>
      </c>
      <c r="F47" s="106">
        <v>22.31</v>
      </c>
      <c r="G47" s="106">
        <v>18.940000000000001</v>
      </c>
      <c r="H47" s="106">
        <v>16.53</v>
      </c>
      <c r="I47" s="106">
        <v>14.73</v>
      </c>
      <c r="J47" s="106">
        <v>13.34</v>
      </c>
      <c r="K47" s="106">
        <v>12.22</v>
      </c>
      <c r="L47" s="106">
        <v>11.32</v>
      </c>
      <c r="M47" s="106">
        <v>10.56</v>
      </c>
      <c r="N47" s="106">
        <v>9.93</v>
      </c>
      <c r="O47" s="106">
        <v>9.39</v>
      </c>
      <c r="P47" s="106">
        <v>8.92</v>
      </c>
      <c r="Q47" s="106">
        <v>8.52</v>
      </c>
      <c r="R47" s="106">
        <v>8.17</v>
      </c>
      <c r="S47" s="106">
        <v>7.85</v>
      </c>
      <c r="T47" s="106">
        <v>7.58</v>
      </c>
      <c r="U47" s="106">
        <v>7.34</v>
      </c>
      <c r="V47" s="106">
        <v>7.12</v>
      </c>
      <c r="W47" s="106">
        <v>6.92</v>
      </c>
      <c r="X47" s="106">
        <v>6.75</v>
      </c>
      <c r="Y47" s="106">
        <v>6.59</v>
      </c>
      <c r="Z47" s="106">
        <v>6.45</v>
      </c>
      <c r="AA47" s="106">
        <v>6.32</v>
      </c>
      <c r="AB47" s="106">
        <v>6.21</v>
      </c>
      <c r="AC47" s="106">
        <v>6.1</v>
      </c>
      <c r="AD47" s="106">
        <v>6</v>
      </c>
      <c r="AE47" s="106"/>
      <c r="AF47" s="106"/>
      <c r="AG47" s="106"/>
      <c r="AH47" s="106"/>
      <c r="AI47" s="106"/>
      <c r="AJ47" s="106"/>
      <c r="AK47" s="106"/>
      <c r="AL47" s="106"/>
      <c r="AM47" s="106"/>
      <c r="AN47" s="106"/>
      <c r="AO47" s="106"/>
      <c r="AP47" s="106"/>
      <c r="AQ47" s="106"/>
      <c r="AR47" s="106"/>
      <c r="AS47" s="106"/>
      <c r="AT47" s="106"/>
      <c r="AU47" s="106"/>
      <c r="AV47" s="106"/>
      <c r="AW47" s="106"/>
      <c r="AX47" s="106"/>
      <c r="AY47" s="106"/>
    </row>
    <row r="48" spans="1:51" x14ac:dyDescent="0.25">
      <c r="A48" s="105">
        <v>38</v>
      </c>
      <c r="B48" s="106">
        <v>104.95</v>
      </c>
      <c r="C48" s="106">
        <v>53.47</v>
      </c>
      <c r="D48" s="106">
        <v>36.32</v>
      </c>
      <c r="E48" s="106">
        <v>27.76</v>
      </c>
      <c r="F48" s="106">
        <v>22.62</v>
      </c>
      <c r="G48" s="106">
        <v>19.2</v>
      </c>
      <c r="H48" s="106">
        <v>16.77</v>
      </c>
      <c r="I48" s="106">
        <v>14.94</v>
      </c>
      <c r="J48" s="106">
        <v>13.53</v>
      </c>
      <c r="K48" s="106">
        <v>12.4</v>
      </c>
      <c r="L48" s="106">
        <v>11.48</v>
      </c>
      <c r="M48" s="106">
        <v>10.72</v>
      </c>
      <c r="N48" s="106">
        <v>10.08</v>
      </c>
      <c r="O48" s="106">
        <v>9.5299999999999994</v>
      </c>
      <c r="P48" s="106">
        <v>9.06</v>
      </c>
      <c r="Q48" s="106">
        <v>8.65</v>
      </c>
      <c r="R48" s="106">
        <v>8.3000000000000007</v>
      </c>
      <c r="S48" s="106">
        <v>7.98</v>
      </c>
      <c r="T48" s="106">
        <v>7.71</v>
      </c>
      <c r="U48" s="106">
        <v>7.46</v>
      </c>
      <c r="V48" s="106">
        <v>7.24</v>
      </c>
      <c r="W48" s="106">
        <v>7.05</v>
      </c>
      <c r="X48" s="106">
        <v>6.87</v>
      </c>
      <c r="Y48" s="106">
        <v>6.72</v>
      </c>
      <c r="Z48" s="106">
        <v>6.58</v>
      </c>
      <c r="AA48" s="106">
        <v>6.45</v>
      </c>
      <c r="AB48" s="106">
        <v>6.33</v>
      </c>
      <c r="AC48" s="106">
        <v>6.22</v>
      </c>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row>
    <row r="49" spans="1:51" x14ac:dyDescent="0.25">
      <c r="A49" s="105">
        <v>39</v>
      </c>
      <c r="B49" s="106">
        <v>106.4</v>
      </c>
      <c r="C49" s="106">
        <v>54.22</v>
      </c>
      <c r="D49" s="106">
        <v>36.83</v>
      </c>
      <c r="E49" s="106">
        <v>28.14</v>
      </c>
      <c r="F49" s="106">
        <v>22.94</v>
      </c>
      <c r="G49" s="106">
        <v>19.48</v>
      </c>
      <c r="H49" s="106">
        <v>17.010000000000002</v>
      </c>
      <c r="I49" s="106">
        <v>15.16</v>
      </c>
      <c r="J49" s="106">
        <v>13.72</v>
      </c>
      <c r="K49" s="106">
        <v>12.58</v>
      </c>
      <c r="L49" s="106">
        <v>11.65</v>
      </c>
      <c r="M49" s="106">
        <v>10.88</v>
      </c>
      <c r="N49" s="106">
        <v>10.23</v>
      </c>
      <c r="O49" s="106">
        <v>9.68</v>
      </c>
      <c r="P49" s="106">
        <v>9.1999999999999993</v>
      </c>
      <c r="Q49" s="106">
        <v>8.7899999999999991</v>
      </c>
      <c r="R49" s="106">
        <v>8.43</v>
      </c>
      <c r="S49" s="106">
        <v>8.1199999999999992</v>
      </c>
      <c r="T49" s="106">
        <v>7.84</v>
      </c>
      <c r="U49" s="106">
        <v>7.59</v>
      </c>
      <c r="V49" s="106">
        <v>7.37</v>
      </c>
      <c r="W49" s="106">
        <v>7.18</v>
      </c>
      <c r="X49" s="106">
        <v>7</v>
      </c>
      <c r="Y49" s="106">
        <v>6.85</v>
      </c>
      <c r="Z49" s="106">
        <v>6.7</v>
      </c>
      <c r="AA49" s="106">
        <v>6.57</v>
      </c>
      <c r="AB49" s="106">
        <v>6.45</v>
      </c>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row>
    <row r="50" spans="1:51" x14ac:dyDescent="0.25">
      <c r="A50" s="105">
        <v>40</v>
      </c>
      <c r="B50" s="106">
        <v>107.88</v>
      </c>
      <c r="C50" s="106">
        <v>54.97</v>
      </c>
      <c r="D50" s="106">
        <v>37.35</v>
      </c>
      <c r="E50" s="106">
        <v>28.54</v>
      </c>
      <c r="F50" s="106">
        <v>23.26</v>
      </c>
      <c r="G50" s="106">
        <v>19.75</v>
      </c>
      <c r="H50" s="106">
        <v>17.25</v>
      </c>
      <c r="I50" s="106">
        <v>15.38</v>
      </c>
      <c r="J50" s="106">
        <v>13.93</v>
      </c>
      <c r="K50" s="106">
        <v>12.77</v>
      </c>
      <c r="L50" s="106">
        <v>11.83</v>
      </c>
      <c r="M50" s="106">
        <v>11.05</v>
      </c>
      <c r="N50" s="106">
        <v>10.39</v>
      </c>
      <c r="O50" s="106">
        <v>9.83</v>
      </c>
      <c r="P50" s="106">
        <v>9.35</v>
      </c>
      <c r="Q50" s="106">
        <v>8.94</v>
      </c>
      <c r="R50" s="106">
        <v>8.58</v>
      </c>
      <c r="S50" s="106">
        <v>8.26</v>
      </c>
      <c r="T50" s="106">
        <v>7.98</v>
      </c>
      <c r="U50" s="106">
        <v>7.73</v>
      </c>
      <c r="V50" s="106">
        <v>7.51</v>
      </c>
      <c r="W50" s="106">
        <v>7.32</v>
      </c>
      <c r="X50" s="106">
        <v>7.14</v>
      </c>
      <c r="Y50" s="106">
        <v>6.98</v>
      </c>
      <c r="Z50" s="106">
        <v>6.84</v>
      </c>
      <c r="AA50" s="106">
        <v>6.7</v>
      </c>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row>
    <row r="51" spans="1:51" x14ac:dyDescent="0.25">
      <c r="A51" s="105">
        <v>41</v>
      </c>
      <c r="B51" s="106">
        <v>109.38</v>
      </c>
      <c r="C51" s="106">
        <v>55.74</v>
      </c>
      <c r="D51" s="106">
        <v>37.869999999999997</v>
      </c>
      <c r="E51" s="106">
        <v>28.95</v>
      </c>
      <c r="F51" s="106">
        <v>23.6</v>
      </c>
      <c r="G51" s="106">
        <v>20.04</v>
      </c>
      <c r="H51" s="106">
        <v>17.5</v>
      </c>
      <c r="I51" s="106">
        <v>15.61</v>
      </c>
      <c r="J51" s="106">
        <v>14.13</v>
      </c>
      <c r="K51" s="106">
        <v>12.96</v>
      </c>
      <c r="L51" s="106">
        <v>12.01</v>
      </c>
      <c r="M51" s="106">
        <v>11.22</v>
      </c>
      <c r="N51" s="106">
        <v>10.56</v>
      </c>
      <c r="O51" s="106">
        <v>9.99</v>
      </c>
      <c r="P51" s="106">
        <v>9.51</v>
      </c>
      <c r="Q51" s="106">
        <v>9.09</v>
      </c>
      <c r="R51" s="106">
        <v>8.73</v>
      </c>
      <c r="S51" s="106">
        <v>8.41</v>
      </c>
      <c r="T51" s="106">
        <v>8.1300000000000008</v>
      </c>
      <c r="U51" s="106">
        <v>7.88</v>
      </c>
      <c r="V51" s="106">
        <v>7.66</v>
      </c>
      <c r="W51" s="106">
        <v>7.46</v>
      </c>
      <c r="X51" s="106">
        <v>7.29</v>
      </c>
      <c r="Y51" s="106">
        <v>7.13</v>
      </c>
      <c r="Z51" s="106">
        <v>6.97</v>
      </c>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row>
    <row r="52" spans="1:51" x14ac:dyDescent="0.25">
      <c r="A52" s="105">
        <v>42</v>
      </c>
      <c r="B52" s="106">
        <v>110.9</v>
      </c>
      <c r="C52" s="106">
        <v>56.52</v>
      </c>
      <c r="D52" s="106">
        <v>38.4</v>
      </c>
      <c r="E52" s="106">
        <v>29.36</v>
      </c>
      <c r="F52" s="106">
        <v>23.94</v>
      </c>
      <c r="G52" s="106">
        <v>20.329999999999998</v>
      </c>
      <c r="H52" s="106">
        <v>17.760000000000002</v>
      </c>
      <c r="I52" s="106">
        <v>15.84</v>
      </c>
      <c r="J52" s="106">
        <v>14.35</v>
      </c>
      <c r="K52" s="106">
        <v>13.16</v>
      </c>
      <c r="L52" s="106">
        <v>12.2</v>
      </c>
      <c r="M52" s="106">
        <v>11.4</v>
      </c>
      <c r="N52" s="106">
        <v>10.73</v>
      </c>
      <c r="O52" s="106">
        <v>10.16</v>
      </c>
      <c r="P52" s="106">
        <v>9.68</v>
      </c>
      <c r="Q52" s="106">
        <v>9.25</v>
      </c>
      <c r="R52" s="106">
        <v>8.89</v>
      </c>
      <c r="S52" s="106">
        <v>8.57</v>
      </c>
      <c r="T52" s="106">
        <v>8.2899999999999991</v>
      </c>
      <c r="U52" s="106">
        <v>8.0399999999999991</v>
      </c>
      <c r="V52" s="106">
        <v>7.81</v>
      </c>
      <c r="W52" s="106">
        <v>7.62</v>
      </c>
      <c r="X52" s="106">
        <v>7.44</v>
      </c>
      <c r="Y52" s="106">
        <v>7.26</v>
      </c>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row>
    <row r="53" spans="1:51" x14ac:dyDescent="0.25">
      <c r="A53" s="105">
        <v>43</v>
      </c>
      <c r="B53" s="106">
        <v>112.43</v>
      </c>
      <c r="C53" s="106">
        <v>57.31</v>
      </c>
      <c r="D53" s="106">
        <v>38.94</v>
      </c>
      <c r="E53" s="106">
        <v>29.77</v>
      </c>
      <c r="F53" s="106">
        <v>24.28</v>
      </c>
      <c r="G53" s="106">
        <v>20.63</v>
      </c>
      <c r="H53" s="106">
        <v>18.02</v>
      </c>
      <c r="I53" s="106">
        <v>16.079999999999998</v>
      </c>
      <c r="J53" s="106">
        <v>14.57</v>
      </c>
      <c r="K53" s="106">
        <v>13.37</v>
      </c>
      <c r="L53" s="106">
        <v>12.4</v>
      </c>
      <c r="M53" s="106">
        <v>11.59</v>
      </c>
      <c r="N53" s="106">
        <v>10.91</v>
      </c>
      <c r="O53" s="106">
        <v>10.34</v>
      </c>
      <c r="P53" s="106">
        <v>9.85</v>
      </c>
      <c r="Q53" s="106">
        <v>9.43</v>
      </c>
      <c r="R53" s="106">
        <v>9.06</v>
      </c>
      <c r="S53" s="106">
        <v>8.74</v>
      </c>
      <c r="T53" s="106">
        <v>8.4499999999999993</v>
      </c>
      <c r="U53" s="106">
        <v>8.1999999999999993</v>
      </c>
      <c r="V53" s="106">
        <v>7.98</v>
      </c>
      <c r="W53" s="106">
        <v>7.78</v>
      </c>
      <c r="X53" s="106">
        <v>7.58</v>
      </c>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row>
    <row r="54" spans="1:51" x14ac:dyDescent="0.25">
      <c r="A54" s="105">
        <v>44</v>
      </c>
      <c r="B54" s="106">
        <v>113.98</v>
      </c>
      <c r="C54" s="106">
        <v>58.11</v>
      </c>
      <c r="D54" s="106">
        <v>39.5</v>
      </c>
      <c r="E54" s="106">
        <v>30.2</v>
      </c>
      <c r="F54" s="106">
        <v>24.63</v>
      </c>
      <c r="G54" s="106">
        <v>20.93</v>
      </c>
      <c r="H54" s="106">
        <v>18.29</v>
      </c>
      <c r="I54" s="106">
        <v>16.32</v>
      </c>
      <c r="J54" s="106">
        <v>14.8</v>
      </c>
      <c r="K54" s="106">
        <v>13.59</v>
      </c>
      <c r="L54" s="106">
        <v>12.6</v>
      </c>
      <c r="M54" s="106">
        <v>11.79</v>
      </c>
      <c r="N54" s="106">
        <v>11.11</v>
      </c>
      <c r="O54" s="106">
        <v>10.53</v>
      </c>
      <c r="P54" s="106">
        <v>10.029999999999999</v>
      </c>
      <c r="Q54" s="106">
        <v>9.61</v>
      </c>
      <c r="R54" s="106">
        <v>9.24</v>
      </c>
      <c r="S54" s="106">
        <v>8.91</v>
      </c>
      <c r="T54" s="106">
        <v>8.6300000000000008</v>
      </c>
      <c r="U54" s="106">
        <v>8.3699999999999992</v>
      </c>
      <c r="V54" s="106">
        <v>8.15</v>
      </c>
      <c r="W54" s="106">
        <v>7.92</v>
      </c>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1:51" x14ac:dyDescent="0.25">
      <c r="A55" s="105">
        <v>45</v>
      </c>
      <c r="B55" s="106">
        <v>115.57</v>
      </c>
      <c r="C55" s="106">
        <v>58.93</v>
      </c>
      <c r="D55" s="106">
        <v>40.06</v>
      </c>
      <c r="E55" s="106">
        <v>30.64</v>
      </c>
      <c r="F55" s="106">
        <v>25</v>
      </c>
      <c r="G55" s="106">
        <v>21.25</v>
      </c>
      <c r="H55" s="106">
        <v>18.579999999999998</v>
      </c>
      <c r="I55" s="106">
        <v>16.579999999999998</v>
      </c>
      <c r="J55" s="106">
        <v>15.04</v>
      </c>
      <c r="K55" s="106">
        <v>13.81</v>
      </c>
      <c r="L55" s="106">
        <v>12.82</v>
      </c>
      <c r="M55" s="106">
        <v>12</v>
      </c>
      <c r="N55" s="106">
        <v>11.31</v>
      </c>
      <c r="O55" s="106">
        <v>10.73</v>
      </c>
      <c r="P55" s="106">
        <v>10.23</v>
      </c>
      <c r="Q55" s="106">
        <v>9.8000000000000007</v>
      </c>
      <c r="R55" s="106">
        <v>9.43</v>
      </c>
      <c r="S55" s="106">
        <v>9.1</v>
      </c>
      <c r="T55" s="106">
        <v>8.81</v>
      </c>
      <c r="U55" s="106">
        <v>8.5500000000000007</v>
      </c>
      <c r="V55" s="106">
        <v>8.3000000000000007</v>
      </c>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row>
    <row r="56" spans="1:51" x14ac:dyDescent="0.25">
      <c r="A56" s="105">
        <v>46</v>
      </c>
      <c r="B56" s="106">
        <v>117.17</v>
      </c>
      <c r="C56" s="106">
        <v>59.76</v>
      </c>
      <c r="D56" s="106">
        <v>40.64</v>
      </c>
      <c r="E56" s="106">
        <v>31.09</v>
      </c>
      <c r="F56" s="106">
        <v>25.37</v>
      </c>
      <c r="G56" s="106">
        <v>21.57</v>
      </c>
      <c r="H56" s="106">
        <v>18.87</v>
      </c>
      <c r="I56" s="106">
        <v>16.850000000000001</v>
      </c>
      <c r="J56" s="106">
        <v>15.29</v>
      </c>
      <c r="K56" s="106">
        <v>14.05</v>
      </c>
      <c r="L56" s="106">
        <v>13.05</v>
      </c>
      <c r="M56" s="106">
        <v>12.22</v>
      </c>
      <c r="N56" s="106">
        <v>11.52</v>
      </c>
      <c r="O56" s="106">
        <v>10.94</v>
      </c>
      <c r="P56" s="106">
        <v>10.44</v>
      </c>
      <c r="Q56" s="106">
        <v>10</v>
      </c>
      <c r="R56" s="106">
        <v>9.6300000000000008</v>
      </c>
      <c r="S56" s="106">
        <v>9.3000000000000007</v>
      </c>
      <c r="T56" s="106">
        <v>9</v>
      </c>
      <c r="U56" s="106">
        <v>8.7100000000000009</v>
      </c>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row>
    <row r="57" spans="1:51" x14ac:dyDescent="0.25">
      <c r="A57" s="105">
        <v>47</v>
      </c>
      <c r="B57" s="106">
        <v>118.78</v>
      </c>
      <c r="C57" s="106">
        <v>60.59</v>
      </c>
      <c r="D57" s="106">
        <v>41.21</v>
      </c>
      <c r="E57" s="106">
        <v>31.54</v>
      </c>
      <c r="F57" s="106">
        <v>25.75</v>
      </c>
      <c r="G57" s="106">
        <v>21.9</v>
      </c>
      <c r="H57" s="106">
        <v>19.170000000000002</v>
      </c>
      <c r="I57" s="106">
        <v>17.13</v>
      </c>
      <c r="J57" s="106">
        <v>15.55</v>
      </c>
      <c r="K57" s="106">
        <v>14.3</v>
      </c>
      <c r="L57" s="106">
        <v>13.28</v>
      </c>
      <c r="M57" s="106">
        <v>12.45</v>
      </c>
      <c r="N57" s="106">
        <v>11.75</v>
      </c>
      <c r="O57" s="106">
        <v>11.16</v>
      </c>
      <c r="P57" s="106">
        <v>10.65</v>
      </c>
      <c r="Q57" s="106">
        <v>10.210000000000001</v>
      </c>
      <c r="R57" s="106">
        <v>9.83</v>
      </c>
      <c r="S57" s="106">
        <v>9.5</v>
      </c>
      <c r="T57" s="106">
        <v>9.17</v>
      </c>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row>
    <row r="58" spans="1:51" x14ac:dyDescent="0.25">
      <c r="A58" s="105">
        <v>48</v>
      </c>
      <c r="B58" s="106">
        <v>120.39</v>
      </c>
      <c r="C58" s="106">
        <v>61.43</v>
      </c>
      <c r="D58" s="106">
        <v>41.8</v>
      </c>
      <c r="E58" s="106">
        <v>32</v>
      </c>
      <c r="F58" s="106">
        <v>26.14</v>
      </c>
      <c r="G58" s="106">
        <v>22.25</v>
      </c>
      <c r="H58" s="106">
        <v>19.48</v>
      </c>
      <c r="I58" s="106">
        <v>17.420000000000002</v>
      </c>
      <c r="J58" s="106">
        <v>15.82</v>
      </c>
      <c r="K58" s="106">
        <v>14.56</v>
      </c>
      <c r="L58" s="106">
        <v>13.53</v>
      </c>
      <c r="M58" s="106">
        <v>12.69</v>
      </c>
      <c r="N58" s="106">
        <v>11.99</v>
      </c>
      <c r="O58" s="106">
        <v>11.39</v>
      </c>
      <c r="P58" s="106">
        <v>10.88</v>
      </c>
      <c r="Q58" s="106">
        <v>10.44</v>
      </c>
      <c r="R58" s="106">
        <v>10.050000000000001</v>
      </c>
      <c r="S58" s="106">
        <v>9.68</v>
      </c>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row>
    <row r="59" spans="1:51" x14ac:dyDescent="0.25">
      <c r="A59" s="105">
        <v>49</v>
      </c>
      <c r="B59" s="106">
        <v>122.01</v>
      </c>
      <c r="C59" s="106">
        <v>62.28</v>
      </c>
      <c r="D59" s="106">
        <v>42.4</v>
      </c>
      <c r="E59" s="106">
        <v>32.479999999999997</v>
      </c>
      <c r="F59" s="106">
        <v>26.55</v>
      </c>
      <c r="G59" s="106">
        <v>22.61</v>
      </c>
      <c r="H59" s="106">
        <v>19.809999999999999</v>
      </c>
      <c r="I59" s="106">
        <v>17.72</v>
      </c>
      <c r="J59" s="106">
        <v>16.11</v>
      </c>
      <c r="K59" s="106">
        <v>14.83</v>
      </c>
      <c r="L59" s="106">
        <v>13.8</v>
      </c>
      <c r="M59" s="106">
        <v>12.95</v>
      </c>
      <c r="N59" s="106">
        <v>12.24</v>
      </c>
      <c r="O59" s="106">
        <v>11.63</v>
      </c>
      <c r="P59" s="106">
        <v>11.11</v>
      </c>
      <c r="Q59" s="106">
        <v>10.67</v>
      </c>
      <c r="R59" s="106">
        <v>10.24</v>
      </c>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row>
    <row r="60" spans="1:51" x14ac:dyDescent="0.25">
      <c r="A60" s="105">
        <v>50</v>
      </c>
      <c r="B60" s="106">
        <v>123.68</v>
      </c>
      <c r="C60" s="106">
        <v>63.17</v>
      </c>
      <c r="D60" s="106">
        <v>43.03</v>
      </c>
      <c r="E60" s="106">
        <v>32.99</v>
      </c>
      <c r="F60" s="106">
        <v>26.98</v>
      </c>
      <c r="G60" s="106">
        <v>22.99</v>
      </c>
      <c r="H60" s="106">
        <v>20.149999999999999</v>
      </c>
      <c r="I60" s="106">
        <v>18.04</v>
      </c>
      <c r="J60" s="106">
        <v>16.420000000000002</v>
      </c>
      <c r="K60" s="106">
        <v>15.13</v>
      </c>
      <c r="L60" s="106">
        <v>14.08</v>
      </c>
      <c r="M60" s="106">
        <v>13.22</v>
      </c>
      <c r="N60" s="106">
        <v>12.5</v>
      </c>
      <c r="O60" s="106">
        <v>11.89</v>
      </c>
      <c r="P60" s="106">
        <v>11.36</v>
      </c>
      <c r="Q60" s="106">
        <v>10.87</v>
      </c>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row>
    <row r="61" spans="1:51" x14ac:dyDescent="0.25">
      <c r="A61" s="105">
        <v>51</v>
      </c>
      <c r="B61" s="106">
        <v>125.37</v>
      </c>
      <c r="C61" s="106">
        <v>64.069999999999993</v>
      </c>
      <c r="D61" s="106">
        <v>43.67</v>
      </c>
      <c r="E61" s="106">
        <v>33.5</v>
      </c>
      <c r="F61" s="106">
        <v>27.41</v>
      </c>
      <c r="G61" s="106">
        <v>23.38</v>
      </c>
      <c r="H61" s="106">
        <v>20.51</v>
      </c>
      <c r="I61" s="106">
        <v>18.38</v>
      </c>
      <c r="J61" s="106">
        <v>16.73</v>
      </c>
      <c r="K61" s="106">
        <v>15.43</v>
      </c>
      <c r="L61" s="106">
        <v>14.37</v>
      </c>
      <c r="M61" s="106">
        <v>13.5</v>
      </c>
      <c r="N61" s="106">
        <v>12.77</v>
      </c>
      <c r="O61" s="106">
        <v>12.15</v>
      </c>
      <c r="P61" s="106">
        <v>11.58</v>
      </c>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row>
    <row r="62" spans="1:51" x14ac:dyDescent="0.25">
      <c r="A62" s="105">
        <v>52</v>
      </c>
      <c r="B62" s="106">
        <v>127.03</v>
      </c>
      <c r="C62" s="106">
        <v>64.959999999999994</v>
      </c>
      <c r="D62" s="106">
        <v>44.31</v>
      </c>
      <c r="E62" s="106">
        <v>34.01</v>
      </c>
      <c r="F62" s="106">
        <v>27.85</v>
      </c>
      <c r="G62" s="106">
        <v>23.77</v>
      </c>
      <c r="H62" s="106">
        <v>20.87</v>
      </c>
      <c r="I62" s="106">
        <v>18.72</v>
      </c>
      <c r="J62" s="106">
        <v>17.05</v>
      </c>
      <c r="K62" s="106">
        <v>15.74</v>
      </c>
      <c r="L62" s="106">
        <v>14.66</v>
      </c>
      <c r="M62" s="106">
        <v>13.78</v>
      </c>
      <c r="N62" s="106">
        <v>13.04</v>
      </c>
      <c r="O62" s="106">
        <v>12.37</v>
      </c>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row>
    <row r="63" spans="1:51" x14ac:dyDescent="0.25">
      <c r="A63" s="105">
        <v>53</v>
      </c>
      <c r="B63" s="106">
        <v>128.68</v>
      </c>
      <c r="C63" s="106">
        <v>65.849999999999994</v>
      </c>
      <c r="D63" s="106">
        <v>44.95</v>
      </c>
      <c r="E63" s="106">
        <v>34.53</v>
      </c>
      <c r="F63" s="106">
        <v>28.3</v>
      </c>
      <c r="G63" s="106">
        <v>24.17</v>
      </c>
      <c r="H63" s="106">
        <v>21.25</v>
      </c>
      <c r="I63" s="106">
        <v>19.07</v>
      </c>
      <c r="J63" s="106">
        <v>17.38</v>
      </c>
      <c r="K63" s="106">
        <v>16.05</v>
      </c>
      <c r="L63" s="106">
        <v>14.96</v>
      </c>
      <c r="M63" s="106">
        <v>14.06</v>
      </c>
      <c r="N63" s="106">
        <v>13.28</v>
      </c>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row>
    <row r="64" spans="1:51" x14ac:dyDescent="0.25">
      <c r="A64" s="105">
        <v>54</v>
      </c>
      <c r="B64" s="106">
        <v>130.35</v>
      </c>
      <c r="C64" s="106">
        <v>66.760000000000005</v>
      </c>
      <c r="D64" s="106">
        <v>45.61</v>
      </c>
      <c r="E64" s="106">
        <v>35.06</v>
      </c>
      <c r="F64" s="106">
        <v>28.77</v>
      </c>
      <c r="G64" s="106">
        <v>24.59</v>
      </c>
      <c r="H64" s="106">
        <v>21.63</v>
      </c>
      <c r="I64" s="106">
        <v>19.420000000000002</v>
      </c>
      <c r="J64" s="106">
        <v>17.72</v>
      </c>
      <c r="K64" s="106">
        <v>16.36</v>
      </c>
      <c r="L64" s="106">
        <v>15.26</v>
      </c>
      <c r="M64" s="106">
        <v>14.32</v>
      </c>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row>
    <row r="65" spans="1:51" x14ac:dyDescent="0.25">
      <c r="A65" s="105">
        <v>55</v>
      </c>
      <c r="B65" s="106">
        <v>132.05000000000001</v>
      </c>
      <c r="C65" s="106">
        <v>67.7</v>
      </c>
      <c r="D65" s="106">
        <v>46.29</v>
      </c>
      <c r="E65" s="106">
        <v>35.619999999999997</v>
      </c>
      <c r="F65" s="106">
        <v>29.25</v>
      </c>
      <c r="G65" s="106">
        <v>25.03</v>
      </c>
      <c r="H65" s="106">
        <v>22.03</v>
      </c>
      <c r="I65" s="106">
        <v>19.79</v>
      </c>
      <c r="J65" s="106">
        <v>18.05</v>
      </c>
      <c r="K65" s="106">
        <v>16.68</v>
      </c>
      <c r="L65" s="106">
        <v>15.54</v>
      </c>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row>
    <row r="66" spans="1:51" x14ac:dyDescent="0.25">
      <c r="A66" s="105">
        <v>56</v>
      </c>
      <c r="B66" s="106">
        <v>133.80000000000001</v>
      </c>
      <c r="C66" s="106">
        <v>68.66</v>
      </c>
      <c r="D66" s="106">
        <v>46.99</v>
      </c>
      <c r="E66" s="106">
        <v>36.200000000000003</v>
      </c>
      <c r="F66" s="106">
        <v>29.75</v>
      </c>
      <c r="G66" s="106">
        <v>25.47</v>
      </c>
      <c r="H66" s="106">
        <v>22.42</v>
      </c>
      <c r="I66" s="106">
        <v>20.149999999999999</v>
      </c>
      <c r="J66" s="106">
        <v>18.39</v>
      </c>
      <c r="K66" s="106">
        <v>16.989999999999998</v>
      </c>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row>
    <row r="67" spans="1:51" x14ac:dyDescent="0.25">
      <c r="A67" s="105">
        <v>57</v>
      </c>
      <c r="B67" s="106">
        <v>135.58000000000001</v>
      </c>
      <c r="C67" s="106">
        <v>69.64</v>
      </c>
      <c r="D67" s="106">
        <v>47.71</v>
      </c>
      <c r="E67" s="106">
        <v>36.78</v>
      </c>
      <c r="F67" s="106">
        <v>30.24</v>
      </c>
      <c r="G67" s="106">
        <v>25.89</v>
      </c>
      <c r="H67" s="106">
        <v>22.8</v>
      </c>
      <c r="I67" s="106">
        <v>20.49</v>
      </c>
      <c r="J67" s="106">
        <v>18.73</v>
      </c>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row>
    <row r="68" spans="1:51" x14ac:dyDescent="0.25">
      <c r="A68" s="105">
        <v>58</v>
      </c>
      <c r="B68" s="106">
        <v>137.41999999999999</v>
      </c>
      <c r="C68" s="106">
        <v>70.650000000000006</v>
      </c>
      <c r="D68" s="106">
        <v>48.44</v>
      </c>
      <c r="E68" s="106">
        <v>37.35</v>
      </c>
      <c r="F68" s="106">
        <v>30.72</v>
      </c>
      <c r="G68" s="106">
        <v>26.31</v>
      </c>
      <c r="H68" s="106">
        <v>23.17</v>
      </c>
      <c r="I68" s="106">
        <v>20.88</v>
      </c>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row>
    <row r="69" spans="1:51" x14ac:dyDescent="0.25">
      <c r="A69" s="105">
        <v>59</v>
      </c>
      <c r="B69" s="106">
        <v>139.34</v>
      </c>
      <c r="C69" s="106">
        <v>71.680000000000007</v>
      </c>
      <c r="D69" s="106">
        <v>49.15</v>
      </c>
      <c r="E69" s="106">
        <v>37.909999999999997</v>
      </c>
      <c r="F69" s="106">
        <v>31.18</v>
      </c>
      <c r="G69" s="106">
        <v>26.7</v>
      </c>
      <c r="H69" s="106">
        <v>23.6</v>
      </c>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row>
    <row r="70" spans="1:51" x14ac:dyDescent="0.25">
      <c r="A70" s="105">
        <v>60</v>
      </c>
      <c r="B70" s="106">
        <v>141.29</v>
      </c>
      <c r="C70" s="106">
        <v>72.680000000000007</v>
      </c>
      <c r="D70" s="106">
        <v>49.84</v>
      </c>
      <c r="E70" s="106">
        <v>38.44</v>
      </c>
      <c r="F70" s="106">
        <v>31.62</v>
      </c>
      <c r="G70" s="106">
        <v>27.2</v>
      </c>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row>
    <row r="71" spans="1:51" x14ac:dyDescent="0.25">
      <c r="A71" s="105">
        <v>61</v>
      </c>
      <c r="B71" s="106">
        <v>143.32</v>
      </c>
      <c r="C71" s="106">
        <v>73.73</v>
      </c>
      <c r="D71" s="106">
        <v>50.57</v>
      </c>
      <c r="E71" s="106">
        <v>39.01</v>
      </c>
      <c r="F71" s="106">
        <v>32.21</v>
      </c>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row>
    <row r="72" spans="1:51" x14ac:dyDescent="0.25">
      <c r="A72" s="105">
        <v>62</v>
      </c>
      <c r="B72" s="106">
        <v>145.53</v>
      </c>
      <c r="C72" s="106">
        <v>74.88</v>
      </c>
      <c r="D72" s="106">
        <v>51.36</v>
      </c>
      <c r="E72" s="106">
        <v>39.729999999999997</v>
      </c>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row>
    <row r="73" spans="1:51" x14ac:dyDescent="0.25">
      <c r="A73" s="105">
        <v>63</v>
      </c>
      <c r="B73" s="106">
        <v>147.93</v>
      </c>
      <c r="C73" s="106">
        <v>76.12</v>
      </c>
      <c r="D73" s="106">
        <v>52.32</v>
      </c>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row>
    <row r="74" spans="1:51" x14ac:dyDescent="0.25">
      <c r="A74" s="105">
        <v>64</v>
      </c>
      <c r="B74" s="106">
        <v>150.51</v>
      </c>
      <c r="C74" s="106">
        <v>77.540000000000006</v>
      </c>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row>
    <row r="75" spans="1:51" x14ac:dyDescent="0.25">
      <c r="A75" s="105">
        <v>65</v>
      </c>
      <c r="B75" s="106">
        <v>153.32</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row>
  </sheetData>
  <sheetProtection algorithmName="SHA-512" hashValue="Q4elyTmp6XzHThLMYXkPEdQg3y3J2AAzQCIn40HjtrEFTL/u+4hUdqsXznS7s0vE1qoP6Nv3iCVhzilI1l41KA==" saltValue="VILaxV1hFWRJKLv3OEiELA==" spinCount="100000" sheet="1" objects="1" scenarios="1"/>
  <conditionalFormatting sqref="A6:A20">
    <cfRule type="expression" dxfId="109" priority="11" stopIfTrue="1">
      <formula>MOD(ROW(),2)=0</formula>
    </cfRule>
    <cfRule type="expression" dxfId="108" priority="12" stopIfTrue="1">
      <formula>MOD(ROW(),2)&lt;&gt;0</formula>
    </cfRule>
  </conditionalFormatting>
  <conditionalFormatting sqref="B6:AY17 C18:AY20">
    <cfRule type="expression" dxfId="107" priority="13" stopIfTrue="1">
      <formula>MOD(ROW(),2)=0</formula>
    </cfRule>
    <cfRule type="expression" dxfId="106" priority="14" stopIfTrue="1">
      <formula>MOD(ROW(),2)&lt;&gt;0</formula>
    </cfRule>
  </conditionalFormatting>
  <conditionalFormatting sqref="B18:B20">
    <cfRule type="expression" dxfId="105" priority="5" stopIfTrue="1">
      <formula>MOD(ROW(),2)=0</formula>
    </cfRule>
    <cfRule type="expression" dxfId="104" priority="6" stopIfTrue="1">
      <formula>MOD(ROW(),2)&lt;&gt;0</formula>
    </cfRule>
  </conditionalFormatting>
  <conditionalFormatting sqref="A25:A75">
    <cfRule type="expression" dxfId="103" priority="1" stopIfTrue="1">
      <formula>MOD(ROW(),2)=0</formula>
    </cfRule>
    <cfRule type="expression" dxfId="102" priority="2" stopIfTrue="1">
      <formula>MOD(ROW(),2)&lt;&gt;0</formula>
    </cfRule>
  </conditionalFormatting>
  <conditionalFormatting sqref="B25:AY75">
    <cfRule type="expression" dxfId="101" priority="3" stopIfTrue="1">
      <formula>MOD(ROW(),2)=0</formula>
    </cfRule>
    <cfRule type="expression" dxfId="10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1">
    <pageSetUpPr autoPageBreaks="0"/>
  </sheetPr>
  <dimension ref="A1:AY75"/>
  <sheetViews>
    <sheetView showGridLines="0" zoomScale="85" zoomScaleNormal="85" workbookViewId="0"/>
  </sheetViews>
  <sheetFormatPr defaultColWidth="10" defaultRowHeight="13.2" x14ac:dyDescent="0.25"/>
  <cols>
    <col min="1" max="1" width="31.77734375" style="28" customWidth="1"/>
    <col min="2" max="51" width="15.77734375" style="28" customWidth="1"/>
    <col min="52" max="16384" width="10" style="28"/>
  </cols>
  <sheetData>
    <row r="1" spans="1:51" ht="21" x14ac:dyDescent="0.4">
      <c r="A1" s="41" t="s">
        <v>4</v>
      </c>
      <c r="B1" s="42"/>
      <c r="C1" s="42"/>
      <c r="D1" s="42"/>
      <c r="E1" s="42"/>
      <c r="F1" s="42"/>
      <c r="G1" s="42"/>
      <c r="H1" s="42"/>
      <c r="I1" s="42"/>
    </row>
    <row r="2" spans="1:51" ht="15.6" x14ac:dyDescent="0.3">
      <c r="A2" s="43" t="str">
        <f>IF(TITLE="&gt; Enter workbook title here","Enter workbook title in Cover sheet",TITLE)</f>
        <v>LGPS (Northern Ireland) - Consolidated Factor Spreadsheet</v>
      </c>
      <c r="B2" s="44"/>
      <c r="C2" s="44"/>
      <c r="D2" s="44"/>
      <c r="E2" s="44"/>
      <c r="F2" s="44"/>
      <c r="G2" s="44"/>
      <c r="H2" s="44"/>
      <c r="I2" s="44"/>
    </row>
    <row r="3" spans="1:51" ht="15.6" x14ac:dyDescent="0.3">
      <c r="A3" s="45" t="s">
        <v>597</v>
      </c>
      <c r="B3" s="44"/>
      <c r="C3" s="44"/>
      <c r="D3" s="44"/>
      <c r="E3" s="44"/>
      <c r="F3" s="44"/>
      <c r="G3" s="44"/>
      <c r="H3" s="44"/>
      <c r="I3" s="44"/>
    </row>
    <row r="4" spans="1:51" x14ac:dyDescent="0.25">
      <c r="A4" s="46"/>
    </row>
    <row r="6" spans="1:51"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row>
    <row r="7" spans="1:51"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row>
    <row r="8" spans="1:51"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row>
    <row r="9" spans="1:51"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row>
    <row r="10" spans="1:51" x14ac:dyDescent="0.25">
      <c r="A10" s="80" t="s">
        <v>2</v>
      </c>
      <c r="B10" s="82" t="s">
        <v>647</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row>
    <row r="11" spans="1:51"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row>
    <row r="12" spans="1:51"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row>
    <row r="13" spans="1:51"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row>
    <row r="14" spans="1:51" x14ac:dyDescent="0.25">
      <c r="A14" s="80" t="s">
        <v>17</v>
      </c>
      <c r="B14" s="82">
        <v>716</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row>
    <row r="15" spans="1:51" x14ac:dyDescent="0.25">
      <c r="A15" s="80" t="s">
        <v>49</v>
      </c>
      <c r="B15" s="82" t="s">
        <v>596</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row>
    <row r="16" spans="1:51" x14ac:dyDescent="0.25">
      <c r="A16" s="80" t="s">
        <v>50</v>
      </c>
      <c r="B16" s="82" t="s">
        <v>526</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row>
    <row r="17" spans="1:51"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row>
    <row r="18" spans="1:51"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row>
    <row r="19" spans="1:51"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row>
    <row r="20" spans="1:51"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row>
    <row r="22" spans="1:51" x14ac:dyDescent="0.25">
      <c r="B22" s="103" t="str">
        <f>HYPERLINK("#'Factor List'!A1","Back to Factor List")</f>
        <v>Back to Factor List</v>
      </c>
    </row>
    <row r="23" spans="1:51" x14ac:dyDescent="0.25">
      <c r="A23" s="103"/>
    </row>
    <row r="25" spans="1:51"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row>
    <row r="26" spans="1:51" x14ac:dyDescent="0.25">
      <c r="A26" s="105">
        <v>16</v>
      </c>
      <c r="B26" s="106">
        <v>76.97</v>
      </c>
      <c r="C26" s="106">
        <v>39.19</v>
      </c>
      <c r="D26" s="106">
        <v>26.6</v>
      </c>
      <c r="E26" s="106">
        <v>20.309999999999999</v>
      </c>
      <c r="F26" s="106">
        <v>16.54</v>
      </c>
      <c r="G26" s="106">
        <v>14.03</v>
      </c>
      <c r="H26" s="106">
        <v>12.24</v>
      </c>
      <c r="I26" s="106">
        <v>10.9</v>
      </c>
      <c r="J26" s="106">
        <v>9.86</v>
      </c>
      <c r="K26" s="106">
        <v>9.0299999999999994</v>
      </c>
      <c r="L26" s="106">
        <v>8.35</v>
      </c>
      <c r="M26" s="106">
        <v>7.79</v>
      </c>
      <c r="N26" s="106">
        <v>7.31</v>
      </c>
      <c r="O26" s="106">
        <v>6.91</v>
      </c>
      <c r="P26" s="106">
        <v>6.56</v>
      </c>
      <c r="Q26" s="106">
        <v>6.25</v>
      </c>
      <c r="R26" s="106">
        <v>5.98</v>
      </c>
      <c r="S26" s="106">
        <v>5.74</v>
      </c>
      <c r="T26" s="106">
        <v>5.53</v>
      </c>
      <c r="U26" s="106">
        <v>5.34</v>
      </c>
      <c r="V26" s="106">
        <v>5.17</v>
      </c>
      <c r="W26" s="106">
        <v>5.0199999999999996</v>
      </c>
      <c r="X26" s="106">
        <v>4.88</v>
      </c>
      <c r="Y26" s="106">
        <v>4.75</v>
      </c>
      <c r="Z26" s="106">
        <v>4.63</v>
      </c>
      <c r="AA26" s="106">
        <v>4.53</v>
      </c>
      <c r="AB26" s="106">
        <v>4.43</v>
      </c>
      <c r="AC26" s="106">
        <v>4.34</v>
      </c>
      <c r="AD26" s="106">
        <v>4.25</v>
      </c>
      <c r="AE26" s="106">
        <v>4.17</v>
      </c>
      <c r="AF26" s="106">
        <v>4.0999999999999996</v>
      </c>
      <c r="AG26" s="106">
        <v>4.03</v>
      </c>
      <c r="AH26" s="106">
        <v>3.97</v>
      </c>
      <c r="AI26" s="106">
        <v>3.91</v>
      </c>
      <c r="AJ26" s="106">
        <v>3.86</v>
      </c>
      <c r="AK26" s="106">
        <v>3.81</v>
      </c>
      <c r="AL26" s="106">
        <v>3.76</v>
      </c>
      <c r="AM26" s="106">
        <v>3.72</v>
      </c>
      <c r="AN26" s="106">
        <v>3.68</v>
      </c>
      <c r="AO26" s="106">
        <v>3.64</v>
      </c>
      <c r="AP26" s="106">
        <v>3.61</v>
      </c>
      <c r="AQ26" s="106">
        <v>3.57</v>
      </c>
      <c r="AR26" s="106">
        <v>3.54</v>
      </c>
      <c r="AS26" s="106">
        <v>3.51</v>
      </c>
      <c r="AT26" s="106">
        <v>3.49</v>
      </c>
      <c r="AU26" s="106">
        <v>3.46</v>
      </c>
      <c r="AV26" s="106">
        <v>3.44</v>
      </c>
      <c r="AW26" s="106">
        <v>3.42</v>
      </c>
      <c r="AX26" s="106">
        <v>3.4</v>
      </c>
      <c r="AY26" s="106">
        <v>3.36</v>
      </c>
    </row>
    <row r="27" spans="1:51" x14ac:dyDescent="0.25">
      <c r="A27" s="105">
        <v>17</v>
      </c>
      <c r="B27" s="106">
        <v>78.099999999999994</v>
      </c>
      <c r="C27" s="106">
        <v>39.76</v>
      </c>
      <c r="D27" s="106">
        <v>26.99</v>
      </c>
      <c r="E27" s="106">
        <v>20.61</v>
      </c>
      <c r="F27" s="106">
        <v>16.79</v>
      </c>
      <c r="G27" s="106">
        <v>14.24</v>
      </c>
      <c r="H27" s="106">
        <v>12.42</v>
      </c>
      <c r="I27" s="106">
        <v>11.06</v>
      </c>
      <c r="J27" s="106">
        <v>10.01</v>
      </c>
      <c r="K27" s="106">
        <v>9.16</v>
      </c>
      <c r="L27" s="106">
        <v>8.48</v>
      </c>
      <c r="M27" s="106">
        <v>7.9</v>
      </c>
      <c r="N27" s="106">
        <v>7.42</v>
      </c>
      <c r="O27" s="106">
        <v>7.01</v>
      </c>
      <c r="P27" s="106">
        <v>6.65</v>
      </c>
      <c r="Q27" s="106">
        <v>6.34</v>
      </c>
      <c r="R27" s="106">
        <v>6.07</v>
      </c>
      <c r="S27" s="106">
        <v>5.83</v>
      </c>
      <c r="T27" s="106">
        <v>5.62</v>
      </c>
      <c r="U27" s="106">
        <v>5.42</v>
      </c>
      <c r="V27" s="106">
        <v>5.25</v>
      </c>
      <c r="W27" s="106">
        <v>5.09</v>
      </c>
      <c r="X27" s="106">
        <v>4.95</v>
      </c>
      <c r="Y27" s="106">
        <v>4.82</v>
      </c>
      <c r="Z27" s="106">
        <v>4.7</v>
      </c>
      <c r="AA27" s="106">
        <v>4.59</v>
      </c>
      <c r="AB27" s="106">
        <v>4.49</v>
      </c>
      <c r="AC27" s="106">
        <v>4.4000000000000004</v>
      </c>
      <c r="AD27" s="106">
        <v>4.32</v>
      </c>
      <c r="AE27" s="106">
        <v>4.24</v>
      </c>
      <c r="AF27" s="106">
        <v>4.16</v>
      </c>
      <c r="AG27" s="106">
        <v>4.0999999999999996</v>
      </c>
      <c r="AH27" s="106">
        <v>4.03</v>
      </c>
      <c r="AI27" s="106">
        <v>3.98</v>
      </c>
      <c r="AJ27" s="106">
        <v>3.92</v>
      </c>
      <c r="AK27" s="106">
        <v>3.87</v>
      </c>
      <c r="AL27" s="106">
        <v>3.82</v>
      </c>
      <c r="AM27" s="106">
        <v>3.78</v>
      </c>
      <c r="AN27" s="106">
        <v>3.74</v>
      </c>
      <c r="AO27" s="106">
        <v>3.7</v>
      </c>
      <c r="AP27" s="106">
        <v>3.66</v>
      </c>
      <c r="AQ27" s="106">
        <v>3.63</v>
      </c>
      <c r="AR27" s="106">
        <v>3.6</v>
      </c>
      <c r="AS27" s="106">
        <v>3.57</v>
      </c>
      <c r="AT27" s="106">
        <v>3.54</v>
      </c>
      <c r="AU27" s="106">
        <v>3.52</v>
      </c>
      <c r="AV27" s="106">
        <v>3.5</v>
      </c>
      <c r="AW27" s="106">
        <v>3.48</v>
      </c>
      <c r="AX27" s="106">
        <v>3.46</v>
      </c>
      <c r="AY27" s="106"/>
    </row>
    <row r="28" spans="1:51" x14ac:dyDescent="0.25">
      <c r="A28" s="105">
        <v>18</v>
      </c>
      <c r="B28" s="106">
        <v>79.23</v>
      </c>
      <c r="C28" s="106">
        <v>40.340000000000003</v>
      </c>
      <c r="D28" s="106">
        <v>27.39</v>
      </c>
      <c r="E28" s="106">
        <v>20.91</v>
      </c>
      <c r="F28" s="106">
        <v>17.03</v>
      </c>
      <c r="G28" s="106">
        <v>14.45</v>
      </c>
      <c r="H28" s="106">
        <v>12.61</v>
      </c>
      <c r="I28" s="106">
        <v>11.23</v>
      </c>
      <c r="J28" s="106">
        <v>10.15</v>
      </c>
      <c r="K28" s="106">
        <v>9.3000000000000007</v>
      </c>
      <c r="L28" s="106">
        <v>8.6</v>
      </c>
      <c r="M28" s="106">
        <v>8.02</v>
      </c>
      <c r="N28" s="106">
        <v>7.53</v>
      </c>
      <c r="O28" s="106">
        <v>7.11</v>
      </c>
      <c r="P28" s="106">
        <v>6.75</v>
      </c>
      <c r="Q28" s="106">
        <v>6.44</v>
      </c>
      <c r="R28" s="106">
        <v>6.16</v>
      </c>
      <c r="S28" s="106">
        <v>5.92</v>
      </c>
      <c r="T28" s="106">
        <v>5.7</v>
      </c>
      <c r="U28" s="106">
        <v>5.5</v>
      </c>
      <c r="V28" s="106">
        <v>5.33</v>
      </c>
      <c r="W28" s="106">
        <v>5.17</v>
      </c>
      <c r="X28" s="106">
        <v>5.03</v>
      </c>
      <c r="Y28" s="106">
        <v>4.8899999999999997</v>
      </c>
      <c r="Z28" s="106">
        <v>4.7699999999999996</v>
      </c>
      <c r="AA28" s="106">
        <v>4.66</v>
      </c>
      <c r="AB28" s="106">
        <v>4.5599999999999996</v>
      </c>
      <c r="AC28" s="106">
        <v>4.47</v>
      </c>
      <c r="AD28" s="106">
        <v>4.38</v>
      </c>
      <c r="AE28" s="106">
        <v>4.3</v>
      </c>
      <c r="AF28" s="106">
        <v>4.2300000000000004</v>
      </c>
      <c r="AG28" s="106">
        <v>4.16</v>
      </c>
      <c r="AH28" s="106">
        <v>4.0999999999999996</v>
      </c>
      <c r="AI28" s="106">
        <v>4.04</v>
      </c>
      <c r="AJ28" s="106">
        <v>3.98</v>
      </c>
      <c r="AK28" s="106">
        <v>3.93</v>
      </c>
      <c r="AL28" s="106">
        <v>3.88</v>
      </c>
      <c r="AM28" s="106">
        <v>3.84</v>
      </c>
      <c r="AN28" s="106">
        <v>3.8</v>
      </c>
      <c r="AO28" s="106">
        <v>3.76</v>
      </c>
      <c r="AP28" s="106">
        <v>3.72</v>
      </c>
      <c r="AQ28" s="106">
        <v>3.69</v>
      </c>
      <c r="AR28" s="106">
        <v>3.66</v>
      </c>
      <c r="AS28" s="106">
        <v>3.63</v>
      </c>
      <c r="AT28" s="106">
        <v>3.61</v>
      </c>
      <c r="AU28" s="106">
        <v>3.58</v>
      </c>
      <c r="AV28" s="106">
        <v>3.56</v>
      </c>
      <c r="AW28" s="106">
        <v>3.54</v>
      </c>
      <c r="AX28" s="106"/>
      <c r="AY28" s="106"/>
    </row>
    <row r="29" spans="1:51" x14ac:dyDescent="0.25">
      <c r="A29" s="105">
        <v>19</v>
      </c>
      <c r="B29" s="106">
        <v>80.39</v>
      </c>
      <c r="C29" s="106">
        <v>40.93</v>
      </c>
      <c r="D29" s="106">
        <v>27.79</v>
      </c>
      <c r="E29" s="106">
        <v>21.22</v>
      </c>
      <c r="F29" s="106">
        <v>17.28</v>
      </c>
      <c r="G29" s="106">
        <v>14.66</v>
      </c>
      <c r="H29" s="106">
        <v>12.79</v>
      </c>
      <c r="I29" s="106">
        <v>11.39</v>
      </c>
      <c r="J29" s="106">
        <v>10.3</v>
      </c>
      <c r="K29" s="106">
        <v>9.44</v>
      </c>
      <c r="L29" s="106">
        <v>8.73</v>
      </c>
      <c r="M29" s="106">
        <v>8.14</v>
      </c>
      <c r="N29" s="106">
        <v>7.64</v>
      </c>
      <c r="O29" s="106">
        <v>7.22</v>
      </c>
      <c r="P29" s="106">
        <v>6.85</v>
      </c>
      <c r="Q29" s="106">
        <v>6.53</v>
      </c>
      <c r="R29" s="106">
        <v>6.25</v>
      </c>
      <c r="S29" s="106">
        <v>6.01</v>
      </c>
      <c r="T29" s="106">
        <v>5.78</v>
      </c>
      <c r="U29" s="106">
        <v>5.59</v>
      </c>
      <c r="V29" s="106">
        <v>5.41</v>
      </c>
      <c r="W29" s="106">
        <v>5.25</v>
      </c>
      <c r="X29" s="106">
        <v>5.0999999999999996</v>
      </c>
      <c r="Y29" s="106">
        <v>4.97</v>
      </c>
      <c r="Z29" s="106">
        <v>4.8499999999999996</v>
      </c>
      <c r="AA29" s="106">
        <v>4.7300000000000004</v>
      </c>
      <c r="AB29" s="106">
        <v>4.63</v>
      </c>
      <c r="AC29" s="106">
        <v>4.54</v>
      </c>
      <c r="AD29" s="106">
        <v>4.45</v>
      </c>
      <c r="AE29" s="106">
        <v>4.37</v>
      </c>
      <c r="AF29" s="106">
        <v>4.29</v>
      </c>
      <c r="AG29" s="106">
        <v>4.22</v>
      </c>
      <c r="AH29" s="106">
        <v>4.16</v>
      </c>
      <c r="AI29" s="106">
        <v>4.0999999999999996</v>
      </c>
      <c r="AJ29" s="106">
        <v>4.05</v>
      </c>
      <c r="AK29" s="106">
        <v>3.99</v>
      </c>
      <c r="AL29" s="106">
        <v>3.95</v>
      </c>
      <c r="AM29" s="106">
        <v>3.9</v>
      </c>
      <c r="AN29" s="106">
        <v>3.86</v>
      </c>
      <c r="AO29" s="106">
        <v>3.82</v>
      </c>
      <c r="AP29" s="106">
        <v>3.79</v>
      </c>
      <c r="AQ29" s="106">
        <v>3.75</v>
      </c>
      <c r="AR29" s="106">
        <v>3.72</v>
      </c>
      <c r="AS29" s="106">
        <v>3.69</v>
      </c>
      <c r="AT29" s="106">
        <v>3.67</v>
      </c>
      <c r="AU29" s="106">
        <v>3.64</v>
      </c>
      <c r="AV29" s="106">
        <v>3.62</v>
      </c>
      <c r="AW29" s="106"/>
      <c r="AX29" s="106"/>
      <c r="AY29" s="106"/>
    </row>
    <row r="30" spans="1:51" x14ac:dyDescent="0.25">
      <c r="A30" s="105">
        <v>20</v>
      </c>
      <c r="B30" s="106">
        <v>81.56</v>
      </c>
      <c r="C30" s="106">
        <v>41.53</v>
      </c>
      <c r="D30" s="106">
        <v>28.19</v>
      </c>
      <c r="E30" s="106">
        <v>21.53</v>
      </c>
      <c r="F30" s="106">
        <v>17.54</v>
      </c>
      <c r="G30" s="106">
        <v>14.88</v>
      </c>
      <c r="H30" s="106">
        <v>12.98</v>
      </c>
      <c r="I30" s="106">
        <v>11.56</v>
      </c>
      <c r="J30" s="106">
        <v>10.46</v>
      </c>
      <c r="K30" s="106">
        <v>9.58</v>
      </c>
      <c r="L30" s="106">
        <v>8.86</v>
      </c>
      <c r="M30" s="106">
        <v>8.26</v>
      </c>
      <c r="N30" s="106">
        <v>7.76</v>
      </c>
      <c r="O30" s="106">
        <v>7.33</v>
      </c>
      <c r="P30" s="106">
        <v>6.96</v>
      </c>
      <c r="Q30" s="106">
        <v>6.63</v>
      </c>
      <c r="R30" s="106">
        <v>6.35</v>
      </c>
      <c r="S30" s="106">
        <v>6.1</v>
      </c>
      <c r="T30" s="106">
        <v>5.87</v>
      </c>
      <c r="U30" s="106">
        <v>5.67</v>
      </c>
      <c r="V30" s="106">
        <v>5.49</v>
      </c>
      <c r="W30" s="106">
        <v>5.33</v>
      </c>
      <c r="X30" s="106">
        <v>5.18</v>
      </c>
      <c r="Y30" s="106">
        <v>5.04</v>
      </c>
      <c r="Z30" s="106">
        <v>4.92</v>
      </c>
      <c r="AA30" s="106">
        <v>4.8099999999999996</v>
      </c>
      <c r="AB30" s="106">
        <v>4.7</v>
      </c>
      <c r="AC30" s="106">
        <v>4.6100000000000003</v>
      </c>
      <c r="AD30" s="106">
        <v>4.5199999999999996</v>
      </c>
      <c r="AE30" s="106">
        <v>4.4400000000000004</v>
      </c>
      <c r="AF30" s="106">
        <v>4.3600000000000003</v>
      </c>
      <c r="AG30" s="106">
        <v>4.29</v>
      </c>
      <c r="AH30" s="106">
        <v>4.2300000000000004</v>
      </c>
      <c r="AI30" s="106">
        <v>4.17</v>
      </c>
      <c r="AJ30" s="106">
        <v>4.1100000000000003</v>
      </c>
      <c r="AK30" s="106">
        <v>4.0599999999999996</v>
      </c>
      <c r="AL30" s="106">
        <v>4.01</v>
      </c>
      <c r="AM30" s="106">
        <v>3.97</v>
      </c>
      <c r="AN30" s="106">
        <v>3.92</v>
      </c>
      <c r="AO30" s="106">
        <v>3.89</v>
      </c>
      <c r="AP30" s="106">
        <v>3.85</v>
      </c>
      <c r="AQ30" s="106">
        <v>3.82</v>
      </c>
      <c r="AR30" s="106">
        <v>3.79</v>
      </c>
      <c r="AS30" s="106">
        <v>3.76</v>
      </c>
      <c r="AT30" s="106">
        <v>3.73</v>
      </c>
      <c r="AU30" s="106">
        <v>3.71</v>
      </c>
      <c r="AV30" s="106"/>
      <c r="AW30" s="106"/>
      <c r="AX30" s="106"/>
      <c r="AY30" s="106"/>
    </row>
    <row r="31" spans="1:51" x14ac:dyDescent="0.25">
      <c r="A31" s="105">
        <v>21</v>
      </c>
      <c r="B31" s="106">
        <v>82.76</v>
      </c>
      <c r="C31" s="106">
        <v>42.14</v>
      </c>
      <c r="D31" s="106">
        <v>28.61</v>
      </c>
      <c r="E31" s="106">
        <v>21.85</v>
      </c>
      <c r="F31" s="106">
        <v>17.8</v>
      </c>
      <c r="G31" s="106">
        <v>15.1</v>
      </c>
      <c r="H31" s="106">
        <v>13.17</v>
      </c>
      <c r="I31" s="106">
        <v>11.73</v>
      </c>
      <c r="J31" s="106">
        <v>10.61</v>
      </c>
      <c r="K31" s="106">
        <v>9.7200000000000006</v>
      </c>
      <c r="L31" s="106">
        <v>8.99</v>
      </c>
      <c r="M31" s="106">
        <v>8.3800000000000008</v>
      </c>
      <c r="N31" s="106">
        <v>7.87</v>
      </c>
      <c r="O31" s="106">
        <v>7.44</v>
      </c>
      <c r="P31" s="106">
        <v>7.06</v>
      </c>
      <c r="Q31" s="106">
        <v>6.73</v>
      </c>
      <c r="R31" s="106">
        <v>6.44</v>
      </c>
      <c r="S31" s="106">
        <v>6.19</v>
      </c>
      <c r="T31" s="106">
        <v>5.96</v>
      </c>
      <c r="U31" s="106">
        <v>5.76</v>
      </c>
      <c r="V31" s="106">
        <v>5.57</v>
      </c>
      <c r="W31" s="106">
        <v>5.41</v>
      </c>
      <c r="X31" s="106">
        <v>5.26</v>
      </c>
      <c r="Y31" s="106">
        <v>5.12</v>
      </c>
      <c r="Z31" s="106">
        <v>5</v>
      </c>
      <c r="AA31" s="106">
        <v>4.88</v>
      </c>
      <c r="AB31" s="106">
        <v>4.78</v>
      </c>
      <c r="AC31" s="106">
        <v>4.68</v>
      </c>
      <c r="AD31" s="106">
        <v>4.59</v>
      </c>
      <c r="AE31" s="106">
        <v>4.51</v>
      </c>
      <c r="AF31" s="106">
        <v>4.43</v>
      </c>
      <c r="AG31" s="106">
        <v>4.3600000000000003</v>
      </c>
      <c r="AH31" s="106">
        <v>4.29</v>
      </c>
      <c r="AI31" s="106">
        <v>4.2300000000000004</v>
      </c>
      <c r="AJ31" s="106">
        <v>4.18</v>
      </c>
      <c r="AK31" s="106">
        <v>4.12</v>
      </c>
      <c r="AL31" s="106">
        <v>4.08</v>
      </c>
      <c r="AM31" s="106">
        <v>4.03</v>
      </c>
      <c r="AN31" s="106">
        <v>3.99</v>
      </c>
      <c r="AO31" s="106">
        <v>3.95</v>
      </c>
      <c r="AP31" s="106">
        <v>3.92</v>
      </c>
      <c r="AQ31" s="106">
        <v>3.88</v>
      </c>
      <c r="AR31" s="106">
        <v>3.85</v>
      </c>
      <c r="AS31" s="106">
        <v>3.83</v>
      </c>
      <c r="AT31" s="106">
        <v>3.8</v>
      </c>
      <c r="AU31" s="106"/>
      <c r="AV31" s="106"/>
      <c r="AW31" s="106"/>
      <c r="AX31" s="106"/>
      <c r="AY31" s="106"/>
    </row>
    <row r="32" spans="1:51" x14ac:dyDescent="0.25">
      <c r="A32" s="105">
        <v>22</v>
      </c>
      <c r="B32" s="106">
        <v>83.96</v>
      </c>
      <c r="C32" s="106">
        <v>42.75</v>
      </c>
      <c r="D32" s="106">
        <v>29.03</v>
      </c>
      <c r="E32" s="106">
        <v>22.17</v>
      </c>
      <c r="F32" s="106">
        <v>18.059999999999999</v>
      </c>
      <c r="G32" s="106">
        <v>15.32</v>
      </c>
      <c r="H32" s="106">
        <v>13.37</v>
      </c>
      <c r="I32" s="106">
        <v>11.9</v>
      </c>
      <c r="J32" s="106">
        <v>10.77</v>
      </c>
      <c r="K32" s="106">
        <v>9.86</v>
      </c>
      <c r="L32" s="106">
        <v>9.1199999999999992</v>
      </c>
      <c r="M32" s="106">
        <v>8.51</v>
      </c>
      <c r="N32" s="106">
        <v>7.99</v>
      </c>
      <c r="O32" s="106">
        <v>7.55</v>
      </c>
      <c r="P32" s="106">
        <v>7.17</v>
      </c>
      <c r="Q32" s="106">
        <v>6.83</v>
      </c>
      <c r="R32" s="106">
        <v>6.54</v>
      </c>
      <c r="S32" s="106">
        <v>6.28</v>
      </c>
      <c r="T32" s="106">
        <v>6.05</v>
      </c>
      <c r="U32" s="106">
        <v>5.84</v>
      </c>
      <c r="V32" s="106">
        <v>5.66</v>
      </c>
      <c r="W32" s="106">
        <v>5.49</v>
      </c>
      <c r="X32" s="106">
        <v>5.34</v>
      </c>
      <c r="Y32" s="106">
        <v>5.2</v>
      </c>
      <c r="Z32" s="106">
        <v>5.07</v>
      </c>
      <c r="AA32" s="106">
        <v>4.96</v>
      </c>
      <c r="AB32" s="106">
        <v>4.8499999999999996</v>
      </c>
      <c r="AC32" s="106">
        <v>4.75</v>
      </c>
      <c r="AD32" s="106">
        <v>4.66</v>
      </c>
      <c r="AE32" s="106">
        <v>4.58</v>
      </c>
      <c r="AF32" s="106">
        <v>4.5</v>
      </c>
      <c r="AG32" s="106">
        <v>4.43</v>
      </c>
      <c r="AH32" s="106">
        <v>4.3600000000000003</v>
      </c>
      <c r="AI32" s="106">
        <v>4.3</v>
      </c>
      <c r="AJ32" s="106">
        <v>4.24</v>
      </c>
      <c r="AK32" s="106">
        <v>4.1900000000000004</v>
      </c>
      <c r="AL32" s="106">
        <v>4.1399999999999997</v>
      </c>
      <c r="AM32" s="106">
        <v>4.0999999999999996</v>
      </c>
      <c r="AN32" s="106">
        <v>4.0599999999999996</v>
      </c>
      <c r="AO32" s="106">
        <v>4.0199999999999996</v>
      </c>
      <c r="AP32" s="106">
        <v>3.98</v>
      </c>
      <c r="AQ32" s="106">
        <v>3.95</v>
      </c>
      <c r="AR32" s="106">
        <v>3.92</v>
      </c>
      <c r="AS32" s="106">
        <v>3.9</v>
      </c>
      <c r="AT32" s="106"/>
      <c r="AU32" s="106"/>
      <c r="AV32" s="106"/>
      <c r="AW32" s="106"/>
      <c r="AX32" s="106"/>
      <c r="AY32" s="106"/>
    </row>
    <row r="33" spans="1:51" x14ac:dyDescent="0.25">
      <c r="A33" s="105">
        <v>23</v>
      </c>
      <c r="B33" s="106">
        <v>85.17</v>
      </c>
      <c r="C33" s="106">
        <v>43.37</v>
      </c>
      <c r="D33" s="106">
        <v>29.45</v>
      </c>
      <c r="E33" s="106">
        <v>22.49</v>
      </c>
      <c r="F33" s="106">
        <v>18.32</v>
      </c>
      <c r="G33" s="106">
        <v>15.54</v>
      </c>
      <c r="H33" s="106">
        <v>13.56</v>
      </c>
      <c r="I33" s="106">
        <v>12.08</v>
      </c>
      <c r="J33" s="106">
        <v>10.93</v>
      </c>
      <c r="K33" s="106">
        <v>10.01</v>
      </c>
      <c r="L33" s="106">
        <v>9.26</v>
      </c>
      <c r="M33" s="106">
        <v>8.6300000000000008</v>
      </c>
      <c r="N33" s="106">
        <v>8.11</v>
      </c>
      <c r="O33" s="106">
        <v>7.66</v>
      </c>
      <c r="P33" s="106">
        <v>7.27</v>
      </c>
      <c r="Q33" s="106">
        <v>6.93</v>
      </c>
      <c r="R33" s="106">
        <v>6.64</v>
      </c>
      <c r="S33" s="106">
        <v>6.37</v>
      </c>
      <c r="T33" s="106">
        <v>6.14</v>
      </c>
      <c r="U33" s="106">
        <v>5.93</v>
      </c>
      <c r="V33" s="106">
        <v>5.74</v>
      </c>
      <c r="W33" s="106">
        <v>5.57</v>
      </c>
      <c r="X33" s="106">
        <v>5.42</v>
      </c>
      <c r="Y33" s="106">
        <v>5.28</v>
      </c>
      <c r="Z33" s="106">
        <v>5.15</v>
      </c>
      <c r="AA33" s="106">
        <v>5.03</v>
      </c>
      <c r="AB33" s="106">
        <v>4.92</v>
      </c>
      <c r="AC33" s="106">
        <v>4.82</v>
      </c>
      <c r="AD33" s="106">
        <v>4.7300000000000004</v>
      </c>
      <c r="AE33" s="106">
        <v>4.6500000000000004</v>
      </c>
      <c r="AF33" s="106">
        <v>4.57</v>
      </c>
      <c r="AG33" s="106">
        <v>4.5</v>
      </c>
      <c r="AH33" s="106">
        <v>4.43</v>
      </c>
      <c r="AI33" s="106">
        <v>4.37</v>
      </c>
      <c r="AJ33" s="106">
        <v>4.3099999999999996</v>
      </c>
      <c r="AK33" s="106">
        <v>4.26</v>
      </c>
      <c r="AL33" s="106">
        <v>4.21</v>
      </c>
      <c r="AM33" s="106">
        <v>4.17</v>
      </c>
      <c r="AN33" s="106">
        <v>4.13</v>
      </c>
      <c r="AO33" s="106">
        <v>4.09</v>
      </c>
      <c r="AP33" s="106">
        <v>4.05</v>
      </c>
      <c r="AQ33" s="106">
        <v>4.0199999999999996</v>
      </c>
      <c r="AR33" s="106">
        <v>3.99</v>
      </c>
      <c r="AS33" s="106"/>
      <c r="AT33" s="106"/>
      <c r="AU33" s="106"/>
      <c r="AV33" s="106"/>
      <c r="AW33" s="106"/>
      <c r="AX33" s="106"/>
      <c r="AY33" s="106"/>
    </row>
    <row r="34" spans="1:51" x14ac:dyDescent="0.25">
      <c r="A34" s="105">
        <v>24</v>
      </c>
      <c r="B34" s="106">
        <v>86.39</v>
      </c>
      <c r="C34" s="106">
        <v>43.99</v>
      </c>
      <c r="D34" s="106">
        <v>29.87</v>
      </c>
      <c r="E34" s="106">
        <v>22.81</v>
      </c>
      <c r="F34" s="106">
        <v>18.579999999999998</v>
      </c>
      <c r="G34" s="106">
        <v>15.76</v>
      </c>
      <c r="H34" s="106">
        <v>13.76</v>
      </c>
      <c r="I34" s="106">
        <v>12.25</v>
      </c>
      <c r="J34" s="106">
        <v>11.08</v>
      </c>
      <c r="K34" s="106">
        <v>10.15</v>
      </c>
      <c r="L34" s="106">
        <v>9.39</v>
      </c>
      <c r="M34" s="106">
        <v>8.76</v>
      </c>
      <c r="N34" s="106">
        <v>8.23</v>
      </c>
      <c r="O34" s="106">
        <v>7.77</v>
      </c>
      <c r="P34" s="106">
        <v>7.38</v>
      </c>
      <c r="Q34" s="106">
        <v>7.04</v>
      </c>
      <c r="R34" s="106">
        <v>6.73</v>
      </c>
      <c r="S34" s="106">
        <v>6.47</v>
      </c>
      <c r="T34" s="106">
        <v>6.23</v>
      </c>
      <c r="U34" s="106">
        <v>6.02</v>
      </c>
      <c r="V34" s="106">
        <v>5.83</v>
      </c>
      <c r="W34" s="106">
        <v>5.66</v>
      </c>
      <c r="X34" s="106">
        <v>5.5</v>
      </c>
      <c r="Y34" s="106">
        <v>5.36</v>
      </c>
      <c r="Z34" s="106">
        <v>5.23</v>
      </c>
      <c r="AA34" s="106">
        <v>5.1100000000000003</v>
      </c>
      <c r="AB34" s="106">
        <v>5</v>
      </c>
      <c r="AC34" s="106">
        <v>4.9000000000000004</v>
      </c>
      <c r="AD34" s="106">
        <v>4.8099999999999996</v>
      </c>
      <c r="AE34" s="106">
        <v>4.72</v>
      </c>
      <c r="AF34" s="106">
        <v>4.6399999999999997</v>
      </c>
      <c r="AG34" s="106">
        <v>4.57</v>
      </c>
      <c r="AH34" s="106">
        <v>4.5</v>
      </c>
      <c r="AI34" s="106">
        <v>4.4400000000000004</v>
      </c>
      <c r="AJ34" s="106">
        <v>4.3899999999999997</v>
      </c>
      <c r="AK34" s="106">
        <v>4.33</v>
      </c>
      <c r="AL34" s="106">
        <v>4.29</v>
      </c>
      <c r="AM34" s="106">
        <v>4.24</v>
      </c>
      <c r="AN34" s="106">
        <v>4.2</v>
      </c>
      <c r="AO34" s="106">
        <v>4.16</v>
      </c>
      <c r="AP34" s="106">
        <v>4.13</v>
      </c>
      <c r="AQ34" s="106">
        <v>4.0999999999999996</v>
      </c>
      <c r="AR34" s="106"/>
      <c r="AS34" s="106"/>
      <c r="AT34" s="106"/>
      <c r="AU34" s="106"/>
      <c r="AV34" s="106"/>
      <c r="AW34" s="106"/>
      <c r="AX34" s="106"/>
      <c r="AY34" s="106"/>
    </row>
    <row r="35" spans="1:51" x14ac:dyDescent="0.25">
      <c r="A35" s="105">
        <v>25</v>
      </c>
      <c r="B35" s="106">
        <v>87.62</v>
      </c>
      <c r="C35" s="106">
        <v>44.62</v>
      </c>
      <c r="D35" s="106">
        <v>30.3</v>
      </c>
      <c r="E35" s="106">
        <v>23.14</v>
      </c>
      <c r="F35" s="106">
        <v>18.850000000000001</v>
      </c>
      <c r="G35" s="106">
        <v>15.99</v>
      </c>
      <c r="H35" s="106">
        <v>13.95</v>
      </c>
      <c r="I35" s="106">
        <v>12.43</v>
      </c>
      <c r="J35" s="106">
        <v>11.24</v>
      </c>
      <c r="K35" s="106">
        <v>10.3</v>
      </c>
      <c r="L35" s="106">
        <v>9.5299999999999994</v>
      </c>
      <c r="M35" s="106">
        <v>8.89</v>
      </c>
      <c r="N35" s="106">
        <v>8.35</v>
      </c>
      <c r="O35" s="106">
        <v>7.89</v>
      </c>
      <c r="P35" s="106">
        <v>7.49</v>
      </c>
      <c r="Q35" s="106">
        <v>7.14</v>
      </c>
      <c r="R35" s="106">
        <v>6.83</v>
      </c>
      <c r="S35" s="106">
        <v>6.56</v>
      </c>
      <c r="T35" s="106">
        <v>6.32</v>
      </c>
      <c r="U35" s="106">
        <v>6.11</v>
      </c>
      <c r="V35" s="106">
        <v>5.91</v>
      </c>
      <c r="W35" s="106">
        <v>5.74</v>
      </c>
      <c r="X35" s="106">
        <v>5.58</v>
      </c>
      <c r="Y35" s="106">
        <v>5.44</v>
      </c>
      <c r="Z35" s="106">
        <v>5.31</v>
      </c>
      <c r="AA35" s="106">
        <v>5.19</v>
      </c>
      <c r="AB35" s="106">
        <v>5.07</v>
      </c>
      <c r="AC35" s="106">
        <v>4.97</v>
      </c>
      <c r="AD35" s="106">
        <v>4.88</v>
      </c>
      <c r="AE35" s="106">
        <v>4.8</v>
      </c>
      <c r="AF35" s="106">
        <v>4.72</v>
      </c>
      <c r="AG35" s="106">
        <v>4.6399999999999997</v>
      </c>
      <c r="AH35" s="106">
        <v>4.58</v>
      </c>
      <c r="AI35" s="106">
        <v>4.5199999999999996</v>
      </c>
      <c r="AJ35" s="106">
        <v>4.46</v>
      </c>
      <c r="AK35" s="106">
        <v>4.41</v>
      </c>
      <c r="AL35" s="106">
        <v>4.3600000000000003</v>
      </c>
      <c r="AM35" s="106">
        <v>4.3099999999999996</v>
      </c>
      <c r="AN35" s="106">
        <v>4.2699999999999996</v>
      </c>
      <c r="AO35" s="106">
        <v>4.24</v>
      </c>
      <c r="AP35" s="106">
        <v>4.2</v>
      </c>
      <c r="AQ35" s="106"/>
      <c r="AR35" s="106"/>
      <c r="AS35" s="106"/>
      <c r="AT35" s="106"/>
      <c r="AU35" s="106"/>
      <c r="AV35" s="106"/>
      <c r="AW35" s="106"/>
      <c r="AX35" s="106"/>
      <c r="AY35" s="106"/>
    </row>
    <row r="36" spans="1:51" x14ac:dyDescent="0.25">
      <c r="A36" s="105">
        <v>26</v>
      </c>
      <c r="B36" s="106">
        <v>88.87</v>
      </c>
      <c r="C36" s="106">
        <v>45.26</v>
      </c>
      <c r="D36" s="106">
        <v>30.73</v>
      </c>
      <c r="E36" s="106">
        <v>23.47</v>
      </c>
      <c r="F36" s="106">
        <v>19.12</v>
      </c>
      <c r="G36" s="106">
        <v>16.22</v>
      </c>
      <c r="H36" s="106">
        <v>14.15</v>
      </c>
      <c r="I36" s="106">
        <v>12.61</v>
      </c>
      <c r="J36" s="106">
        <v>11.41</v>
      </c>
      <c r="K36" s="106">
        <v>10.45</v>
      </c>
      <c r="L36" s="106">
        <v>9.67</v>
      </c>
      <c r="M36" s="106">
        <v>9.02</v>
      </c>
      <c r="N36" s="106">
        <v>8.4700000000000006</v>
      </c>
      <c r="O36" s="106">
        <v>8</v>
      </c>
      <c r="P36" s="106">
        <v>7.6</v>
      </c>
      <c r="Q36" s="106">
        <v>7.24</v>
      </c>
      <c r="R36" s="106">
        <v>6.93</v>
      </c>
      <c r="S36" s="106">
        <v>6.66</v>
      </c>
      <c r="T36" s="106">
        <v>6.42</v>
      </c>
      <c r="U36" s="106">
        <v>6.2</v>
      </c>
      <c r="V36" s="106">
        <v>6</v>
      </c>
      <c r="W36" s="106">
        <v>5.83</v>
      </c>
      <c r="X36" s="106">
        <v>5.67</v>
      </c>
      <c r="Y36" s="106">
        <v>5.52</v>
      </c>
      <c r="Z36" s="106">
        <v>5.39</v>
      </c>
      <c r="AA36" s="106">
        <v>5.26</v>
      </c>
      <c r="AB36" s="106">
        <v>5.15</v>
      </c>
      <c r="AC36" s="106">
        <v>5.05</v>
      </c>
      <c r="AD36" s="106">
        <v>4.96</v>
      </c>
      <c r="AE36" s="106">
        <v>4.87</v>
      </c>
      <c r="AF36" s="106">
        <v>4.79</v>
      </c>
      <c r="AG36" s="106">
        <v>4.72</v>
      </c>
      <c r="AH36" s="106">
        <v>4.6500000000000004</v>
      </c>
      <c r="AI36" s="106">
        <v>4.59</v>
      </c>
      <c r="AJ36" s="106">
        <v>4.54</v>
      </c>
      <c r="AK36" s="106">
        <v>4.4800000000000004</v>
      </c>
      <c r="AL36" s="106">
        <v>4.4400000000000004</v>
      </c>
      <c r="AM36" s="106">
        <v>4.3899999999999997</v>
      </c>
      <c r="AN36" s="106">
        <v>4.3499999999999996</v>
      </c>
      <c r="AO36" s="106">
        <v>4.3099999999999996</v>
      </c>
      <c r="AP36" s="106"/>
      <c r="AQ36" s="106"/>
      <c r="AR36" s="106"/>
      <c r="AS36" s="106"/>
      <c r="AT36" s="106"/>
      <c r="AU36" s="106"/>
      <c r="AV36" s="106"/>
      <c r="AW36" s="106"/>
      <c r="AX36" s="106"/>
      <c r="AY36" s="106"/>
    </row>
    <row r="37" spans="1:51" x14ac:dyDescent="0.25">
      <c r="A37" s="105">
        <v>27</v>
      </c>
      <c r="B37" s="106">
        <v>90.13</v>
      </c>
      <c r="C37" s="106">
        <v>45.9</v>
      </c>
      <c r="D37" s="106">
        <v>31.17</v>
      </c>
      <c r="E37" s="106">
        <v>23.8</v>
      </c>
      <c r="F37" s="106">
        <v>19.39</v>
      </c>
      <c r="G37" s="106">
        <v>16.45</v>
      </c>
      <c r="H37" s="106">
        <v>14.36</v>
      </c>
      <c r="I37" s="106">
        <v>12.79</v>
      </c>
      <c r="J37" s="106">
        <v>11.57</v>
      </c>
      <c r="K37" s="106">
        <v>10.6</v>
      </c>
      <c r="L37" s="106">
        <v>9.81</v>
      </c>
      <c r="M37" s="106">
        <v>9.15</v>
      </c>
      <c r="N37" s="106">
        <v>8.59</v>
      </c>
      <c r="O37" s="106">
        <v>8.1199999999999992</v>
      </c>
      <c r="P37" s="106">
        <v>7.71</v>
      </c>
      <c r="Q37" s="106">
        <v>7.35</v>
      </c>
      <c r="R37" s="106">
        <v>7.04</v>
      </c>
      <c r="S37" s="106">
        <v>6.76</v>
      </c>
      <c r="T37" s="106">
        <v>6.51</v>
      </c>
      <c r="U37" s="106">
        <v>6.29</v>
      </c>
      <c r="V37" s="106">
        <v>6.09</v>
      </c>
      <c r="W37" s="106">
        <v>5.91</v>
      </c>
      <c r="X37" s="106">
        <v>5.75</v>
      </c>
      <c r="Y37" s="106">
        <v>5.6</v>
      </c>
      <c r="Z37" s="106">
        <v>5.47</v>
      </c>
      <c r="AA37" s="106">
        <v>5.35</v>
      </c>
      <c r="AB37" s="106">
        <v>5.23</v>
      </c>
      <c r="AC37" s="106">
        <v>5.13</v>
      </c>
      <c r="AD37" s="106">
        <v>5.04</v>
      </c>
      <c r="AE37" s="106">
        <v>4.95</v>
      </c>
      <c r="AF37" s="106">
        <v>4.87</v>
      </c>
      <c r="AG37" s="106">
        <v>4.8</v>
      </c>
      <c r="AH37" s="106">
        <v>4.7300000000000004</v>
      </c>
      <c r="AI37" s="106">
        <v>4.67</v>
      </c>
      <c r="AJ37" s="106">
        <v>4.6100000000000003</v>
      </c>
      <c r="AK37" s="106">
        <v>4.5599999999999996</v>
      </c>
      <c r="AL37" s="106">
        <v>4.51</v>
      </c>
      <c r="AM37" s="106">
        <v>4.47</v>
      </c>
      <c r="AN37" s="106">
        <v>4.43</v>
      </c>
      <c r="AO37" s="106"/>
      <c r="AP37" s="106"/>
      <c r="AQ37" s="106"/>
      <c r="AR37" s="106"/>
      <c r="AS37" s="106"/>
      <c r="AT37" s="106"/>
      <c r="AU37" s="106"/>
      <c r="AV37" s="106"/>
      <c r="AW37" s="106"/>
      <c r="AX37" s="106"/>
      <c r="AY37" s="106"/>
    </row>
    <row r="38" spans="1:51" x14ac:dyDescent="0.25">
      <c r="A38" s="105">
        <v>28</v>
      </c>
      <c r="B38" s="106">
        <v>91.4</v>
      </c>
      <c r="C38" s="106">
        <v>46.55</v>
      </c>
      <c r="D38" s="106">
        <v>31.61</v>
      </c>
      <c r="E38" s="106">
        <v>24.14</v>
      </c>
      <c r="F38" s="106">
        <v>19.670000000000002</v>
      </c>
      <c r="G38" s="106">
        <v>16.690000000000001</v>
      </c>
      <c r="H38" s="106">
        <v>14.56</v>
      </c>
      <c r="I38" s="106">
        <v>12.97</v>
      </c>
      <c r="J38" s="106">
        <v>11.74</v>
      </c>
      <c r="K38" s="106">
        <v>10.75</v>
      </c>
      <c r="L38" s="106">
        <v>9.9499999999999993</v>
      </c>
      <c r="M38" s="106">
        <v>9.2799999999999994</v>
      </c>
      <c r="N38" s="106">
        <v>8.7200000000000006</v>
      </c>
      <c r="O38" s="106">
        <v>8.24</v>
      </c>
      <c r="P38" s="106">
        <v>7.82</v>
      </c>
      <c r="Q38" s="106">
        <v>7.46</v>
      </c>
      <c r="R38" s="106">
        <v>7.14</v>
      </c>
      <c r="S38" s="106">
        <v>6.86</v>
      </c>
      <c r="T38" s="106">
        <v>6.61</v>
      </c>
      <c r="U38" s="106">
        <v>6.39</v>
      </c>
      <c r="V38" s="106">
        <v>6.18</v>
      </c>
      <c r="W38" s="106">
        <v>6</v>
      </c>
      <c r="X38" s="106">
        <v>5.84</v>
      </c>
      <c r="Y38" s="106">
        <v>5.69</v>
      </c>
      <c r="Z38" s="106">
        <v>5.55</v>
      </c>
      <c r="AA38" s="106">
        <v>5.43</v>
      </c>
      <c r="AB38" s="106">
        <v>5.32</v>
      </c>
      <c r="AC38" s="106">
        <v>5.21</v>
      </c>
      <c r="AD38" s="106">
        <v>5.12</v>
      </c>
      <c r="AE38" s="106">
        <v>5.03</v>
      </c>
      <c r="AF38" s="106">
        <v>4.95</v>
      </c>
      <c r="AG38" s="106">
        <v>4.88</v>
      </c>
      <c r="AH38" s="106">
        <v>4.8099999999999996</v>
      </c>
      <c r="AI38" s="106">
        <v>4.75</v>
      </c>
      <c r="AJ38" s="106">
        <v>4.7</v>
      </c>
      <c r="AK38" s="106">
        <v>4.6399999999999997</v>
      </c>
      <c r="AL38" s="106">
        <v>4.5999999999999996</v>
      </c>
      <c r="AM38" s="106">
        <v>4.55</v>
      </c>
      <c r="AN38" s="106"/>
      <c r="AO38" s="106"/>
      <c r="AP38" s="106"/>
      <c r="AQ38" s="106"/>
      <c r="AR38" s="106"/>
      <c r="AS38" s="106"/>
      <c r="AT38" s="106"/>
      <c r="AU38" s="106"/>
      <c r="AV38" s="106"/>
      <c r="AW38" s="106"/>
      <c r="AX38" s="106"/>
      <c r="AY38" s="106"/>
    </row>
    <row r="39" spans="1:51" x14ac:dyDescent="0.25">
      <c r="A39" s="105">
        <v>29</v>
      </c>
      <c r="B39" s="106">
        <v>92.69</v>
      </c>
      <c r="C39" s="106">
        <v>47.21</v>
      </c>
      <c r="D39" s="106">
        <v>32.06</v>
      </c>
      <c r="E39" s="106">
        <v>24.49</v>
      </c>
      <c r="F39" s="106">
        <v>19.95</v>
      </c>
      <c r="G39" s="106">
        <v>16.93</v>
      </c>
      <c r="H39" s="106">
        <v>14.77</v>
      </c>
      <c r="I39" s="106">
        <v>13.16</v>
      </c>
      <c r="J39" s="106">
        <v>11.91</v>
      </c>
      <c r="K39" s="106">
        <v>10.91</v>
      </c>
      <c r="L39" s="106">
        <v>10.09</v>
      </c>
      <c r="M39" s="106">
        <v>9.42</v>
      </c>
      <c r="N39" s="106">
        <v>8.84</v>
      </c>
      <c r="O39" s="106">
        <v>8.36</v>
      </c>
      <c r="P39" s="106">
        <v>7.94</v>
      </c>
      <c r="Q39" s="106">
        <v>7.57</v>
      </c>
      <c r="R39" s="106">
        <v>7.25</v>
      </c>
      <c r="S39" s="106">
        <v>6.96</v>
      </c>
      <c r="T39" s="106">
        <v>6.71</v>
      </c>
      <c r="U39" s="106">
        <v>6.48</v>
      </c>
      <c r="V39" s="106">
        <v>6.28</v>
      </c>
      <c r="W39" s="106">
        <v>6.09</v>
      </c>
      <c r="X39" s="106">
        <v>5.93</v>
      </c>
      <c r="Y39" s="106">
        <v>5.78</v>
      </c>
      <c r="Z39" s="106">
        <v>5.64</v>
      </c>
      <c r="AA39" s="106">
        <v>5.52</v>
      </c>
      <c r="AB39" s="106">
        <v>5.4</v>
      </c>
      <c r="AC39" s="106">
        <v>5.3</v>
      </c>
      <c r="AD39" s="106">
        <v>5.2</v>
      </c>
      <c r="AE39" s="106">
        <v>5.12</v>
      </c>
      <c r="AF39" s="106">
        <v>5.04</v>
      </c>
      <c r="AG39" s="106">
        <v>4.96</v>
      </c>
      <c r="AH39" s="106">
        <v>4.9000000000000004</v>
      </c>
      <c r="AI39" s="106">
        <v>4.84</v>
      </c>
      <c r="AJ39" s="106">
        <v>4.78</v>
      </c>
      <c r="AK39" s="106">
        <v>4.7300000000000004</v>
      </c>
      <c r="AL39" s="106">
        <v>4.68</v>
      </c>
      <c r="AM39" s="106"/>
      <c r="AN39" s="106"/>
      <c r="AO39" s="106"/>
      <c r="AP39" s="106"/>
      <c r="AQ39" s="106"/>
      <c r="AR39" s="106"/>
      <c r="AS39" s="106"/>
      <c r="AT39" s="106"/>
      <c r="AU39" s="106"/>
      <c r="AV39" s="106"/>
      <c r="AW39" s="106"/>
      <c r="AX39" s="106"/>
      <c r="AY39" s="106"/>
    </row>
    <row r="40" spans="1:51" x14ac:dyDescent="0.25">
      <c r="A40" s="105">
        <v>30</v>
      </c>
      <c r="B40" s="106">
        <v>94</v>
      </c>
      <c r="C40" s="106">
        <v>47.88</v>
      </c>
      <c r="D40" s="106">
        <v>32.51</v>
      </c>
      <c r="E40" s="106">
        <v>24.83</v>
      </c>
      <c r="F40" s="106">
        <v>20.23</v>
      </c>
      <c r="G40" s="106">
        <v>17.170000000000002</v>
      </c>
      <c r="H40" s="106">
        <v>14.98</v>
      </c>
      <c r="I40" s="106">
        <v>13.35</v>
      </c>
      <c r="J40" s="106">
        <v>12.08</v>
      </c>
      <c r="K40" s="106">
        <v>11.07</v>
      </c>
      <c r="L40" s="106">
        <v>10.24</v>
      </c>
      <c r="M40" s="106">
        <v>9.5500000000000007</v>
      </c>
      <c r="N40" s="106">
        <v>8.9700000000000006</v>
      </c>
      <c r="O40" s="106">
        <v>8.48</v>
      </c>
      <c r="P40" s="106">
        <v>8.0500000000000007</v>
      </c>
      <c r="Q40" s="106">
        <v>7.68</v>
      </c>
      <c r="R40" s="106">
        <v>7.35</v>
      </c>
      <c r="S40" s="106">
        <v>7.06</v>
      </c>
      <c r="T40" s="106">
        <v>6.81</v>
      </c>
      <c r="U40" s="106">
        <v>6.58</v>
      </c>
      <c r="V40" s="106">
        <v>6.37</v>
      </c>
      <c r="W40" s="106">
        <v>6.19</v>
      </c>
      <c r="X40" s="106">
        <v>6.02</v>
      </c>
      <c r="Y40" s="106">
        <v>5.87</v>
      </c>
      <c r="Z40" s="106">
        <v>5.73</v>
      </c>
      <c r="AA40" s="106">
        <v>5.6</v>
      </c>
      <c r="AB40" s="106">
        <v>5.49</v>
      </c>
      <c r="AC40" s="106">
        <v>5.39</v>
      </c>
      <c r="AD40" s="106">
        <v>5.29</v>
      </c>
      <c r="AE40" s="106">
        <v>5.2</v>
      </c>
      <c r="AF40" s="106">
        <v>5.12</v>
      </c>
      <c r="AG40" s="106">
        <v>5.05</v>
      </c>
      <c r="AH40" s="106">
        <v>4.99</v>
      </c>
      <c r="AI40" s="106">
        <v>4.92</v>
      </c>
      <c r="AJ40" s="106">
        <v>4.87</v>
      </c>
      <c r="AK40" s="106">
        <v>4.82</v>
      </c>
      <c r="AL40" s="106"/>
      <c r="AM40" s="106"/>
      <c r="AN40" s="106"/>
      <c r="AO40" s="106"/>
      <c r="AP40" s="106"/>
      <c r="AQ40" s="106"/>
      <c r="AR40" s="106"/>
      <c r="AS40" s="106"/>
      <c r="AT40" s="106"/>
      <c r="AU40" s="106"/>
      <c r="AV40" s="106"/>
      <c r="AW40" s="106"/>
      <c r="AX40" s="106"/>
      <c r="AY40" s="106"/>
    </row>
    <row r="41" spans="1:51" x14ac:dyDescent="0.25">
      <c r="A41" s="105">
        <v>31</v>
      </c>
      <c r="B41" s="106">
        <v>95.32</v>
      </c>
      <c r="C41" s="106">
        <v>48.55</v>
      </c>
      <c r="D41" s="106">
        <v>32.97</v>
      </c>
      <c r="E41" s="106">
        <v>25.18</v>
      </c>
      <c r="F41" s="106">
        <v>20.52</v>
      </c>
      <c r="G41" s="106">
        <v>17.41</v>
      </c>
      <c r="H41" s="106">
        <v>15.2</v>
      </c>
      <c r="I41" s="106">
        <v>13.54</v>
      </c>
      <c r="J41" s="106">
        <v>12.25</v>
      </c>
      <c r="K41" s="106">
        <v>11.22</v>
      </c>
      <c r="L41" s="106">
        <v>10.39</v>
      </c>
      <c r="M41" s="106">
        <v>9.69</v>
      </c>
      <c r="N41" s="106">
        <v>9.1</v>
      </c>
      <c r="O41" s="106">
        <v>8.6</v>
      </c>
      <c r="P41" s="106">
        <v>8.17</v>
      </c>
      <c r="Q41" s="106">
        <v>7.79</v>
      </c>
      <c r="R41" s="106">
        <v>7.46</v>
      </c>
      <c r="S41" s="106">
        <v>7.17</v>
      </c>
      <c r="T41" s="106">
        <v>6.91</v>
      </c>
      <c r="U41" s="106">
        <v>6.68</v>
      </c>
      <c r="V41" s="106">
        <v>6.47</v>
      </c>
      <c r="W41" s="106">
        <v>6.28</v>
      </c>
      <c r="X41" s="106">
        <v>6.11</v>
      </c>
      <c r="Y41" s="106">
        <v>5.96</v>
      </c>
      <c r="Z41" s="106">
        <v>5.82</v>
      </c>
      <c r="AA41" s="106">
        <v>5.7</v>
      </c>
      <c r="AB41" s="106">
        <v>5.58</v>
      </c>
      <c r="AC41" s="106">
        <v>5.48</v>
      </c>
      <c r="AD41" s="106">
        <v>5.38</v>
      </c>
      <c r="AE41" s="106">
        <v>5.3</v>
      </c>
      <c r="AF41" s="106">
        <v>5.22</v>
      </c>
      <c r="AG41" s="106">
        <v>5.14</v>
      </c>
      <c r="AH41" s="106">
        <v>5.08</v>
      </c>
      <c r="AI41" s="106">
        <v>5.01</v>
      </c>
      <c r="AJ41" s="106">
        <v>4.96</v>
      </c>
      <c r="AK41" s="106"/>
      <c r="AL41" s="106"/>
      <c r="AM41" s="106"/>
      <c r="AN41" s="106"/>
      <c r="AO41" s="106"/>
      <c r="AP41" s="106"/>
      <c r="AQ41" s="106"/>
      <c r="AR41" s="106"/>
      <c r="AS41" s="106"/>
      <c r="AT41" s="106"/>
      <c r="AU41" s="106"/>
      <c r="AV41" s="106"/>
      <c r="AW41" s="106"/>
      <c r="AX41" s="106"/>
      <c r="AY41" s="106"/>
    </row>
    <row r="42" spans="1:51" x14ac:dyDescent="0.25">
      <c r="A42" s="105">
        <v>32</v>
      </c>
      <c r="B42" s="106">
        <v>96.65</v>
      </c>
      <c r="C42" s="106">
        <v>49.23</v>
      </c>
      <c r="D42" s="106">
        <v>33.43</v>
      </c>
      <c r="E42" s="106">
        <v>25.54</v>
      </c>
      <c r="F42" s="106">
        <v>20.81</v>
      </c>
      <c r="G42" s="106">
        <v>17.66</v>
      </c>
      <c r="H42" s="106">
        <v>15.41</v>
      </c>
      <c r="I42" s="106">
        <v>13.73</v>
      </c>
      <c r="J42" s="106">
        <v>12.43</v>
      </c>
      <c r="K42" s="106">
        <v>11.39</v>
      </c>
      <c r="L42" s="106">
        <v>10.54</v>
      </c>
      <c r="M42" s="106">
        <v>9.83</v>
      </c>
      <c r="N42" s="106">
        <v>9.24</v>
      </c>
      <c r="O42" s="106">
        <v>8.73</v>
      </c>
      <c r="P42" s="106">
        <v>8.2899999999999991</v>
      </c>
      <c r="Q42" s="106">
        <v>7.91</v>
      </c>
      <c r="R42" s="106">
        <v>7.57</v>
      </c>
      <c r="S42" s="106">
        <v>7.28</v>
      </c>
      <c r="T42" s="106">
        <v>7.01</v>
      </c>
      <c r="U42" s="106">
        <v>6.78</v>
      </c>
      <c r="V42" s="106">
        <v>6.57</v>
      </c>
      <c r="W42" s="106">
        <v>6.38</v>
      </c>
      <c r="X42" s="106">
        <v>6.21</v>
      </c>
      <c r="Y42" s="106">
        <v>6.06</v>
      </c>
      <c r="Z42" s="106">
        <v>5.92</v>
      </c>
      <c r="AA42" s="106">
        <v>5.79</v>
      </c>
      <c r="AB42" s="106">
        <v>5.68</v>
      </c>
      <c r="AC42" s="106">
        <v>5.57</v>
      </c>
      <c r="AD42" s="106">
        <v>5.48</v>
      </c>
      <c r="AE42" s="106">
        <v>5.39</v>
      </c>
      <c r="AF42" s="106">
        <v>5.31</v>
      </c>
      <c r="AG42" s="106">
        <v>5.24</v>
      </c>
      <c r="AH42" s="106">
        <v>5.17</v>
      </c>
      <c r="AI42" s="106">
        <v>5.1100000000000003</v>
      </c>
      <c r="AJ42" s="106"/>
      <c r="AK42" s="106"/>
      <c r="AL42" s="106"/>
      <c r="AM42" s="106"/>
      <c r="AN42" s="106"/>
      <c r="AO42" s="106"/>
      <c r="AP42" s="106"/>
      <c r="AQ42" s="106"/>
      <c r="AR42" s="106"/>
      <c r="AS42" s="106"/>
      <c r="AT42" s="106"/>
      <c r="AU42" s="106"/>
      <c r="AV42" s="106"/>
      <c r="AW42" s="106"/>
      <c r="AX42" s="106"/>
      <c r="AY42" s="106"/>
    </row>
    <row r="43" spans="1:51" x14ac:dyDescent="0.25">
      <c r="A43" s="105">
        <v>33</v>
      </c>
      <c r="B43" s="106">
        <v>97.99</v>
      </c>
      <c r="C43" s="106">
        <v>49.92</v>
      </c>
      <c r="D43" s="106">
        <v>33.9</v>
      </c>
      <c r="E43" s="106">
        <v>25.9</v>
      </c>
      <c r="F43" s="106">
        <v>21.1</v>
      </c>
      <c r="G43" s="106">
        <v>17.91</v>
      </c>
      <c r="H43" s="106">
        <v>15.63</v>
      </c>
      <c r="I43" s="106">
        <v>13.93</v>
      </c>
      <c r="J43" s="106">
        <v>12.6</v>
      </c>
      <c r="K43" s="106">
        <v>11.55</v>
      </c>
      <c r="L43" s="106">
        <v>10.69</v>
      </c>
      <c r="M43" s="106">
        <v>9.9700000000000006</v>
      </c>
      <c r="N43" s="106">
        <v>9.3699999999999992</v>
      </c>
      <c r="O43" s="106">
        <v>8.85</v>
      </c>
      <c r="P43" s="106">
        <v>8.41</v>
      </c>
      <c r="Q43" s="106">
        <v>8.02</v>
      </c>
      <c r="R43" s="106">
        <v>7.69</v>
      </c>
      <c r="S43" s="106">
        <v>7.39</v>
      </c>
      <c r="T43" s="106">
        <v>7.12</v>
      </c>
      <c r="U43" s="106">
        <v>6.88</v>
      </c>
      <c r="V43" s="106">
        <v>6.67</v>
      </c>
      <c r="W43" s="106">
        <v>6.48</v>
      </c>
      <c r="X43" s="106">
        <v>6.31</v>
      </c>
      <c r="Y43" s="106">
        <v>6.16</v>
      </c>
      <c r="Z43" s="106">
        <v>6.02</v>
      </c>
      <c r="AA43" s="106">
        <v>5.89</v>
      </c>
      <c r="AB43" s="106">
        <v>5.77</v>
      </c>
      <c r="AC43" s="106">
        <v>5.67</v>
      </c>
      <c r="AD43" s="106">
        <v>5.57</v>
      </c>
      <c r="AE43" s="106">
        <v>5.49</v>
      </c>
      <c r="AF43" s="106">
        <v>5.41</v>
      </c>
      <c r="AG43" s="106">
        <v>5.33</v>
      </c>
      <c r="AH43" s="106">
        <v>5.27</v>
      </c>
      <c r="AI43" s="106"/>
      <c r="AJ43" s="106"/>
      <c r="AK43" s="106"/>
      <c r="AL43" s="106"/>
      <c r="AM43" s="106"/>
      <c r="AN43" s="106"/>
      <c r="AO43" s="106"/>
      <c r="AP43" s="106"/>
      <c r="AQ43" s="106"/>
      <c r="AR43" s="106"/>
      <c r="AS43" s="106"/>
      <c r="AT43" s="106"/>
      <c r="AU43" s="106"/>
      <c r="AV43" s="106"/>
      <c r="AW43" s="106"/>
      <c r="AX43" s="106"/>
      <c r="AY43" s="106"/>
    </row>
    <row r="44" spans="1:51" x14ac:dyDescent="0.25">
      <c r="A44" s="105">
        <v>34</v>
      </c>
      <c r="B44" s="106">
        <v>99.35</v>
      </c>
      <c r="C44" s="106">
        <v>50.61</v>
      </c>
      <c r="D44" s="106">
        <v>34.369999999999997</v>
      </c>
      <c r="E44" s="106">
        <v>26.26</v>
      </c>
      <c r="F44" s="106">
        <v>21.4</v>
      </c>
      <c r="G44" s="106">
        <v>18.16</v>
      </c>
      <c r="H44" s="106">
        <v>15.85</v>
      </c>
      <c r="I44" s="106">
        <v>14.12</v>
      </c>
      <c r="J44" s="106">
        <v>12.78</v>
      </c>
      <c r="K44" s="106">
        <v>11.71</v>
      </c>
      <c r="L44" s="106">
        <v>10.84</v>
      </c>
      <c r="M44" s="106">
        <v>10.119999999999999</v>
      </c>
      <c r="N44" s="106">
        <v>9.5</v>
      </c>
      <c r="O44" s="106">
        <v>8.98</v>
      </c>
      <c r="P44" s="106">
        <v>8.5299999999999994</v>
      </c>
      <c r="Q44" s="106">
        <v>8.14</v>
      </c>
      <c r="R44" s="106">
        <v>7.8</v>
      </c>
      <c r="S44" s="106">
        <v>7.5</v>
      </c>
      <c r="T44" s="106">
        <v>7.23</v>
      </c>
      <c r="U44" s="106">
        <v>6.99</v>
      </c>
      <c r="V44" s="106">
        <v>6.78</v>
      </c>
      <c r="W44" s="106">
        <v>6.59</v>
      </c>
      <c r="X44" s="106">
        <v>6.41</v>
      </c>
      <c r="Y44" s="106">
        <v>6.26</v>
      </c>
      <c r="Z44" s="106">
        <v>6.12</v>
      </c>
      <c r="AA44" s="106">
        <v>5.99</v>
      </c>
      <c r="AB44" s="106">
        <v>5.88</v>
      </c>
      <c r="AC44" s="106">
        <v>5.77</v>
      </c>
      <c r="AD44" s="106">
        <v>5.68</v>
      </c>
      <c r="AE44" s="106">
        <v>5.59</v>
      </c>
      <c r="AF44" s="106">
        <v>5.51</v>
      </c>
      <c r="AG44" s="106">
        <v>5.43</v>
      </c>
      <c r="AH44" s="106"/>
      <c r="AI44" s="106"/>
      <c r="AJ44" s="106"/>
      <c r="AK44" s="106"/>
      <c r="AL44" s="106"/>
      <c r="AM44" s="106"/>
      <c r="AN44" s="106"/>
      <c r="AO44" s="106"/>
      <c r="AP44" s="106"/>
      <c r="AQ44" s="106"/>
      <c r="AR44" s="106"/>
      <c r="AS44" s="106"/>
      <c r="AT44" s="106"/>
      <c r="AU44" s="106"/>
      <c r="AV44" s="106"/>
      <c r="AW44" s="106"/>
      <c r="AX44" s="106"/>
      <c r="AY44" s="106"/>
    </row>
    <row r="45" spans="1:51" x14ac:dyDescent="0.25">
      <c r="A45" s="105">
        <v>35</v>
      </c>
      <c r="B45" s="106">
        <v>100.72</v>
      </c>
      <c r="C45" s="106">
        <v>51.31</v>
      </c>
      <c r="D45" s="106">
        <v>34.85</v>
      </c>
      <c r="E45" s="106">
        <v>26.63</v>
      </c>
      <c r="F45" s="106">
        <v>21.7</v>
      </c>
      <c r="G45" s="106">
        <v>18.41</v>
      </c>
      <c r="H45" s="106">
        <v>16.07</v>
      </c>
      <c r="I45" s="106">
        <v>14.32</v>
      </c>
      <c r="J45" s="106">
        <v>12.96</v>
      </c>
      <c r="K45" s="106">
        <v>11.88</v>
      </c>
      <c r="L45" s="106">
        <v>11</v>
      </c>
      <c r="M45" s="106">
        <v>10.26</v>
      </c>
      <c r="N45" s="106">
        <v>9.64</v>
      </c>
      <c r="O45" s="106">
        <v>9.11</v>
      </c>
      <c r="P45" s="106">
        <v>8.66</v>
      </c>
      <c r="Q45" s="106">
        <v>8.26</v>
      </c>
      <c r="R45" s="106">
        <v>7.92</v>
      </c>
      <c r="S45" s="106">
        <v>7.61</v>
      </c>
      <c r="T45" s="106">
        <v>7.34</v>
      </c>
      <c r="U45" s="106">
        <v>7.1</v>
      </c>
      <c r="V45" s="106">
        <v>6.89</v>
      </c>
      <c r="W45" s="106">
        <v>6.69</v>
      </c>
      <c r="X45" s="106">
        <v>6.52</v>
      </c>
      <c r="Y45" s="106">
        <v>6.36</v>
      </c>
      <c r="Z45" s="106">
        <v>6.22</v>
      </c>
      <c r="AA45" s="106">
        <v>6.1</v>
      </c>
      <c r="AB45" s="106">
        <v>5.98</v>
      </c>
      <c r="AC45" s="106">
        <v>5.88</v>
      </c>
      <c r="AD45" s="106">
        <v>5.78</v>
      </c>
      <c r="AE45" s="106">
        <v>5.69</v>
      </c>
      <c r="AF45" s="106">
        <v>5.61</v>
      </c>
      <c r="AG45" s="106"/>
      <c r="AH45" s="106"/>
      <c r="AI45" s="106"/>
      <c r="AJ45" s="106"/>
      <c r="AK45" s="106"/>
      <c r="AL45" s="106"/>
      <c r="AM45" s="106"/>
      <c r="AN45" s="106"/>
      <c r="AO45" s="106"/>
      <c r="AP45" s="106"/>
      <c r="AQ45" s="106"/>
      <c r="AR45" s="106"/>
      <c r="AS45" s="106"/>
      <c r="AT45" s="106"/>
      <c r="AU45" s="106"/>
      <c r="AV45" s="106"/>
      <c r="AW45" s="106"/>
      <c r="AX45" s="106"/>
      <c r="AY45" s="106"/>
    </row>
    <row r="46" spans="1:51" x14ac:dyDescent="0.25">
      <c r="A46" s="105">
        <v>36</v>
      </c>
      <c r="B46" s="106">
        <v>102.11</v>
      </c>
      <c r="C46" s="106">
        <v>52.02</v>
      </c>
      <c r="D46" s="106">
        <v>35.33</v>
      </c>
      <c r="E46" s="106">
        <v>27</v>
      </c>
      <c r="F46" s="106">
        <v>22</v>
      </c>
      <c r="G46" s="106">
        <v>18.670000000000002</v>
      </c>
      <c r="H46" s="106">
        <v>16.3</v>
      </c>
      <c r="I46" s="106">
        <v>14.53</v>
      </c>
      <c r="J46" s="106">
        <v>13.15</v>
      </c>
      <c r="K46" s="106">
        <v>12.05</v>
      </c>
      <c r="L46" s="106">
        <v>11.15</v>
      </c>
      <c r="M46" s="106">
        <v>10.41</v>
      </c>
      <c r="N46" s="106">
        <v>9.7799999999999994</v>
      </c>
      <c r="O46" s="106">
        <v>9.25</v>
      </c>
      <c r="P46" s="106">
        <v>8.7899999999999991</v>
      </c>
      <c r="Q46" s="106">
        <v>8.39</v>
      </c>
      <c r="R46" s="106">
        <v>8.0399999999999991</v>
      </c>
      <c r="S46" s="106">
        <v>7.73</v>
      </c>
      <c r="T46" s="106">
        <v>7.46</v>
      </c>
      <c r="U46" s="106">
        <v>7.22</v>
      </c>
      <c r="V46" s="106">
        <v>7</v>
      </c>
      <c r="W46" s="106">
        <v>6.81</v>
      </c>
      <c r="X46" s="106">
        <v>6.63</v>
      </c>
      <c r="Y46" s="106">
        <v>6.48</v>
      </c>
      <c r="Z46" s="106">
        <v>6.34</v>
      </c>
      <c r="AA46" s="106">
        <v>6.21</v>
      </c>
      <c r="AB46" s="106">
        <v>6.09</v>
      </c>
      <c r="AC46" s="106">
        <v>5.99</v>
      </c>
      <c r="AD46" s="106">
        <v>5.89</v>
      </c>
      <c r="AE46" s="106">
        <v>5.8</v>
      </c>
      <c r="AF46" s="106"/>
      <c r="AG46" s="106"/>
      <c r="AH46" s="106"/>
      <c r="AI46" s="106"/>
      <c r="AJ46" s="106"/>
      <c r="AK46" s="106"/>
      <c r="AL46" s="106"/>
      <c r="AM46" s="106"/>
      <c r="AN46" s="106"/>
      <c r="AO46" s="106"/>
      <c r="AP46" s="106"/>
      <c r="AQ46" s="106"/>
      <c r="AR46" s="106"/>
      <c r="AS46" s="106"/>
      <c r="AT46" s="106"/>
      <c r="AU46" s="106"/>
      <c r="AV46" s="106"/>
      <c r="AW46" s="106"/>
      <c r="AX46" s="106"/>
      <c r="AY46" s="106"/>
    </row>
    <row r="47" spans="1:51" x14ac:dyDescent="0.25">
      <c r="A47" s="105">
        <v>37</v>
      </c>
      <c r="B47" s="106">
        <v>103.52</v>
      </c>
      <c r="C47" s="106">
        <v>52.74</v>
      </c>
      <c r="D47" s="106">
        <v>35.82</v>
      </c>
      <c r="E47" s="106">
        <v>27.37</v>
      </c>
      <c r="F47" s="106">
        <v>22.31</v>
      </c>
      <c r="G47" s="106">
        <v>18.940000000000001</v>
      </c>
      <c r="H47" s="106">
        <v>16.53</v>
      </c>
      <c r="I47" s="106">
        <v>14.73</v>
      </c>
      <c r="J47" s="106">
        <v>13.34</v>
      </c>
      <c r="K47" s="106">
        <v>12.22</v>
      </c>
      <c r="L47" s="106">
        <v>11.32</v>
      </c>
      <c r="M47" s="106">
        <v>10.56</v>
      </c>
      <c r="N47" s="106">
        <v>9.93</v>
      </c>
      <c r="O47" s="106">
        <v>9.39</v>
      </c>
      <c r="P47" s="106">
        <v>8.92</v>
      </c>
      <c r="Q47" s="106">
        <v>8.52</v>
      </c>
      <c r="R47" s="106">
        <v>8.17</v>
      </c>
      <c r="S47" s="106">
        <v>7.85</v>
      </c>
      <c r="T47" s="106">
        <v>7.58</v>
      </c>
      <c r="U47" s="106">
        <v>7.34</v>
      </c>
      <c r="V47" s="106">
        <v>7.12</v>
      </c>
      <c r="W47" s="106">
        <v>6.92</v>
      </c>
      <c r="X47" s="106">
        <v>6.75</v>
      </c>
      <c r="Y47" s="106">
        <v>6.59</v>
      </c>
      <c r="Z47" s="106">
        <v>6.45</v>
      </c>
      <c r="AA47" s="106">
        <v>6.32</v>
      </c>
      <c r="AB47" s="106">
        <v>6.21</v>
      </c>
      <c r="AC47" s="106">
        <v>6.1</v>
      </c>
      <c r="AD47" s="106">
        <v>6</v>
      </c>
      <c r="AE47" s="106"/>
      <c r="AF47" s="106"/>
      <c r="AG47" s="106"/>
      <c r="AH47" s="106"/>
      <c r="AI47" s="106"/>
      <c r="AJ47" s="106"/>
      <c r="AK47" s="106"/>
      <c r="AL47" s="106"/>
      <c r="AM47" s="106"/>
      <c r="AN47" s="106"/>
      <c r="AO47" s="106"/>
      <c r="AP47" s="106"/>
      <c r="AQ47" s="106"/>
      <c r="AR47" s="106"/>
      <c r="AS47" s="106"/>
      <c r="AT47" s="106"/>
      <c r="AU47" s="106"/>
      <c r="AV47" s="106"/>
      <c r="AW47" s="106"/>
      <c r="AX47" s="106"/>
      <c r="AY47" s="106"/>
    </row>
    <row r="48" spans="1:51" x14ac:dyDescent="0.25">
      <c r="A48" s="105">
        <v>38</v>
      </c>
      <c r="B48" s="106">
        <v>104.95</v>
      </c>
      <c r="C48" s="106">
        <v>53.47</v>
      </c>
      <c r="D48" s="106">
        <v>36.32</v>
      </c>
      <c r="E48" s="106">
        <v>27.76</v>
      </c>
      <c r="F48" s="106">
        <v>22.62</v>
      </c>
      <c r="G48" s="106">
        <v>19.2</v>
      </c>
      <c r="H48" s="106">
        <v>16.77</v>
      </c>
      <c r="I48" s="106">
        <v>14.94</v>
      </c>
      <c r="J48" s="106">
        <v>13.53</v>
      </c>
      <c r="K48" s="106">
        <v>12.4</v>
      </c>
      <c r="L48" s="106">
        <v>11.48</v>
      </c>
      <c r="M48" s="106">
        <v>10.72</v>
      </c>
      <c r="N48" s="106">
        <v>10.08</v>
      </c>
      <c r="O48" s="106">
        <v>9.5299999999999994</v>
      </c>
      <c r="P48" s="106">
        <v>9.06</v>
      </c>
      <c r="Q48" s="106">
        <v>8.65</v>
      </c>
      <c r="R48" s="106">
        <v>8.3000000000000007</v>
      </c>
      <c r="S48" s="106">
        <v>7.98</v>
      </c>
      <c r="T48" s="106">
        <v>7.71</v>
      </c>
      <c r="U48" s="106">
        <v>7.46</v>
      </c>
      <c r="V48" s="106">
        <v>7.24</v>
      </c>
      <c r="W48" s="106">
        <v>7.05</v>
      </c>
      <c r="X48" s="106">
        <v>6.87</v>
      </c>
      <c r="Y48" s="106">
        <v>6.72</v>
      </c>
      <c r="Z48" s="106">
        <v>6.58</v>
      </c>
      <c r="AA48" s="106">
        <v>6.45</v>
      </c>
      <c r="AB48" s="106">
        <v>6.33</v>
      </c>
      <c r="AC48" s="106">
        <v>6.22</v>
      </c>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row>
    <row r="49" spans="1:51" x14ac:dyDescent="0.25">
      <c r="A49" s="105">
        <v>39</v>
      </c>
      <c r="B49" s="106">
        <v>106.4</v>
      </c>
      <c r="C49" s="106">
        <v>54.22</v>
      </c>
      <c r="D49" s="106">
        <v>36.83</v>
      </c>
      <c r="E49" s="106">
        <v>28.14</v>
      </c>
      <c r="F49" s="106">
        <v>22.94</v>
      </c>
      <c r="G49" s="106">
        <v>19.48</v>
      </c>
      <c r="H49" s="106">
        <v>17.010000000000002</v>
      </c>
      <c r="I49" s="106">
        <v>15.16</v>
      </c>
      <c r="J49" s="106">
        <v>13.72</v>
      </c>
      <c r="K49" s="106">
        <v>12.58</v>
      </c>
      <c r="L49" s="106">
        <v>11.65</v>
      </c>
      <c r="M49" s="106">
        <v>10.88</v>
      </c>
      <c r="N49" s="106">
        <v>10.23</v>
      </c>
      <c r="O49" s="106">
        <v>9.68</v>
      </c>
      <c r="P49" s="106">
        <v>9.1999999999999993</v>
      </c>
      <c r="Q49" s="106">
        <v>8.7899999999999991</v>
      </c>
      <c r="R49" s="106">
        <v>8.43</v>
      </c>
      <c r="S49" s="106">
        <v>8.1199999999999992</v>
      </c>
      <c r="T49" s="106">
        <v>7.84</v>
      </c>
      <c r="U49" s="106">
        <v>7.59</v>
      </c>
      <c r="V49" s="106">
        <v>7.37</v>
      </c>
      <c r="W49" s="106">
        <v>7.18</v>
      </c>
      <c r="X49" s="106">
        <v>7</v>
      </c>
      <c r="Y49" s="106">
        <v>6.85</v>
      </c>
      <c r="Z49" s="106">
        <v>6.7</v>
      </c>
      <c r="AA49" s="106">
        <v>6.57</v>
      </c>
      <c r="AB49" s="106">
        <v>6.45</v>
      </c>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row>
    <row r="50" spans="1:51" x14ac:dyDescent="0.25">
      <c r="A50" s="105">
        <v>40</v>
      </c>
      <c r="B50" s="106">
        <v>107.88</v>
      </c>
      <c r="C50" s="106">
        <v>54.97</v>
      </c>
      <c r="D50" s="106">
        <v>37.35</v>
      </c>
      <c r="E50" s="106">
        <v>28.54</v>
      </c>
      <c r="F50" s="106">
        <v>23.26</v>
      </c>
      <c r="G50" s="106">
        <v>19.75</v>
      </c>
      <c r="H50" s="106">
        <v>17.25</v>
      </c>
      <c r="I50" s="106">
        <v>15.38</v>
      </c>
      <c r="J50" s="106">
        <v>13.93</v>
      </c>
      <c r="K50" s="106">
        <v>12.77</v>
      </c>
      <c r="L50" s="106">
        <v>11.83</v>
      </c>
      <c r="M50" s="106">
        <v>11.05</v>
      </c>
      <c r="N50" s="106">
        <v>10.39</v>
      </c>
      <c r="O50" s="106">
        <v>9.83</v>
      </c>
      <c r="P50" s="106">
        <v>9.35</v>
      </c>
      <c r="Q50" s="106">
        <v>8.94</v>
      </c>
      <c r="R50" s="106">
        <v>8.58</v>
      </c>
      <c r="S50" s="106">
        <v>8.26</v>
      </c>
      <c r="T50" s="106">
        <v>7.98</v>
      </c>
      <c r="U50" s="106">
        <v>7.73</v>
      </c>
      <c r="V50" s="106">
        <v>7.51</v>
      </c>
      <c r="W50" s="106">
        <v>7.32</v>
      </c>
      <c r="X50" s="106">
        <v>7.14</v>
      </c>
      <c r="Y50" s="106">
        <v>6.98</v>
      </c>
      <c r="Z50" s="106">
        <v>6.84</v>
      </c>
      <c r="AA50" s="106">
        <v>6.7</v>
      </c>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row>
    <row r="51" spans="1:51" x14ac:dyDescent="0.25">
      <c r="A51" s="105">
        <v>41</v>
      </c>
      <c r="B51" s="106">
        <v>109.38</v>
      </c>
      <c r="C51" s="106">
        <v>55.74</v>
      </c>
      <c r="D51" s="106">
        <v>37.869999999999997</v>
      </c>
      <c r="E51" s="106">
        <v>28.95</v>
      </c>
      <c r="F51" s="106">
        <v>23.6</v>
      </c>
      <c r="G51" s="106">
        <v>20.04</v>
      </c>
      <c r="H51" s="106">
        <v>17.5</v>
      </c>
      <c r="I51" s="106">
        <v>15.61</v>
      </c>
      <c r="J51" s="106">
        <v>14.13</v>
      </c>
      <c r="K51" s="106">
        <v>12.96</v>
      </c>
      <c r="L51" s="106">
        <v>12.01</v>
      </c>
      <c r="M51" s="106">
        <v>11.22</v>
      </c>
      <c r="N51" s="106">
        <v>10.56</v>
      </c>
      <c r="O51" s="106">
        <v>9.99</v>
      </c>
      <c r="P51" s="106">
        <v>9.51</v>
      </c>
      <c r="Q51" s="106">
        <v>9.09</v>
      </c>
      <c r="R51" s="106">
        <v>8.73</v>
      </c>
      <c r="S51" s="106">
        <v>8.41</v>
      </c>
      <c r="T51" s="106">
        <v>8.1300000000000008</v>
      </c>
      <c r="U51" s="106">
        <v>7.88</v>
      </c>
      <c r="V51" s="106">
        <v>7.66</v>
      </c>
      <c r="W51" s="106">
        <v>7.46</v>
      </c>
      <c r="X51" s="106">
        <v>7.29</v>
      </c>
      <c r="Y51" s="106">
        <v>7.13</v>
      </c>
      <c r="Z51" s="106">
        <v>6.97</v>
      </c>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row>
    <row r="52" spans="1:51" x14ac:dyDescent="0.25">
      <c r="A52" s="105">
        <v>42</v>
      </c>
      <c r="B52" s="106">
        <v>110.9</v>
      </c>
      <c r="C52" s="106">
        <v>56.52</v>
      </c>
      <c r="D52" s="106">
        <v>38.4</v>
      </c>
      <c r="E52" s="106">
        <v>29.36</v>
      </c>
      <c r="F52" s="106">
        <v>23.94</v>
      </c>
      <c r="G52" s="106">
        <v>20.329999999999998</v>
      </c>
      <c r="H52" s="106">
        <v>17.760000000000002</v>
      </c>
      <c r="I52" s="106">
        <v>15.84</v>
      </c>
      <c r="J52" s="106">
        <v>14.35</v>
      </c>
      <c r="K52" s="106">
        <v>13.16</v>
      </c>
      <c r="L52" s="106">
        <v>12.2</v>
      </c>
      <c r="M52" s="106">
        <v>11.4</v>
      </c>
      <c r="N52" s="106">
        <v>10.73</v>
      </c>
      <c r="O52" s="106">
        <v>10.16</v>
      </c>
      <c r="P52" s="106">
        <v>9.68</v>
      </c>
      <c r="Q52" s="106">
        <v>9.25</v>
      </c>
      <c r="R52" s="106">
        <v>8.89</v>
      </c>
      <c r="S52" s="106">
        <v>8.57</v>
      </c>
      <c r="T52" s="106">
        <v>8.2899999999999991</v>
      </c>
      <c r="U52" s="106">
        <v>8.0399999999999991</v>
      </c>
      <c r="V52" s="106">
        <v>7.81</v>
      </c>
      <c r="W52" s="106">
        <v>7.62</v>
      </c>
      <c r="X52" s="106">
        <v>7.44</v>
      </c>
      <c r="Y52" s="106">
        <v>7.26</v>
      </c>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row>
    <row r="53" spans="1:51" x14ac:dyDescent="0.25">
      <c r="A53" s="105">
        <v>43</v>
      </c>
      <c r="B53" s="106">
        <v>112.43</v>
      </c>
      <c r="C53" s="106">
        <v>57.31</v>
      </c>
      <c r="D53" s="106">
        <v>38.94</v>
      </c>
      <c r="E53" s="106">
        <v>29.77</v>
      </c>
      <c r="F53" s="106">
        <v>24.28</v>
      </c>
      <c r="G53" s="106">
        <v>20.63</v>
      </c>
      <c r="H53" s="106">
        <v>18.02</v>
      </c>
      <c r="I53" s="106">
        <v>16.079999999999998</v>
      </c>
      <c r="J53" s="106">
        <v>14.57</v>
      </c>
      <c r="K53" s="106">
        <v>13.37</v>
      </c>
      <c r="L53" s="106">
        <v>12.4</v>
      </c>
      <c r="M53" s="106">
        <v>11.59</v>
      </c>
      <c r="N53" s="106">
        <v>10.91</v>
      </c>
      <c r="O53" s="106">
        <v>10.34</v>
      </c>
      <c r="P53" s="106">
        <v>9.85</v>
      </c>
      <c r="Q53" s="106">
        <v>9.43</v>
      </c>
      <c r="R53" s="106">
        <v>9.06</v>
      </c>
      <c r="S53" s="106">
        <v>8.74</v>
      </c>
      <c r="T53" s="106">
        <v>8.4499999999999993</v>
      </c>
      <c r="U53" s="106">
        <v>8.1999999999999993</v>
      </c>
      <c r="V53" s="106">
        <v>7.98</v>
      </c>
      <c r="W53" s="106">
        <v>7.78</v>
      </c>
      <c r="X53" s="106">
        <v>7.58</v>
      </c>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row>
    <row r="54" spans="1:51" x14ac:dyDescent="0.25">
      <c r="A54" s="105">
        <v>44</v>
      </c>
      <c r="B54" s="106">
        <v>113.98</v>
      </c>
      <c r="C54" s="106">
        <v>58.11</v>
      </c>
      <c r="D54" s="106">
        <v>39.5</v>
      </c>
      <c r="E54" s="106">
        <v>30.2</v>
      </c>
      <c r="F54" s="106">
        <v>24.63</v>
      </c>
      <c r="G54" s="106">
        <v>20.93</v>
      </c>
      <c r="H54" s="106">
        <v>18.29</v>
      </c>
      <c r="I54" s="106">
        <v>16.32</v>
      </c>
      <c r="J54" s="106">
        <v>14.8</v>
      </c>
      <c r="K54" s="106">
        <v>13.59</v>
      </c>
      <c r="L54" s="106">
        <v>12.6</v>
      </c>
      <c r="M54" s="106">
        <v>11.79</v>
      </c>
      <c r="N54" s="106">
        <v>11.11</v>
      </c>
      <c r="O54" s="106">
        <v>10.53</v>
      </c>
      <c r="P54" s="106">
        <v>10.029999999999999</v>
      </c>
      <c r="Q54" s="106">
        <v>9.61</v>
      </c>
      <c r="R54" s="106">
        <v>9.24</v>
      </c>
      <c r="S54" s="106">
        <v>8.91</v>
      </c>
      <c r="T54" s="106">
        <v>8.6300000000000008</v>
      </c>
      <c r="U54" s="106">
        <v>8.3699999999999992</v>
      </c>
      <c r="V54" s="106">
        <v>8.15</v>
      </c>
      <c r="W54" s="106">
        <v>7.92</v>
      </c>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1:51" x14ac:dyDescent="0.25">
      <c r="A55" s="105">
        <v>45</v>
      </c>
      <c r="B55" s="106">
        <v>115.57</v>
      </c>
      <c r="C55" s="106">
        <v>58.93</v>
      </c>
      <c r="D55" s="106">
        <v>40.06</v>
      </c>
      <c r="E55" s="106">
        <v>30.64</v>
      </c>
      <c r="F55" s="106">
        <v>25</v>
      </c>
      <c r="G55" s="106">
        <v>21.25</v>
      </c>
      <c r="H55" s="106">
        <v>18.579999999999998</v>
      </c>
      <c r="I55" s="106">
        <v>16.579999999999998</v>
      </c>
      <c r="J55" s="106">
        <v>15.04</v>
      </c>
      <c r="K55" s="106">
        <v>13.81</v>
      </c>
      <c r="L55" s="106">
        <v>12.82</v>
      </c>
      <c r="M55" s="106">
        <v>12</v>
      </c>
      <c r="N55" s="106">
        <v>11.31</v>
      </c>
      <c r="O55" s="106">
        <v>10.73</v>
      </c>
      <c r="P55" s="106">
        <v>10.23</v>
      </c>
      <c r="Q55" s="106">
        <v>9.8000000000000007</v>
      </c>
      <c r="R55" s="106">
        <v>9.43</v>
      </c>
      <c r="S55" s="106">
        <v>9.1</v>
      </c>
      <c r="T55" s="106">
        <v>8.81</v>
      </c>
      <c r="U55" s="106">
        <v>8.5500000000000007</v>
      </c>
      <c r="V55" s="106">
        <v>8.3000000000000007</v>
      </c>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row>
    <row r="56" spans="1:51" x14ac:dyDescent="0.25">
      <c r="A56" s="105">
        <v>46</v>
      </c>
      <c r="B56" s="106">
        <v>117.17</v>
      </c>
      <c r="C56" s="106">
        <v>59.76</v>
      </c>
      <c r="D56" s="106">
        <v>40.64</v>
      </c>
      <c r="E56" s="106">
        <v>31.09</v>
      </c>
      <c r="F56" s="106">
        <v>25.37</v>
      </c>
      <c r="G56" s="106">
        <v>21.57</v>
      </c>
      <c r="H56" s="106">
        <v>18.87</v>
      </c>
      <c r="I56" s="106">
        <v>16.850000000000001</v>
      </c>
      <c r="J56" s="106">
        <v>15.29</v>
      </c>
      <c r="K56" s="106">
        <v>14.05</v>
      </c>
      <c r="L56" s="106">
        <v>13.05</v>
      </c>
      <c r="M56" s="106">
        <v>12.22</v>
      </c>
      <c r="N56" s="106">
        <v>11.52</v>
      </c>
      <c r="O56" s="106">
        <v>10.94</v>
      </c>
      <c r="P56" s="106">
        <v>10.44</v>
      </c>
      <c r="Q56" s="106">
        <v>10</v>
      </c>
      <c r="R56" s="106">
        <v>9.6300000000000008</v>
      </c>
      <c r="S56" s="106">
        <v>9.3000000000000007</v>
      </c>
      <c r="T56" s="106">
        <v>9</v>
      </c>
      <c r="U56" s="106">
        <v>8.7100000000000009</v>
      </c>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row>
    <row r="57" spans="1:51" x14ac:dyDescent="0.25">
      <c r="A57" s="105">
        <v>47</v>
      </c>
      <c r="B57" s="106">
        <v>118.78</v>
      </c>
      <c r="C57" s="106">
        <v>60.59</v>
      </c>
      <c r="D57" s="106">
        <v>41.21</v>
      </c>
      <c r="E57" s="106">
        <v>31.54</v>
      </c>
      <c r="F57" s="106">
        <v>25.75</v>
      </c>
      <c r="G57" s="106">
        <v>21.9</v>
      </c>
      <c r="H57" s="106">
        <v>19.170000000000002</v>
      </c>
      <c r="I57" s="106">
        <v>17.13</v>
      </c>
      <c r="J57" s="106">
        <v>15.55</v>
      </c>
      <c r="K57" s="106">
        <v>14.3</v>
      </c>
      <c r="L57" s="106">
        <v>13.28</v>
      </c>
      <c r="M57" s="106">
        <v>12.45</v>
      </c>
      <c r="N57" s="106">
        <v>11.75</v>
      </c>
      <c r="O57" s="106">
        <v>11.16</v>
      </c>
      <c r="P57" s="106">
        <v>10.65</v>
      </c>
      <c r="Q57" s="106">
        <v>10.210000000000001</v>
      </c>
      <c r="R57" s="106">
        <v>9.83</v>
      </c>
      <c r="S57" s="106">
        <v>9.5</v>
      </c>
      <c r="T57" s="106">
        <v>9.17</v>
      </c>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row>
    <row r="58" spans="1:51" x14ac:dyDescent="0.25">
      <c r="A58" s="105">
        <v>48</v>
      </c>
      <c r="B58" s="106">
        <v>120.39</v>
      </c>
      <c r="C58" s="106">
        <v>61.43</v>
      </c>
      <c r="D58" s="106">
        <v>41.8</v>
      </c>
      <c r="E58" s="106">
        <v>32</v>
      </c>
      <c r="F58" s="106">
        <v>26.14</v>
      </c>
      <c r="G58" s="106">
        <v>22.25</v>
      </c>
      <c r="H58" s="106">
        <v>19.48</v>
      </c>
      <c r="I58" s="106">
        <v>17.420000000000002</v>
      </c>
      <c r="J58" s="106">
        <v>15.82</v>
      </c>
      <c r="K58" s="106">
        <v>14.56</v>
      </c>
      <c r="L58" s="106">
        <v>13.53</v>
      </c>
      <c r="M58" s="106">
        <v>12.69</v>
      </c>
      <c r="N58" s="106">
        <v>11.99</v>
      </c>
      <c r="O58" s="106">
        <v>11.39</v>
      </c>
      <c r="P58" s="106">
        <v>10.88</v>
      </c>
      <c r="Q58" s="106">
        <v>10.44</v>
      </c>
      <c r="R58" s="106">
        <v>10.050000000000001</v>
      </c>
      <c r="S58" s="106">
        <v>9.68</v>
      </c>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row>
    <row r="59" spans="1:51" x14ac:dyDescent="0.25">
      <c r="A59" s="105">
        <v>49</v>
      </c>
      <c r="B59" s="106">
        <v>122.01</v>
      </c>
      <c r="C59" s="106">
        <v>62.28</v>
      </c>
      <c r="D59" s="106">
        <v>42.4</v>
      </c>
      <c r="E59" s="106">
        <v>32.479999999999997</v>
      </c>
      <c r="F59" s="106">
        <v>26.55</v>
      </c>
      <c r="G59" s="106">
        <v>22.61</v>
      </c>
      <c r="H59" s="106">
        <v>19.809999999999999</v>
      </c>
      <c r="I59" s="106">
        <v>17.72</v>
      </c>
      <c r="J59" s="106">
        <v>16.11</v>
      </c>
      <c r="K59" s="106">
        <v>14.83</v>
      </c>
      <c r="L59" s="106">
        <v>13.8</v>
      </c>
      <c r="M59" s="106">
        <v>12.95</v>
      </c>
      <c r="N59" s="106">
        <v>12.24</v>
      </c>
      <c r="O59" s="106">
        <v>11.63</v>
      </c>
      <c r="P59" s="106">
        <v>11.11</v>
      </c>
      <c r="Q59" s="106">
        <v>10.67</v>
      </c>
      <c r="R59" s="106">
        <v>10.24</v>
      </c>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row>
    <row r="60" spans="1:51" x14ac:dyDescent="0.25">
      <c r="A60" s="105">
        <v>50</v>
      </c>
      <c r="B60" s="106">
        <v>123.68</v>
      </c>
      <c r="C60" s="106">
        <v>63.17</v>
      </c>
      <c r="D60" s="106">
        <v>43.03</v>
      </c>
      <c r="E60" s="106">
        <v>32.99</v>
      </c>
      <c r="F60" s="106">
        <v>26.98</v>
      </c>
      <c r="G60" s="106">
        <v>22.99</v>
      </c>
      <c r="H60" s="106">
        <v>20.149999999999999</v>
      </c>
      <c r="I60" s="106">
        <v>18.04</v>
      </c>
      <c r="J60" s="106">
        <v>16.420000000000002</v>
      </c>
      <c r="K60" s="106">
        <v>15.13</v>
      </c>
      <c r="L60" s="106">
        <v>14.08</v>
      </c>
      <c r="M60" s="106">
        <v>13.22</v>
      </c>
      <c r="N60" s="106">
        <v>12.5</v>
      </c>
      <c r="O60" s="106">
        <v>11.89</v>
      </c>
      <c r="P60" s="106">
        <v>11.36</v>
      </c>
      <c r="Q60" s="106">
        <v>10.87</v>
      </c>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row>
    <row r="61" spans="1:51" x14ac:dyDescent="0.25">
      <c r="A61" s="105">
        <v>51</v>
      </c>
      <c r="B61" s="106">
        <v>125.37</v>
      </c>
      <c r="C61" s="106">
        <v>64.069999999999993</v>
      </c>
      <c r="D61" s="106">
        <v>43.67</v>
      </c>
      <c r="E61" s="106">
        <v>33.5</v>
      </c>
      <c r="F61" s="106">
        <v>27.41</v>
      </c>
      <c r="G61" s="106">
        <v>23.38</v>
      </c>
      <c r="H61" s="106">
        <v>20.51</v>
      </c>
      <c r="I61" s="106">
        <v>18.38</v>
      </c>
      <c r="J61" s="106">
        <v>16.73</v>
      </c>
      <c r="K61" s="106">
        <v>15.43</v>
      </c>
      <c r="L61" s="106">
        <v>14.37</v>
      </c>
      <c r="M61" s="106">
        <v>13.5</v>
      </c>
      <c r="N61" s="106">
        <v>12.77</v>
      </c>
      <c r="O61" s="106">
        <v>12.15</v>
      </c>
      <c r="P61" s="106">
        <v>11.58</v>
      </c>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row>
    <row r="62" spans="1:51" x14ac:dyDescent="0.25">
      <c r="A62" s="105">
        <v>52</v>
      </c>
      <c r="B62" s="106">
        <v>127.03</v>
      </c>
      <c r="C62" s="106">
        <v>64.959999999999994</v>
      </c>
      <c r="D62" s="106">
        <v>44.31</v>
      </c>
      <c r="E62" s="106">
        <v>34.01</v>
      </c>
      <c r="F62" s="106">
        <v>27.85</v>
      </c>
      <c r="G62" s="106">
        <v>23.77</v>
      </c>
      <c r="H62" s="106">
        <v>20.87</v>
      </c>
      <c r="I62" s="106">
        <v>18.72</v>
      </c>
      <c r="J62" s="106">
        <v>17.05</v>
      </c>
      <c r="K62" s="106">
        <v>15.74</v>
      </c>
      <c r="L62" s="106">
        <v>14.66</v>
      </c>
      <c r="M62" s="106">
        <v>13.78</v>
      </c>
      <c r="N62" s="106">
        <v>13.04</v>
      </c>
      <c r="O62" s="106">
        <v>12.37</v>
      </c>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row>
    <row r="63" spans="1:51" x14ac:dyDescent="0.25">
      <c r="A63" s="105">
        <v>53</v>
      </c>
      <c r="B63" s="106">
        <v>128.68</v>
      </c>
      <c r="C63" s="106">
        <v>65.849999999999994</v>
      </c>
      <c r="D63" s="106">
        <v>44.95</v>
      </c>
      <c r="E63" s="106">
        <v>34.53</v>
      </c>
      <c r="F63" s="106">
        <v>28.3</v>
      </c>
      <c r="G63" s="106">
        <v>24.17</v>
      </c>
      <c r="H63" s="106">
        <v>21.25</v>
      </c>
      <c r="I63" s="106">
        <v>19.07</v>
      </c>
      <c r="J63" s="106">
        <v>17.38</v>
      </c>
      <c r="K63" s="106">
        <v>16.05</v>
      </c>
      <c r="L63" s="106">
        <v>14.96</v>
      </c>
      <c r="M63" s="106">
        <v>14.06</v>
      </c>
      <c r="N63" s="106">
        <v>13.28</v>
      </c>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row>
    <row r="64" spans="1:51" x14ac:dyDescent="0.25">
      <c r="A64" s="105">
        <v>54</v>
      </c>
      <c r="B64" s="106">
        <v>130.35</v>
      </c>
      <c r="C64" s="106">
        <v>66.760000000000005</v>
      </c>
      <c r="D64" s="106">
        <v>45.61</v>
      </c>
      <c r="E64" s="106">
        <v>35.06</v>
      </c>
      <c r="F64" s="106">
        <v>28.77</v>
      </c>
      <c r="G64" s="106">
        <v>24.59</v>
      </c>
      <c r="H64" s="106">
        <v>21.63</v>
      </c>
      <c r="I64" s="106">
        <v>19.420000000000002</v>
      </c>
      <c r="J64" s="106">
        <v>17.72</v>
      </c>
      <c r="K64" s="106">
        <v>16.36</v>
      </c>
      <c r="L64" s="106">
        <v>15.26</v>
      </c>
      <c r="M64" s="106">
        <v>14.32</v>
      </c>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row>
    <row r="65" spans="1:51" x14ac:dyDescent="0.25">
      <c r="A65" s="105">
        <v>55</v>
      </c>
      <c r="B65" s="106">
        <v>132.05000000000001</v>
      </c>
      <c r="C65" s="106">
        <v>67.7</v>
      </c>
      <c r="D65" s="106">
        <v>46.29</v>
      </c>
      <c r="E65" s="106">
        <v>35.619999999999997</v>
      </c>
      <c r="F65" s="106">
        <v>29.25</v>
      </c>
      <c r="G65" s="106">
        <v>25.03</v>
      </c>
      <c r="H65" s="106">
        <v>22.03</v>
      </c>
      <c r="I65" s="106">
        <v>19.79</v>
      </c>
      <c r="J65" s="106">
        <v>18.05</v>
      </c>
      <c r="K65" s="106">
        <v>16.68</v>
      </c>
      <c r="L65" s="106">
        <v>15.54</v>
      </c>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row>
    <row r="66" spans="1:51" x14ac:dyDescent="0.25">
      <c r="A66" s="105">
        <v>56</v>
      </c>
      <c r="B66" s="106">
        <v>133.80000000000001</v>
      </c>
      <c r="C66" s="106">
        <v>68.66</v>
      </c>
      <c r="D66" s="106">
        <v>46.99</v>
      </c>
      <c r="E66" s="106">
        <v>36.200000000000003</v>
      </c>
      <c r="F66" s="106">
        <v>29.75</v>
      </c>
      <c r="G66" s="106">
        <v>25.47</v>
      </c>
      <c r="H66" s="106">
        <v>22.42</v>
      </c>
      <c r="I66" s="106">
        <v>20.149999999999999</v>
      </c>
      <c r="J66" s="106">
        <v>18.39</v>
      </c>
      <c r="K66" s="106">
        <v>16.989999999999998</v>
      </c>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row>
    <row r="67" spans="1:51" x14ac:dyDescent="0.25">
      <c r="A67" s="105">
        <v>57</v>
      </c>
      <c r="B67" s="106">
        <v>135.58000000000001</v>
      </c>
      <c r="C67" s="106">
        <v>69.64</v>
      </c>
      <c r="D67" s="106">
        <v>47.71</v>
      </c>
      <c r="E67" s="106">
        <v>36.78</v>
      </c>
      <c r="F67" s="106">
        <v>30.24</v>
      </c>
      <c r="G67" s="106">
        <v>25.89</v>
      </c>
      <c r="H67" s="106">
        <v>22.8</v>
      </c>
      <c r="I67" s="106">
        <v>20.49</v>
      </c>
      <c r="J67" s="106">
        <v>18.73</v>
      </c>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row>
    <row r="68" spans="1:51" x14ac:dyDescent="0.25">
      <c r="A68" s="105">
        <v>58</v>
      </c>
      <c r="B68" s="106">
        <v>137.41999999999999</v>
      </c>
      <c r="C68" s="106">
        <v>70.650000000000006</v>
      </c>
      <c r="D68" s="106">
        <v>48.44</v>
      </c>
      <c r="E68" s="106">
        <v>37.35</v>
      </c>
      <c r="F68" s="106">
        <v>30.72</v>
      </c>
      <c r="G68" s="106">
        <v>26.31</v>
      </c>
      <c r="H68" s="106">
        <v>23.17</v>
      </c>
      <c r="I68" s="106">
        <v>20.88</v>
      </c>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row>
    <row r="69" spans="1:51" x14ac:dyDescent="0.25">
      <c r="A69" s="105">
        <v>59</v>
      </c>
      <c r="B69" s="106">
        <v>139.34</v>
      </c>
      <c r="C69" s="106">
        <v>71.680000000000007</v>
      </c>
      <c r="D69" s="106">
        <v>49.15</v>
      </c>
      <c r="E69" s="106">
        <v>37.909999999999997</v>
      </c>
      <c r="F69" s="106">
        <v>31.18</v>
      </c>
      <c r="G69" s="106">
        <v>26.7</v>
      </c>
      <c r="H69" s="106">
        <v>23.6</v>
      </c>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row>
    <row r="70" spans="1:51" x14ac:dyDescent="0.25">
      <c r="A70" s="105">
        <v>60</v>
      </c>
      <c r="B70" s="106">
        <v>141.29</v>
      </c>
      <c r="C70" s="106">
        <v>72.680000000000007</v>
      </c>
      <c r="D70" s="106">
        <v>49.84</v>
      </c>
      <c r="E70" s="106">
        <v>38.44</v>
      </c>
      <c r="F70" s="106">
        <v>31.62</v>
      </c>
      <c r="G70" s="106">
        <v>27.2</v>
      </c>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row>
    <row r="71" spans="1:51" x14ac:dyDescent="0.25">
      <c r="A71" s="105">
        <v>61</v>
      </c>
      <c r="B71" s="106">
        <v>143.32</v>
      </c>
      <c r="C71" s="106">
        <v>73.73</v>
      </c>
      <c r="D71" s="106">
        <v>50.57</v>
      </c>
      <c r="E71" s="106">
        <v>39.01</v>
      </c>
      <c r="F71" s="106">
        <v>32.21</v>
      </c>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row>
    <row r="72" spans="1:51" x14ac:dyDescent="0.25">
      <c r="A72" s="105">
        <v>62</v>
      </c>
      <c r="B72" s="106">
        <v>145.53</v>
      </c>
      <c r="C72" s="106">
        <v>74.88</v>
      </c>
      <c r="D72" s="106">
        <v>51.36</v>
      </c>
      <c r="E72" s="106">
        <v>39.729999999999997</v>
      </c>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row>
    <row r="73" spans="1:51" x14ac:dyDescent="0.25">
      <c r="A73" s="105">
        <v>63</v>
      </c>
      <c r="B73" s="106">
        <v>147.93</v>
      </c>
      <c r="C73" s="106">
        <v>76.12</v>
      </c>
      <c r="D73" s="106">
        <v>52.32</v>
      </c>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row>
    <row r="74" spans="1:51" x14ac:dyDescent="0.25">
      <c r="A74" s="105">
        <v>64</v>
      </c>
      <c r="B74" s="106">
        <v>150.51</v>
      </c>
      <c r="C74" s="106">
        <v>77.540000000000006</v>
      </c>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row>
    <row r="75" spans="1:51" x14ac:dyDescent="0.25">
      <c r="A75" s="105">
        <v>65</v>
      </c>
      <c r="B75" s="106">
        <v>153.32</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row>
  </sheetData>
  <sheetProtection algorithmName="SHA-512" hashValue="j3+LbLEQoHRsz4n6M+cDaiFUfRMqvlB9Xwwl5tUBeZ4ipGdzmKrQws6RvqeO8cdwNnt0ZGeEODBQnuFkuPFQng==" saltValue="mXddZb47mgs4kLF/PX3T5w==" spinCount="100000" sheet="1" objects="1" scenarios="1"/>
  <conditionalFormatting sqref="A6:A20">
    <cfRule type="expression" dxfId="99" priority="11" stopIfTrue="1">
      <formula>MOD(ROW(),2)=0</formula>
    </cfRule>
    <cfRule type="expression" dxfId="98" priority="12" stopIfTrue="1">
      <formula>MOD(ROW(),2)&lt;&gt;0</formula>
    </cfRule>
  </conditionalFormatting>
  <conditionalFormatting sqref="B6:AY17 C18:AY20">
    <cfRule type="expression" dxfId="97" priority="13" stopIfTrue="1">
      <formula>MOD(ROW(),2)=0</formula>
    </cfRule>
    <cfRule type="expression" dxfId="96" priority="14" stopIfTrue="1">
      <formula>MOD(ROW(),2)&lt;&gt;0</formula>
    </cfRule>
  </conditionalFormatting>
  <conditionalFormatting sqref="B18:B20">
    <cfRule type="expression" dxfId="95" priority="5" stopIfTrue="1">
      <formula>MOD(ROW(),2)=0</formula>
    </cfRule>
    <cfRule type="expression" dxfId="94" priority="6" stopIfTrue="1">
      <formula>MOD(ROW(),2)&lt;&gt;0</formula>
    </cfRule>
  </conditionalFormatting>
  <conditionalFormatting sqref="A25:A75">
    <cfRule type="expression" dxfId="93" priority="1" stopIfTrue="1">
      <formula>MOD(ROW(),2)=0</formula>
    </cfRule>
    <cfRule type="expression" dxfId="92" priority="2" stopIfTrue="1">
      <formula>MOD(ROW(),2)&lt;&gt;0</formula>
    </cfRule>
  </conditionalFormatting>
  <conditionalFormatting sqref="B25:AY75">
    <cfRule type="expression" dxfId="91" priority="3" stopIfTrue="1">
      <formula>MOD(ROW(),2)=0</formula>
    </cfRule>
    <cfRule type="expression" dxfId="9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2">
    <pageSetUpPr autoPageBreaks="0"/>
  </sheetPr>
  <dimension ref="A1:AZ76"/>
  <sheetViews>
    <sheetView showGridLines="0" zoomScale="85" zoomScaleNormal="85" workbookViewId="0"/>
  </sheetViews>
  <sheetFormatPr defaultColWidth="10" defaultRowHeight="13.2" x14ac:dyDescent="0.25"/>
  <cols>
    <col min="1" max="1" width="31.77734375" style="28" customWidth="1"/>
    <col min="2" max="52" width="14.6640625" style="28" customWidth="1"/>
    <col min="53" max="16384" width="10" style="28"/>
  </cols>
  <sheetData>
    <row r="1" spans="1:52" ht="21" x14ac:dyDescent="0.4">
      <c r="A1" s="41" t="s">
        <v>4</v>
      </c>
      <c r="B1" s="42"/>
      <c r="C1" s="42"/>
      <c r="D1" s="42"/>
      <c r="E1" s="42"/>
      <c r="F1" s="42"/>
      <c r="G1" s="42"/>
      <c r="H1" s="42"/>
      <c r="I1" s="42"/>
    </row>
    <row r="2" spans="1:52" ht="15.6" x14ac:dyDescent="0.3">
      <c r="A2" s="43" t="str">
        <f>IF(TITLE="&gt; Enter workbook title here","Enter workbook title in Cover sheet",TITLE)</f>
        <v>LGPS (Northern Ireland) - Consolidated Factor Spreadsheet</v>
      </c>
      <c r="B2" s="44"/>
      <c r="C2" s="44"/>
      <c r="D2" s="44"/>
      <c r="E2" s="44"/>
      <c r="F2" s="44"/>
      <c r="G2" s="44"/>
      <c r="H2" s="44"/>
      <c r="I2" s="44"/>
    </row>
    <row r="3" spans="1:52" ht="15.6" x14ac:dyDescent="0.3">
      <c r="A3" s="45" t="s">
        <v>600</v>
      </c>
      <c r="B3" s="44"/>
      <c r="C3" s="44"/>
      <c r="D3" s="44"/>
      <c r="E3" s="44"/>
      <c r="F3" s="44"/>
      <c r="G3" s="44"/>
      <c r="H3" s="44"/>
      <c r="I3" s="44"/>
    </row>
    <row r="4" spans="1:52" x14ac:dyDescent="0.25">
      <c r="A4" s="46"/>
    </row>
    <row r="6" spans="1:52"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1:52"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row>
    <row r="10" spans="1:52" x14ac:dyDescent="0.25">
      <c r="A10" s="80" t="s">
        <v>2</v>
      </c>
      <c r="B10" s="82" t="s">
        <v>646</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x14ac:dyDescent="0.25">
      <c r="A14" s="80" t="s">
        <v>17</v>
      </c>
      <c r="B14" s="82">
        <v>717</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x14ac:dyDescent="0.25">
      <c r="A15" s="80" t="s">
        <v>49</v>
      </c>
      <c r="B15" s="82" t="s">
        <v>598</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x14ac:dyDescent="0.25">
      <c r="A16" s="80" t="s">
        <v>50</v>
      </c>
      <c r="B16" s="82" t="s">
        <v>639</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2" spans="1:52" x14ac:dyDescent="0.25">
      <c r="B22" s="103" t="str">
        <f>HYPERLINK("#'Factor List'!A1","Back to Factor List")</f>
        <v>Back to Factor List</v>
      </c>
    </row>
    <row r="23" spans="1:52" x14ac:dyDescent="0.25">
      <c r="A23" s="103"/>
    </row>
    <row r="25" spans="1:52"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c r="AZ25" s="104" t="s">
        <v>599</v>
      </c>
    </row>
    <row r="26" spans="1:52" x14ac:dyDescent="0.25">
      <c r="A26" s="105">
        <v>16</v>
      </c>
      <c r="B26" s="106">
        <v>74.27</v>
      </c>
      <c r="C26" s="106">
        <v>37.81</v>
      </c>
      <c r="D26" s="106">
        <v>25.67</v>
      </c>
      <c r="E26" s="106">
        <v>19.600000000000001</v>
      </c>
      <c r="F26" s="106">
        <v>15.96</v>
      </c>
      <c r="G26" s="106">
        <v>13.54</v>
      </c>
      <c r="H26" s="106">
        <v>11.81</v>
      </c>
      <c r="I26" s="106">
        <v>10.52</v>
      </c>
      <c r="J26" s="106">
        <v>9.52</v>
      </c>
      <c r="K26" s="106">
        <v>8.7100000000000009</v>
      </c>
      <c r="L26" s="106">
        <v>8.06</v>
      </c>
      <c r="M26" s="106">
        <v>7.52</v>
      </c>
      <c r="N26" s="106">
        <v>7.06</v>
      </c>
      <c r="O26" s="106">
        <v>6.66</v>
      </c>
      <c r="P26" s="106">
        <v>6.33</v>
      </c>
      <c r="Q26" s="106">
        <v>6.03</v>
      </c>
      <c r="R26" s="106">
        <v>5.77</v>
      </c>
      <c r="S26" s="106">
        <v>5.54</v>
      </c>
      <c r="T26" s="106">
        <v>5.34</v>
      </c>
      <c r="U26" s="106">
        <v>5.15</v>
      </c>
      <c r="V26" s="106">
        <v>4.99</v>
      </c>
      <c r="W26" s="106">
        <v>4.84</v>
      </c>
      <c r="X26" s="106">
        <v>4.71</v>
      </c>
      <c r="Y26" s="106">
        <v>4.58</v>
      </c>
      <c r="Z26" s="106">
        <v>4.47</v>
      </c>
      <c r="AA26" s="106">
        <v>4.37</v>
      </c>
      <c r="AB26" s="106">
        <v>4.2699999999999996</v>
      </c>
      <c r="AC26" s="106">
        <v>4.18</v>
      </c>
      <c r="AD26" s="106">
        <v>4.0999999999999996</v>
      </c>
      <c r="AE26" s="106">
        <v>4.03</v>
      </c>
      <c r="AF26" s="106">
        <v>3.96</v>
      </c>
      <c r="AG26" s="106">
        <v>3.89</v>
      </c>
      <c r="AH26" s="106">
        <v>3.83</v>
      </c>
      <c r="AI26" s="106">
        <v>3.78</v>
      </c>
      <c r="AJ26" s="106">
        <v>3.72</v>
      </c>
      <c r="AK26" s="106">
        <v>3.68</v>
      </c>
      <c r="AL26" s="106">
        <v>3.63</v>
      </c>
      <c r="AM26" s="106">
        <v>3.59</v>
      </c>
      <c r="AN26" s="106">
        <v>3.55</v>
      </c>
      <c r="AO26" s="106">
        <v>3.51</v>
      </c>
      <c r="AP26" s="106">
        <v>3.48</v>
      </c>
      <c r="AQ26" s="106">
        <v>3.45</v>
      </c>
      <c r="AR26" s="106">
        <v>3.42</v>
      </c>
      <c r="AS26" s="106">
        <v>3.39</v>
      </c>
      <c r="AT26" s="106">
        <v>3.36</v>
      </c>
      <c r="AU26" s="106">
        <v>3.34</v>
      </c>
      <c r="AV26" s="106">
        <v>3.32</v>
      </c>
      <c r="AW26" s="106">
        <v>3.3</v>
      </c>
      <c r="AX26" s="106">
        <v>3.28</v>
      </c>
      <c r="AY26" s="106">
        <v>3.26</v>
      </c>
      <c r="AZ26" s="106">
        <v>3.23</v>
      </c>
    </row>
    <row r="27" spans="1:52" x14ac:dyDescent="0.25">
      <c r="A27" s="105">
        <v>17</v>
      </c>
      <c r="B27" s="106">
        <v>75.34</v>
      </c>
      <c r="C27" s="106">
        <v>38.36</v>
      </c>
      <c r="D27" s="106">
        <v>26.04</v>
      </c>
      <c r="E27" s="106">
        <v>19.89</v>
      </c>
      <c r="F27" s="106">
        <v>16.190000000000001</v>
      </c>
      <c r="G27" s="106">
        <v>13.74</v>
      </c>
      <c r="H27" s="106">
        <v>11.99</v>
      </c>
      <c r="I27" s="106">
        <v>10.67</v>
      </c>
      <c r="J27" s="106">
        <v>9.65</v>
      </c>
      <c r="K27" s="106">
        <v>8.84</v>
      </c>
      <c r="L27" s="106">
        <v>8.18</v>
      </c>
      <c r="M27" s="106">
        <v>7.63</v>
      </c>
      <c r="N27" s="106">
        <v>7.16</v>
      </c>
      <c r="O27" s="106">
        <v>6.76</v>
      </c>
      <c r="P27" s="106">
        <v>6.42</v>
      </c>
      <c r="Q27" s="106">
        <v>6.12</v>
      </c>
      <c r="R27" s="106">
        <v>5.86</v>
      </c>
      <c r="S27" s="106">
        <v>5.62</v>
      </c>
      <c r="T27" s="106">
        <v>5.42</v>
      </c>
      <c r="U27" s="106">
        <v>5.23</v>
      </c>
      <c r="V27" s="106">
        <v>5.0599999999999996</v>
      </c>
      <c r="W27" s="106">
        <v>4.91</v>
      </c>
      <c r="X27" s="106">
        <v>4.78</v>
      </c>
      <c r="Y27" s="106">
        <v>4.6500000000000004</v>
      </c>
      <c r="Z27" s="106">
        <v>4.54</v>
      </c>
      <c r="AA27" s="106">
        <v>4.43</v>
      </c>
      <c r="AB27" s="106">
        <v>4.34</v>
      </c>
      <c r="AC27" s="106">
        <v>4.25</v>
      </c>
      <c r="AD27" s="106">
        <v>4.16</v>
      </c>
      <c r="AE27" s="106">
        <v>4.09</v>
      </c>
      <c r="AF27" s="106">
        <v>4.0199999999999996</v>
      </c>
      <c r="AG27" s="106">
        <v>3.95</v>
      </c>
      <c r="AH27" s="106">
        <v>3.89</v>
      </c>
      <c r="AI27" s="106">
        <v>3.84</v>
      </c>
      <c r="AJ27" s="106">
        <v>3.78</v>
      </c>
      <c r="AK27" s="106">
        <v>3.73</v>
      </c>
      <c r="AL27" s="106">
        <v>3.69</v>
      </c>
      <c r="AM27" s="106">
        <v>3.65</v>
      </c>
      <c r="AN27" s="106">
        <v>3.61</v>
      </c>
      <c r="AO27" s="106">
        <v>3.57</v>
      </c>
      <c r="AP27" s="106">
        <v>3.53</v>
      </c>
      <c r="AQ27" s="106">
        <v>3.5</v>
      </c>
      <c r="AR27" s="106">
        <v>3.47</v>
      </c>
      <c r="AS27" s="106">
        <v>3.45</v>
      </c>
      <c r="AT27" s="106">
        <v>3.42</v>
      </c>
      <c r="AU27" s="106">
        <v>3.4</v>
      </c>
      <c r="AV27" s="106">
        <v>3.37</v>
      </c>
      <c r="AW27" s="106">
        <v>3.35</v>
      </c>
      <c r="AX27" s="106">
        <v>3.33</v>
      </c>
      <c r="AY27" s="106">
        <v>3.32</v>
      </c>
      <c r="AZ27" s="106"/>
    </row>
    <row r="28" spans="1:52" x14ac:dyDescent="0.25">
      <c r="A28" s="105">
        <v>18</v>
      </c>
      <c r="B28" s="106">
        <v>76.44</v>
      </c>
      <c r="C28" s="106">
        <v>38.92</v>
      </c>
      <c r="D28" s="106">
        <v>26.42</v>
      </c>
      <c r="E28" s="106">
        <v>20.18</v>
      </c>
      <c r="F28" s="106">
        <v>16.43</v>
      </c>
      <c r="G28" s="106">
        <v>13.94</v>
      </c>
      <c r="H28" s="106">
        <v>12.16</v>
      </c>
      <c r="I28" s="106">
        <v>10.83</v>
      </c>
      <c r="J28" s="106">
        <v>9.8000000000000007</v>
      </c>
      <c r="K28" s="106">
        <v>8.9700000000000006</v>
      </c>
      <c r="L28" s="106">
        <v>8.3000000000000007</v>
      </c>
      <c r="M28" s="106">
        <v>7.74</v>
      </c>
      <c r="N28" s="106">
        <v>7.27</v>
      </c>
      <c r="O28" s="106">
        <v>6.86</v>
      </c>
      <c r="P28" s="106">
        <v>6.52</v>
      </c>
      <c r="Q28" s="106">
        <v>6.21</v>
      </c>
      <c r="R28" s="106">
        <v>5.94</v>
      </c>
      <c r="S28" s="106">
        <v>5.71</v>
      </c>
      <c r="T28" s="106">
        <v>5.5</v>
      </c>
      <c r="U28" s="106">
        <v>5.31</v>
      </c>
      <c r="V28" s="106">
        <v>5.14</v>
      </c>
      <c r="W28" s="106">
        <v>4.99</v>
      </c>
      <c r="X28" s="106">
        <v>4.8499999999999996</v>
      </c>
      <c r="Y28" s="106">
        <v>4.72</v>
      </c>
      <c r="Z28" s="106">
        <v>4.6100000000000003</v>
      </c>
      <c r="AA28" s="106">
        <v>4.5</v>
      </c>
      <c r="AB28" s="106">
        <v>4.4000000000000004</v>
      </c>
      <c r="AC28" s="106">
        <v>4.3099999999999996</v>
      </c>
      <c r="AD28" s="106">
        <v>4.2300000000000004</v>
      </c>
      <c r="AE28" s="106">
        <v>4.1500000000000004</v>
      </c>
      <c r="AF28" s="106">
        <v>4.08</v>
      </c>
      <c r="AG28" s="106">
        <v>4.01</v>
      </c>
      <c r="AH28" s="106">
        <v>3.95</v>
      </c>
      <c r="AI28" s="106">
        <v>3.89</v>
      </c>
      <c r="AJ28" s="106">
        <v>3.84</v>
      </c>
      <c r="AK28" s="106">
        <v>3.79</v>
      </c>
      <c r="AL28" s="106">
        <v>3.75</v>
      </c>
      <c r="AM28" s="106">
        <v>3.7</v>
      </c>
      <c r="AN28" s="106">
        <v>3.66</v>
      </c>
      <c r="AO28" s="106">
        <v>3.63</v>
      </c>
      <c r="AP28" s="106">
        <v>3.59</v>
      </c>
      <c r="AQ28" s="106">
        <v>3.56</v>
      </c>
      <c r="AR28" s="106">
        <v>3.53</v>
      </c>
      <c r="AS28" s="106">
        <v>3.5</v>
      </c>
      <c r="AT28" s="106">
        <v>3.48</v>
      </c>
      <c r="AU28" s="106">
        <v>3.45</v>
      </c>
      <c r="AV28" s="106">
        <v>3.43</v>
      </c>
      <c r="AW28" s="106">
        <v>3.41</v>
      </c>
      <c r="AX28" s="106">
        <v>3.39</v>
      </c>
      <c r="AY28" s="106"/>
      <c r="AZ28" s="106"/>
    </row>
    <row r="29" spans="1:52" x14ac:dyDescent="0.25">
      <c r="A29" s="105">
        <v>19</v>
      </c>
      <c r="B29" s="106">
        <v>77.55</v>
      </c>
      <c r="C29" s="106">
        <v>39.49</v>
      </c>
      <c r="D29" s="106">
        <v>26.81</v>
      </c>
      <c r="E29" s="106">
        <v>20.47</v>
      </c>
      <c r="F29" s="106">
        <v>16.670000000000002</v>
      </c>
      <c r="G29" s="106">
        <v>14.14</v>
      </c>
      <c r="H29" s="106">
        <v>12.34</v>
      </c>
      <c r="I29" s="106">
        <v>10.99</v>
      </c>
      <c r="J29" s="106">
        <v>9.94</v>
      </c>
      <c r="K29" s="106">
        <v>9.1</v>
      </c>
      <c r="L29" s="106">
        <v>8.42</v>
      </c>
      <c r="M29" s="106">
        <v>7.85</v>
      </c>
      <c r="N29" s="106">
        <v>7.37</v>
      </c>
      <c r="O29" s="106">
        <v>6.97</v>
      </c>
      <c r="P29" s="106">
        <v>6.61</v>
      </c>
      <c r="Q29" s="106">
        <v>6.3</v>
      </c>
      <c r="R29" s="106">
        <v>6.03</v>
      </c>
      <c r="S29" s="106">
        <v>5.79</v>
      </c>
      <c r="T29" s="106">
        <v>5.58</v>
      </c>
      <c r="U29" s="106">
        <v>5.39</v>
      </c>
      <c r="V29" s="106">
        <v>5.22</v>
      </c>
      <c r="W29" s="106">
        <v>5.0599999999999996</v>
      </c>
      <c r="X29" s="106">
        <v>4.92</v>
      </c>
      <c r="Y29" s="106">
        <v>4.79</v>
      </c>
      <c r="Z29" s="106">
        <v>4.67</v>
      </c>
      <c r="AA29" s="106">
        <v>4.57</v>
      </c>
      <c r="AB29" s="106">
        <v>4.47</v>
      </c>
      <c r="AC29" s="106">
        <v>4.38</v>
      </c>
      <c r="AD29" s="106">
        <v>4.29</v>
      </c>
      <c r="AE29" s="106">
        <v>4.21</v>
      </c>
      <c r="AF29" s="106">
        <v>4.1399999999999997</v>
      </c>
      <c r="AG29" s="106">
        <v>4.08</v>
      </c>
      <c r="AH29" s="106">
        <v>4.01</v>
      </c>
      <c r="AI29" s="106">
        <v>3.96</v>
      </c>
      <c r="AJ29" s="106">
        <v>3.9</v>
      </c>
      <c r="AK29" s="106">
        <v>3.85</v>
      </c>
      <c r="AL29" s="106">
        <v>3.81</v>
      </c>
      <c r="AM29" s="106">
        <v>3.76</v>
      </c>
      <c r="AN29" s="106">
        <v>3.72</v>
      </c>
      <c r="AO29" s="106">
        <v>3.69</v>
      </c>
      <c r="AP29" s="106">
        <v>3.65</v>
      </c>
      <c r="AQ29" s="106">
        <v>3.62</v>
      </c>
      <c r="AR29" s="106">
        <v>3.59</v>
      </c>
      <c r="AS29" s="106">
        <v>3.56</v>
      </c>
      <c r="AT29" s="106">
        <v>3.54</v>
      </c>
      <c r="AU29" s="106">
        <v>3.51</v>
      </c>
      <c r="AV29" s="106">
        <v>3.49</v>
      </c>
      <c r="AW29" s="106">
        <v>3.47</v>
      </c>
      <c r="AX29" s="106"/>
      <c r="AY29" s="106"/>
      <c r="AZ29" s="106"/>
    </row>
    <row r="30" spans="1:52" x14ac:dyDescent="0.25">
      <c r="A30" s="105">
        <v>20</v>
      </c>
      <c r="B30" s="106">
        <v>78.680000000000007</v>
      </c>
      <c r="C30" s="106">
        <v>40.06</v>
      </c>
      <c r="D30" s="106">
        <v>27.2</v>
      </c>
      <c r="E30" s="106">
        <v>20.77</v>
      </c>
      <c r="F30" s="106">
        <v>16.920000000000002</v>
      </c>
      <c r="G30" s="106">
        <v>14.35</v>
      </c>
      <c r="H30" s="106">
        <v>12.52</v>
      </c>
      <c r="I30" s="106">
        <v>11.15</v>
      </c>
      <c r="J30" s="106">
        <v>10.09</v>
      </c>
      <c r="K30" s="106">
        <v>9.24</v>
      </c>
      <c r="L30" s="106">
        <v>8.5500000000000007</v>
      </c>
      <c r="M30" s="106">
        <v>7.97</v>
      </c>
      <c r="N30" s="106">
        <v>7.48</v>
      </c>
      <c r="O30" s="106">
        <v>7.07</v>
      </c>
      <c r="P30" s="106">
        <v>6.71</v>
      </c>
      <c r="Q30" s="106">
        <v>6.4</v>
      </c>
      <c r="R30" s="106">
        <v>6.12</v>
      </c>
      <c r="S30" s="106">
        <v>5.88</v>
      </c>
      <c r="T30" s="106">
        <v>5.66</v>
      </c>
      <c r="U30" s="106">
        <v>5.47</v>
      </c>
      <c r="V30" s="106">
        <v>5.3</v>
      </c>
      <c r="W30" s="106">
        <v>5.14</v>
      </c>
      <c r="X30" s="106">
        <v>5</v>
      </c>
      <c r="Y30" s="106">
        <v>4.8600000000000003</v>
      </c>
      <c r="Z30" s="106">
        <v>4.75</v>
      </c>
      <c r="AA30" s="106">
        <v>4.6399999999999997</v>
      </c>
      <c r="AB30" s="106">
        <v>4.54</v>
      </c>
      <c r="AC30" s="106">
        <v>4.4400000000000004</v>
      </c>
      <c r="AD30" s="106">
        <v>4.3600000000000003</v>
      </c>
      <c r="AE30" s="106">
        <v>4.28</v>
      </c>
      <c r="AF30" s="106">
        <v>4.21</v>
      </c>
      <c r="AG30" s="106">
        <v>4.1399999999999997</v>
      </c>
      <c r="AH30" s="106">
        <v>4.08</v>
      </c>
      <c r="AI30" s="106">
        <v>4.0199999999999996</v>
      </c>
      <c r="AJ30" s="106">
        <v>3.96</v>
      </c>
      <c r="AK30" s="106">
        <v>3.91</v>
      </c>
      <c r="AL30" s="106">
        <v>3.87</v>
      </c>
      <c r="AM30" s="106">
        <v>3.83</v>
      </c>
      <c r="AN30" s="106">
        <v>3.79</v>
      </c>
      <c r="AO30" s="106">
        <v>3.75</v>
      </c>
      <c r="AP30" s="106">
        <v>3.71</v>
      </c>
      <c r="AQ30" s="106">
        <v>3.68</v>
      </c>
      <c r="AR30" s="106">
        <v>3.65</v>
      </c>
      <c r="AS30" s="106">
        <v>3.63</v>
      </c>
      <c r="AT30" s="106">
        <v>3.6</v>
      </c>
      <c r="AU30" s="106">
        <v>3.58</v>
      </c>
      <c r="AV30" s="106">
        <v>3.56</v>
      </c>
      <c r="AW30" s="106"/>
      <c r="AX30" s="106"/>
      <c r="AY30" s="106"/>
      <c r="AZ30" s="106"/>
    </row>
    <row r="31" spans="1:52" x14ac:dyDescent="0.25">
      <c r="A31" s="105">
        <v>21</v>
      </c>
      <c r="B31" s="106">
        <v>79.83</v>
      </c>
      <c r="C31" s="106">
        <v>40.65</v>
      </c>
      <c r="D31" s="106">
        <v>27.6</v>
      </c>
      <c r="E31" s="106">
        <v>21.07</v>
      </c>
      <c r="F31" s="106">
        <v>17.170000000000002</v>
      </c>
      <c r="G31" s="106">
        <v>14.56</v>
      </c>
      <c r="H31" s="106">
        <v>12.71</v>
      </c>
      <c r="I31" s="106">
        <v>11.32</v>
      </c>
      <c r="J31" s="106">
        <v>10.24</v>
      </c>
      <c r="K31" s="106">
        <v>9.3800000000000008</v>
      </c>
      <c r="L31" s="106">
        <v>8.67</v>
      </c>
      <c r="M31" s="106">
        <v>8.09</v>
      </c>
      <c r="N31" s="106">
        <v>7.6</v>
      </c>
      <c r="O31" s="106">
        <v>7.17</v>
      </c>
      <c r="P31" s="106">
        <v>6.81</v>
      </c>
      <c r="Q31" s="106">
        <v>6.49</v>
      </c>
      <c r="R31" s="106">
        <v>6.22</v>
      </c>
      <c r="S31" s="106">
        <v>5.97</v>
      </c>
      <c r="T31" s="106">
        <v>5.75</v>
      </c>
      <c r="U31" s="106">
        <v>5.55</v>
      </c>
      <c r="V31" s="106">
        <v>5.38</v>
      </c>
      <c r="W31" s="106">
        <v>5.22</v>
      </c>
      <c r="X31" s="106">
        <v>5.07</v>
      </c>
      <c r="Y31" s="106">
        <v>4.9400000000000004</v>
      </c>
      <c r="Z31" s="106">
        <v>4.82</v>
      </c>
      <c r="AA31" s="106">
        <v>4.71</v>
      </c>
      <c r="AB31" s="106">
        <v>4.6100000000000003</v>
      </c>
      <c r="AC31" s="106">
        <v>4.51</v>
      </c>
      <c r="AD31" s="106">
        <v>4.43</v>
      </c>
      <c r="AE31" s="106">
        <v>4.3499999999999996</v>
      </c>
      <c r="AF31" s="106">
        <v>4.2699999999999996</v>
      </c>
      <c r="AG31" s="106">
        <v>4.2</v>
      </c>
      <c r="AH31" s="106">
        <v>4.1399999999999997</v>
      </c>
      <c r="AI31" s="106">
        <v>4.08</v>
      </c>
      <c r="AJ31" s="106">
        <v>4.03</v>
      </c>
      <c r="AK31" s="106">
        <v>3.98</v>
      </c>
      <c r="AL31" s="106">
        <v>3.93</v>
      </c>
      <c r="AM31" s="106">
        <v>3.89</v>
      </c>
      <c r="AN31" s="106">
        <v>3.85</v>
      </c>
      <c r="AO31" s="106">
        <v>3.81</v>
      </c>
      <c r="AP31" s="106">
        <v>3.78</v>
      </c>
      <c r="AQ31" s="106">
        <v>3.75</v>
      </c>
      <c r="AR31" s="106">
        <v>3.72</v>
      </c>
      <c r="AS31" s="106">
        <v>3.69</v>
      </c>
      <c r="AT31" s="106">
        <v>3.66</v>
      </c>
      <c r="AU31" s="106">
        <v>3.64</v>
      </c>
      <c r="AV31" s="106"/>
      <c r="AW31" s="106"/>
      <c r="AX31" s="106"/>
      <c r="AY31" s="106"/>
      <c r="AZ31" s="106"/>
    </row>
    <row r="32" spans="1:52" x14ac:dyDescent="0.25">
      <c r="A32" s="105">
        <v>22</v>
      </c>
      <c r="B32" s="106">
        <v>80.98</v>
      </c>
      <c r="C32" s="106">
        <v>41.24</v>
      </c>
      <c r="D32" s="106">
        <v>28</v>
      </c>
      <c r="E32" s="106">
        <v>21.38</v>
      </c>
      <c r="F32" s="106">
        <v>17.420000000000002</v>
      </c>
      <c r="G32" s="106">
        <v>14.77</v>
      </c>
      <c r="H32" s="106">
        <v>12.89</v>
      </c>
      <c r="I32" s="106">
        <v>11.48</v>
      </c>
      <c r="J32" s="106">
        <v>10.39</v>
      </c>
      <c r="K32" s="106">
        <v>9.51</v>
      </c>
      <c r="L32" s="106">
        <v>8.8000000000000007</v>
      </c>
      <c r="M32" s="106">
        <v>8.2100000000000009</v>
      </c>
      <c r="N32" s="106">
        <v>7.71</v>
      </c>
      <c r="O32" s="106">
        <v>7.28</v>
      </c>
      <c r="P32" s="106">
        <v>6.91</v>
      </c>
      <c r="Q32" s="106">
        <v>6.59</v>
      </c>
      <c r="R32" s="106">
        <v>6.31</v>
      </c>
      <c r="S32" s="106">
        <v>6.06</v>
      </c>
      <c r="T32" s="106">
        <v>5.84</v>
      </c>
      <c r="U32" s="106">
        <v>5.64</v>
      </c>
      <c r="V32" s="106">
        <v>5.46</v>
      </c>
      <c r="W32" s="106">
        <v>5.29</v>
      </c>
      <c r="X32" s="106">
        <v>5.15</v>
      </c>
      <c r="Y32" s="106">
        <v>5.01</v>
      </c>
      <c r="Z32" s="106">
        <v>4.8899999999999997</v>
      </c>
      <c r="AA32" s="106">
        <v>4.78</v>
      </c>
      <c r="AB32" s="106">
        <v>4.68</v>
      </c>
      <c r="AC32" s="106">
        <v>4.58</v>
      </c>
      <c r="AD32" s="106">
        <v>4.49</v>
      </c>
      <c r="AE32" s="106">
        <v>4.41</v>
      </c>
      <c r="AF32" s="106">
        <v>4.34</v>
      </c>
      <c r="AG32" s="106">
        <v>4.2699999999999996</v>
      </c>
      <c r="AH32" s="106">
        <v>4.21</v>
      </c>
      <c r="AI32" s="106">
        <v>4.1500000000000004</v>
      </c>
      <c r="AJ32" s="106">
        <v>4.09</v>
      </c>
      <c r="AK32" s="106">
        <v>4.04</v>
      </c>
      <c r="AL32" s="106">
        <v>4</v>
      </c>
      <c r="AM32" s="106">
        <v>3.95</v>
      </c>
      <c r="AN32" s="106">
        <v>3.91</v>
      </c>
      <c r="AO32" s="106">
        <v>3.88</v>
      </c>
      <c r="AP32" s="106">
        <v>3.84</v>
      </c>
      <c r="AQ32" s="106">
        <v>3.81</v>
      </c>
      <c r="AR32" s="106">
        <v>3.78</v>
      </c>
      <c r="AS32" s="106">
        <v>3.76</v>
      </c>
      <c r="AT32" s="106">
        <v>3.73</v>
      </c>
      <c r="AU32" s="106"/>
      <c r="AV32" s="106"/>
      <c r="AW32" s="106"/>
      <c r="AX32" s="106"/>
      <c r="AY32" s="106"/>
      <c r="AZ32" s="106"/>
    </row>
    <row r="33" spans="1:52" x14ac:dyDescent="0.25">
      <c r="A33" s="105">
        <v>23</v>
      </c>
      <c r="B33" s="106">
        <v>82.15</v>
      </c>
      <c r="C33" s="106">
        <v>41.83</v>
      </c>
      <c r="D33" s="106">
        <v>28.4</v>
      </c>
      <c r="E33" s="106">
        <v>21.69</v>
      </c>
      <c r="F33" s="106">
        <v>17.670000000000002</v>
      </c>
      <c r="G33" s="106">
        <v>14.99</v>
      </c>
      <c r="H33" s="106">
        <v>13.08</v>
      </c>
      <c r="I33" s="106">
        <v>11.65</v>
      </c>
      <c r="J33" s="106">
        <v>10.54</v>
      </c>
      <c r="K33" s="106">
        <v>9.65</v>
      </c>
      <c r="L33" s="106">
        <v>8.93</v>
      </c>
      <c r="M33" s="106">
        <v>8.33</v>
      </c>
      <c r="N33" s="106">
        <v>7.82</v>
      </c>
      <c r="O33" s="106">
        <v>7.39</v>
      </c>
      <c r="P33" s="106">
        <v>7.01</v>
      </c>
      <c r="Q33" s="106">
        <v>6.69</v>
      </c>
      <c r="R33" s="106">
        <v>6.4</v>
      </c>
      <c r="S33" s="106">
        <v>6.15</v>
      </c>
      <c r="T33" s="106">
        <v>5.92</v>
      </c>
      <c r="U33" s="106">
        <v>5.72</v>
      </c>
      <c r="V33" s="106">
        <v>5.54</v>
      </c>
      <c r="W33" s="106">
        <v>5.37</v>
      </c>
      <c r="X33" s="106">
        <v>5.22</v>
      </c>
      <c r="Y33" s="106">
        <v>5.09</v>
      </c>
      <c r="Z33" s="106">
        <v>4.97</v>
      </c>
      <c r="AA33" s="106">
        <v>4.8499999999999996</v>
      </c>
      <c r="AB33" s="106">
        <v>4.75</v>
      </c>
      <c r="AC33" s="106">
        <v>4.6500000000000004</v>
      </c>
      <c r="AD33" s="106">
        <v>4.5599999999999996</v>
      </c>
      <c r="AE33" s="106">
        <v>4.4800000000000004</v>
      </c>
      <c r="AF33" s="106">
        <v>4.41</v>
      </c>
      <c r="AG33" s="106">
        <v>4.34</v>
      </c>
      <c r="AH33" s="106">
        <v>4.2699999999999996</v>
      </c>
      <c r="AI33" s="106">
        <v>4.22</v>
      </c>
      <c r="AJ33" s="106">
        <v>4.16</v>
      </c>
      <c r="AK33" s="106">
        <v>4.1100000000000003</v>
      </c>
      <c r="AL33" s="106">
        <v>4.0599999999999996</v>
      </c>
      <c r="AM33" s="106">
        <v>4.0199999999999996</v>
      </c>
      <c r="AN33" s="106">
        <v>3.98</v>
      </c>
      <c r="AO33" s="106">
        <v>3.94</v>
      </c>
      <c r="AP33" s="106">
        <v>3.91</v>
      </c>
      <c r="AQ33" s="106">
        <v>3.88</v>
      </c>
      <c r="AR33" s="106">
        <v>3.85</v>
      </c>
      <c r="AS33" s="106">
        <v>3.82</v>
      </c>
      <c r="AT33" s="106"/>
      <c r="AU33" s="106"/>
      <c r="AV33" s="106"/>
      <c r="AW33" s="106"/>
      <c r="AX33" s="106"/>
      <c r="AY33" s="106"/>
      <c r="AZ33" s="106"/>
    </row>
    <row r="34" spans="1:52" x14ac:dyDescent="0.25">
      <c r="A34" s="105">
        <v>24</v>
      </c>
      <c r="B34" s="106">
        <v>83.32</v>
      </c>
      <c r="C34" s="106">
        <v>42.43</v>
      </c>
      <c r="D34" s="106">
        <v>28.81</v>
      </c>
      <c r="E34" s="106">
        <v>22</v>
      </c>
      <c r="F34" s="106">
        <v>17.920000000000002</v>
      </c>
      <c r="G34" s="106">
        <v>15.2</v>
      </c>
      <c r="H34" s="106">
        <v>13.27</v>
      </c>
      <c r="I34" s="106">
        <v>11.82</v>
      </c>
      <c r="J34" s="106">
        <v>10.69</v>
      </c>
      <c r="K34" s="106">
        <v>9.7899999999999991</v>
      </c>
      <c r="L34" s="106">
        <v>9.06</v>
      </c>
      <c r="M34" s="106">
        <v>8.4499999999999993</v>
      </c>
      <c r="N34" s="106">
        <v>7.93</v>
      </c>
      <c r="O34" s="106">
        <v>7.5</v>
      </c>
      <c r="P34" s="106">
        <v>7.12</v>
      </c>
      <c r="Q34" s="106">
        <v>6.79</v>
      </c>
      <c r="R34" s="106">
        <v>6.5</v>
      </c>
      <c r="S34" s="106">
        <v>6.24</v>
      </c>
      <c r="T34" s="106">
        <v>6.01</v>
      </c>
      <c r="U34" s="106">
        <v>5.8</v>
      </c>
      <c r="V34" s="106">
        <v>5.62</v>
      </c>
      <c r="W34" s="106">
        <v>5.45</v>
      </c>
      <c r="X34" s="106">
        <v>5.3</v>
      </c>
      <c r="Y34" s="106">
        <v>5.17</v>
      </c>
      <c r="Z34" s="106">
        <v>5.04</v>
      </c>
      <c r="AA34" s="106">
        <v>4.93</v>
      </c>
      <c r="AB34" s="106">
        <v>4.82</v>
      </c>
      <c r="AC34" s="106">
        <v>4.72</v>
      </c>
      <c r="AD34" s="106">
        <v>4.63</v>
      </c>
      <c r="AE34" s="106">
        <v>4.55</v>
      </c>
      <c r="AF34" s="106">
        <v>4.4800000000000004</v>
      </c>
      <c r="AG34" s="106">
        <v>4.41</v>
      </c>
      <c r="AH34" s="106">
        <v>4.34</v>
      </c>
      <c r="AI34" s="106">
        <v>4.28</v>
      </c>
      <c r="AJ34" s="106">
        <v>4.2300000000000004</v>
      </c>
      <c r="AK34" s="106">
        <v>4.18</v>
      </c>
      <c r="AL34" s="106">
        <v>4.13</v>
      </c>
      <c r="AM34" s="106">
        <v>4.09</v>
      </c>
      <c r="AN34" s="106">
        <v>4.05</v>
      </c>
      <c r="AO34" s="106">
        <v>4.01</v>
      </c>
      <c r="AP34" s="106">
        <v>3.98</v>
      </c>
      <c r="AQ34" s="106">
        <v>3.95</v>
      </c>
      <c r="AR34" s="106">
        <v>3.92</v>
      </c>
      <c r="AS34" s="106"/>
      <c r="AT34" s="106"/>
      <c r="AU34" s="106"/>
      <c r="AV34" s="106"/>
      <c r="AW34" s="106"/>
      <c r="AX34" s="106"/>
      <c r="AY34" s="106"/>
      <c r="AZ34" s="106"/>
    </row>
    <row r="35" spans="1:52" x14ac:dyDescent="0.25">
      <c r="A35" s="105">
        <v>25</v>
      </c>
      <c r="B35" s="106">
        <v>84.5</v>
      </c>
      <c r="C35" s="106">
        <v>43.03</v>
      </c>
      <c r="D35" s="106">
        <v>29.22</v>
      </c>
      <c r="E35" s="106">
        <v>22.31</v>
      </c>
      <c r="F35" s="106">
        <v>18.18</v>
      </c>
      <c r="G35" s="106">
        <v>15.42</v>
      </c>
      <c r="H35" s="106">
        <v>13.46</v>
      </c>
      <c r="I35" s="106">
        <v>11.99</v>
      </c>
      <c r="J35" s="106">
        <v>10.84</v>
      </c>
      <c r="K35" s="106">
        <v>9.93</v>
      </c>
      <c r="L35" s="106">
        <v>9.19</v>
      </c>
      <c r="M35" s="106">
        <v>8.57</v>
      </c>
      <c r="N35" s="106">
        <v>8.0500000000000007</v>
      </c>
      <c r="O35" s="106">
        <v>7.6</v>
      </c>
      <c r="P35" s="106">
        <v>7.22</v>
      </c>
      <c r="Q35" s="106">
        <v>6.88</v>
      </c>
      <c r="R35" s="106">
        <v>6.59</v>
      </c>
      <c r="S35" s="106">
        <v>6.33</v>
      </c>
      <c r="T35" s="106">
        <v>6.1</v>
      </c>
      <c r="U35" s="106">
        <v>5.89</v>
      </c>
      <c r="V35" s="106">
        <v>5.7</v>
      </c>
      <c r="W35" s="106">
        <v>5.54</v>
      </c>
      <c r="X35" s="106">
        <v>5.38</v>
      </c>
      <c r="Y35" s="106">
        <v>5.24</v>
      </c>
      <c r="Z35" s="106">
        <v>5.12</v>
      </c>
      <c r="AA35" s="106">
        <v>5</v>
      </c>
      <c r="AB35" s="106">
        <v>4.8899999999999997</v>
      </c>
      <c r="AC35" s="106">
        <v>4.8</v>
      </c>
      <c r="AD35" s="106">
        <v>4.71</v>
      </c>
      <c r="AE35" s="106">
        <v>4.62</v>
      </c>
      <c r="AF35" s="106">
        <v>4.55</v>
      </c>
      <c r="AG35" s="106">
        <v>4.4800000000000004</v>
      </c>
      <c r="AH35" s="106">
        <v>4.41</v>
      </c>
      <c r="AI35" s="106">
        <v>4.3499999999999996</v>
      </c>
      <c r="AJ35" s="106">
        <v>4.3</v>
      </c>
      <c r="AK35" s="106">
        <v>4.25</v>
      </c>
      <c r="AL35" s="106">
        <v>4.2</v>
      </c>
      <c r="AM35" s="106">
        <v>4.16</v>
      </c>
      <c r="AN35" s="106">
        <v>4.12</v>
      </c>
      <c r="AO35" s="106">
        <v>4.08</v>
      </c>
      <c r="AP35" s="106">
        <v>4.05</v>
      </c>
      <c r="AQ35" s="106">
        <v>4.0199999999999996</v>
      </c>
      <c r="AR35" s="106"/>
      <c r="AS35" s="106"/>
      <c r="AT35" s="106"/>
      <c r="AU35" s="106"/>
      <c r="AV35" s="106"/>
      <c r="AW35" s="106"/>
      <c r="AX35" s="106"/>
      <c r="AY35" s="106"/>
      <c r="AZ35" s="106"/>
    </row>
    <row r="36" spans="1:52" x14ac:dyDescent="0.25">
      <c r="A36" s="105">
        <v>26</v>
      </c>
      <c r="B36" s="106">
        <v>85.7</v>
      </c>
      <c r="C36" s="106">
        <v>43.64</v>
      </c>
      <c r="D36" s="106">
        <v>29.63</v>
      </c>
      <c r="E36" s="106">
        <v>22.63</v>
      </c>
      <c r="F36" s="106">
        <v>18.440000000000001</v>
      </c>
      <c r="G36" s="106">
        <v>15.64</v>
      </c>
      <c r="H36" s="106">
        <v>13.65</v>
      </c>
      <c r="I36" s="106">
        <v>12.16</v>
      </c>
      <c r="J36" s="106">
        <v>11</v>
      </c>
      <c r="K36" s="106">
        <v>10.08</v>
      </c>
      <c r="L36" s="106">
        <v>9.32</v>
      </c>
      <c r="M36" s="106">
        <v>8.6999999999999993</v>
      </c>
      <c r="N36" s="106">
        <v>8.17</v>
      </c>
      <c r="O36" s="106">
        <v>7.72</v>
      </c>
      <c r="P36" s="106">
        <v>7.33</v>
      </c>
      <c r="Q36" s="106">
        <v>6.99</v>
      </c>
      <c r="R36" s="106">
        <v>6.69</v>
      </c>
      <c r="S36" s="106">
        <v>6.42</v>
      </c>
      <c r="T36" s="106">
        <v>6.19</v>
      </c>
      <c r="U36" s="106">
        <v>5.98</v>
      </c>
      <c r="V36" s="106">
        <v>5.79</v>
      </c>
      <c r="W36" s="106">
        <v>5.62</v>
      </c>
      <c r="X36" s="106">
        <v>5.46</v>
      </c>
      <c r="Y36" s="106">
        <v>5.32</v>
      </c>
      <c r="Z36" s="106">
        <v>5.19</v>
      </c>
      <c r="AA36" s="106">
        <v>5.08</v>
      </c>
      <c r="AB36" s="106">
        <v>4.97</v>
      </c>
      <c r="AC36" s="106">
        <v>4.87</v>
      </c>
      <c r="AD36" s="106">
        <v>4.78</v>
      </c>
      <c r="AE36" s="106">
        <v>4.7</v>
      </c>
      <c r="AF36" s="106">
        <v>4.62</v>
      </c>
      <c r="AG36" s="106">
        <v>4.55</v>
      </c>
      <c r="AH36" s="106">
        <v>4.49</v>
      </c>
      <c r="AI36" s="106">
        <v>4.43</v>
      </c>
      <c r="AJ36" s="106">
        <v>4.37</v>
      </c>
      <c r="AK36" s="106">
        <v>4.32</v>
      </c>
      <c r="AL36" s="106">
        <v>4.28</v>
      </c>
      <c r="AM36" s="106">
        <v>4.2300000000000004</v>
      </c>
      <c r="AN36" s="106">
        <v>4.1900000000000004</v>
      </c>
      <c r="AO36" s="106">
        <v>4.16</v>
      </c>
      <c r="AP36" s="106">
        <v>4.12</v>
      </c>
      <c r="AQ36" s="106"/>
      <c r="AR36" s="106"/>
      <c r="AS36" s="106"/>
      <c r="AT36" s="106"/>
      <c r="AU36" s="106"/>
      <c r="AV36" s="106"/>
      <c r="AW36" s="106"/>
      <c r="AX36" s="106"/>
      <c r="AY36" s="106"/>
      <c r="AZ36" s="106"/>
    </row>
    <row r="37" spans="1:52" x14ac:dyDescent="0.25">
      <c r="A37" s="105">
        <v>27</v>
      </c>
      <c r="B37" s="106">
        <v>86.91</v>
      </c>
      <c r="C37" s="106">
        <v>44.26</v>
      </c>
      <c r="D37" s="106">
        <v>30.05</v>
      </c>
      <c r="E37" s="106">
        <v>22.95</v>
      </c>
      <c r="F37" s="106">
        <v>18.7</v>
      </c>
      <c r="G37" s="106">
        <v>15.86</v>
      </c>
      <c r="H37" s="106">
        <v>13.84</v>
      </c>
      <c r="I37" s="106">
        <v>12.33</v>
      </c>
      <c r="J37" s="106">
        <v>11.16</v>
      </c>
      <c r="K37" s="106">
        <v>10.220000000000001</v>
      </c>
      <c r="L37" s="106">
        <v>9.4600000000000009</v>
      </c>
      <c r="M37" s="106">
        <v>8.82</v>
      </c>
      <c r="N37" s="106">
        <v>8.2799999999999994</v>
      </c>
      <c r="O37" s="106">
        <v>7.83</v>
      </c>
      <c r="P37" s="106">
        <v>7.43</v>
      </c>
      <c r="Q37" s="106">
        <v>7.09</v>
      </c>
      <c r="R37" s="106">
        <v>6.79</v>
      </c>
      <c r="S37" s="106">
        <v>6.52</v>
      </c>
      <c r="T37" s="106">
        <v>6.28</v>
      </c>
      <c r="U37" s="106">
        <v>6.07</v>
      </c>
      <c r="V37" s="106">
        <v>5.87</v>
      </c>
      <c r="W37" s="106">
        <v>5.7</v>
      </c>
      <c r="X37" s="106">
        <v>5.55</v>
      </c>
      <c r="Y37" s="106">
        <v>5.4</v>
      </c>
      <c r="Z37" s="106">
        <v>5.27</v>
      </c>
      <c r="AA37" s="106">
        <v>5.16</v>
      </c>
      <c r="AB37" s="106">
        <v>5.05</v>
      </c>
      <c r="AC37" s="106">
        <v>4.95</v>
      </c>
      <c r="AD37" s="106">
        <v>4.8600000000000003</v>
      </c>
      <c r="AE37" s="106">
        <v>4.7699999999999996</v>
      </c>
      <c r="AF37" s="106">
        <v>4.7</v>
      </c>
      <c r="AG37" s="106">
        <v>4.63</v>
      </c>
      <c r="AH37" s="106">
        <v>4.5599999999999996</v>
      </c>
      <c r="AI37" s="106">
        <v>4.5</v>
      </c>
      <c r="AJ37" s="106">
        <v>4.45</v>
      </c>
      <c r="AK37" s="106">
        <v>4.4000000000000004</v>
      </c>
      <c r="AL37" s="106">
        <v>4.3499999999999996</v>
      </c>
      <c r="AM37" s="106">
        <v>4.3099999999999996</v>
      </c>
      <c r="AN37" s="106">
        <v>4.2699999999999996</v>
      </c>
      <c r="AO37" s="106">
        <v>4.2300000000000004</v>
      </c>
      <c r="AP37" s="106"/>
      <c r="AQ37" s="106"/>
      <c r="AR37" s="106"/>
      <c r="AS37" s="106"/>
      <c r="AT37" s="106"/>
      <c r="AU37" s="106"/>
      <c r="AV37" s="106"/>
      <c r="AW37" s="106"/>
      <c r="AX37" s="106"/>
      <c r="AY37" s="106"/>
      <c r="AZ37" s="106"/>
    </row>
    <row r="38" spans="1:52" x14ac:dyDescent="0.25">
      <c r="A38" s="105">
        <v>28</v>
      </c>
      <c r="B38" s="106">
        <v>88.12</v>
      </c>
      <c r="C38" s="106">
        <v>44.88</v>
      </c>
      <c r="D38" s="106">
        <v>30.47</v>
      </c>
      <c r="E38" s="106">
        <v>23.28</v>
      </c>
      <c r="F38" s="106">
        <v>18.96</v>
      </c>
      <c r="G38" s="106">
        <v>16.09</v>
      </c>
      <c r="H38" s="106">
        <v>14.04</v>
      </c>
      <c r="I38" s="106">
        <v>12.51</v>
      </c>
      <c r="J38" s="106">
        <v>11.32</v>
      </c>
      <c r="K38" s="106">
        <v>10.37</v>
      </c>
      <c r="L38" s="106">
        <v>9.59</v>
      </c>
      <c r="M38" s="106">
        <v>8.9499999999999993</v>
      </c>
      <c r="N38" s="106">
        <v>8.4</v>
      </c>
      <c r="O38" s="106">
        <v>7.94</v>
      </c>
      <c r="P38" s="106">
        <v>7.54</v>
      </c>
      <c r="Q38" s="106">
        <v>7.19</v>
      </c>
      <c r="R38" s="106">
        <v>6.88</v>
      </c>
      <c r="S38" s="106">
        <v>6.61</v>
      </c>
      <c r="T38" s="106">
        <v>6.37</v>
      </c>
      <c r="U38" s="106">
        <v>6.16</v>
      </c>
      <c r="V38" s="106">
        <v>5.96</v>
      </c>
      <c r="W38" s="106">
        <v>5.79</v>
      </c>
      <c r="X38" s="106">
        <v>5.63</v>
      </c>
      <c r="Y38" s="106">
        <v>5.49</v>
      </c>
      <c r="Z38" s="106">
        <v>5.35</v>
      </c>
      <c r="AA38" s="106">
        <v>5.24</v>
      </c>
      <c r="AB38" s="106">
        <v>5.13</v>
      </c>
      <c r="AC38" s="106">
        <v>5.03</v>
      </c>
      <c r="AD38" s="106">
        <v>4.9400000000000004</v>
      </c>
      <c r="AE38" s="106">
        <v>4.8499999999999996</v>
      </c>
      <c r="AF38" s="106">
        <v>4.78</v>
      </c>
      <c r="AG38" s="106">
        <v>4.7</v>
      </c>
      <c r="AH38" s="106">
        <v>4.6399999999999997</v>
      </c>
      <c r="AI38" s="106">
        <v>4.58</v>
      </c>
      <c r="AJ38" s="106">
        <v>4.53</v>
      </c>
      <c r="AK38" s="106">
        <v>4.4800000000000004</v>
      </c>
      <c r="AL38" s="106">
        <v>4.43</v>
      </c>
      <c r="AM38" s="106">
        <v>4.3899999999999997</v>
      </c>
      <c r="AN38" s="106">
        <v>4.3499999999999996</v>
      </c>
      <c r="AO38" s="106"/>
      <c r="AP38" s="106"/>
      <c r="AQ38" s="106"/>
      <c r="AR38" s="106"/>
      <c r="AS38" s="106"/>
      <c r="AT38" s="106"/>
      <c r="AU38" s="106"/>
      <c r="AV38" s="106"/>
      <c r="AW38" s="106"/>
      <c r="AX38" s="106"/>
      <c r="AY38" s="106"/>
      <c r="AZ38" s="106"/>
    </row>
    <row r="39" spans="1:52" x14ac:dyDescent="0.25">
      <c r="A39" s="105">
        <v>29</v>
      </c>
      <c r="B39" s="106">
        <v>89.36</v>
      </c>
      <c r="C39" s="106">
        <v>45.51</v>
      </c>
      <c r="D39" s="106">
        <v>30.9</v>
      </c>
      <c r="E39" s="106">
        <v>23.61</v>
      </c>
      <c r="F39" s="106">
        <v>19.23</v>
      </c>
      <c r="G39" s="106">
        <v>16.32</v>
      </c>
      <c r="H39" s="106">
        <v>14.24</v>
      </c>
      <c r="I39" s="106">
        <v>12.69</v>
      </c>
      <c r="J39" s="106">
        <v>11.48</v>
      </c>
      <c r="K39" s="106">
        <v>10.52</v>
      </c>
      <c r="L39" s="106">
        <v>9.73</v>
      </c>
      <c r="M39" s="106">
        <v>9.08</v>
      </c>
      <c r="N39" s="106">
        <v>8.5299999999999994</v>
      </c>
      <c r="O39" s="106">
        <v>8.06</v>
      </c>
      <c r="P39" s="106">
        <v>7.65</v>
      </c>
      <c r="Q39" s="106">
        <v>7.3</v>
      </c>
      <c r="R39" s="106">
        <v>6.99</v>
      </c>
      <c r="S39" s="106">
        <v>6.71</v>
      </c>
      <c r="T39" s="106">
        <v>6.47</v>
      </c>
      <c r="U39" s="106">
        <v>6.25</v>
      </c>
      <c r="V39" s="106">
        <v>6.05</v>
      </c>
      <c r="W39" s="106">
        <v>5.88</v>
      </c>
      <c r="X39" s="106">
        <v>5.72</v>
      </c>
      <c r="Y39" s="106">
        <v>5.57</v>
      </c>
      <c r="Z39" s="106">
        <v>5.44</v>
      </c>
      <c r="AA39" s="106">
        <v>5.32</v>
      </c>
      <c r="AB39" s="106">
        <v>5.21</v>
      </c>
      <c r="AC39" s="106">
        <v>5.1100000000000003</v>
      </c>
      <c r="AD39" s="106">
        <v>5.0199999999999996</v>
      </c>
      <c r="AE39" s="106">
        <v>4.93</v>
      </c>
      <c r="AF39" s="106">
        <v>4.8600000000000003</v>
      </c>
      <c r="AG39" s="106">
        <v>4.79</v>
      </c>
      <c r="AH39" s="106">
        <v>4.72</v>
      </c>
      <c r="AI39" s="106">
        <v>4.66</v>
      </c>
      <c r="AJ39" s="106">
        <v>4.6100000000000003</v>
      </c>
      <c r="AK39" s="106">
        <v>4.5599999999999996</v>
      </c>
      <c r="AL39" s="106">
        <v>4.51</v>
      </c>
      <c r="AM39" s="106">
        <v>4.47</v>
      </c>
      <c r="AN39" s="106"/>
      <c r="AO39" s="106"/>
      <c r="AP39" s="106"/>
      <c r="AQ39" s="106"/>
      <c r="AR39" s="106"/>
      <c r="AS39" s="106"/>
      <c r="AT39" s="106"/>
      <c r="AU39" s="106"/>
      <c r="AV39" s="106"/>
      <c r="AW39" s="106"/>
      <c r="AX39" s="106"/>
      <c r="AY39" s="106"/>
      <c r="AZ39" s="106"/>
    </row>
    <row r="40" spans="1:52" x14ac:dyDescent="0.25">
      <c r="A40" s="105">
        <v>30</v>
      </c>
      <c r="B40" s="106">
        <v>90.61</v>
      </c>
      <c r="C40" s="106">
        <v>46.15</v>
      </c>
      <c r="D40" s="106">
        <v>31.34</v>
      </c>
      <c r="E40" s="106">
        <v>23.94</v>
      </c>
      <c r="F40" s="106">
        <v>19.5</v>
      </c>
      <c r="G40" s="106">
        <v>16.55</v>
      </c>
      <c r="H40" s="106">
        <v>14.44</v>
      </c>
      <c r="I40" s="106">
        <v>12.87</v>
      </c>
      <c r="J40" s="106">
        <v>11.64</v>
      </c>
      <c r="K40" s="106">
        <v>10.67</v>
      </c>
      <c r="L40" s="106">
        <v>9.8699999999999992</v>
      </c>
      <c r="M40" s="106">
        <v>9.2100000000000009</v>
      </c>
      <c r="N40" s="106">
        <v>8.65</v>
      </c>
      <c r="O40" s="106">
        <v>8.17</v>
      </c>
      <c r="P40" s="106">
        <v>7.76</v>
      </c>
      <c r="Q40" s="106">
        <v>7.4</v>
      </c>
      <c r="R40" s="106">
        <v>7.09</v>
      </c>
      <c r="S40" s="106">
        <v>6.81</v>
      </c>
      <c r="T40" s="106">
        <v>6.56</v>
      </c>
      <c r="U40" s="106">
        <v>6.34</v>
      </c>
      <c r="V40" s="106">
        <v>6.14</v>
      </c>
      <c r="W40" s="106">
        <v>5.96</v>
      </c>
      <c r="X40" s="106">
        <v>5.8</v>
      </c>
      <c r="Y40" s="106">
        <v>5.66</v>
      </c>
      <c r="Z40" s="106">
        <v>5.52</v>
      </c>
      <c r="AA40" s="106">
        <v>5.4</v>
      </c>
      <c r="AB40" s="106">
        <v>5.29</v>
      </c>
      <c r="AC40" s="106">
        <v>5.19</v>
      </c>
      <c r="AD40" s="106">
        <v>5.0999999999999996</v>
      </c>
      <c r="AE40" s="106">
        <v>5.0199999999999996</v>
      </c>
      <c r="AF40" s="106">
        <v>4.9400000000000004</v>
      </c>
      <c r="AG40" s="106">
        <v>4.87</v>
      </c>
      <c r="AH40" s="106">
        <v>4.8099999999999996</v>
      </c>
      <c r="AI40" s="106">
        <v>4.75</v>
      </c>
      <c r="AJ40" s="106">
        <v>4.6900000000000004</v>
      </c>
      <c r="AK40" s="106">
        <v>4.6399999999999997</v>
      </c>
      <c r="AL40" s="106">
        <v>4.59</v>
      </c>
      <c r="AM40" s="106"/>
      <c r="AN40" s="106"/>
      <c r="AO40" s="106"/>
      <c r="AP40" s="106"/>
      <c r="AQ40" s="106"/>
      <c r="AR40" s="106"/>
      <c r="AS40" s="106"/>
      <c r="AT40" s="106"/>
      <c r="AU40" s="106"/>
      <c r="AV40" s="106"/>
      <c r="AW40" s="106"/>
      <c r="AX40" s="106"/>
      <c r="AY40" s="106"/>
      <c r="AZ40" s="106"/>
    </row>
    <row r="41" spans="1:52" x14ac:dyDescent="0.25">
      <c r="A41" s="105">
        <v>31</v>
      </c>
      <c r="B41" s="106">
        <v>91.87</v>
      </c>
      <c r="C41" s="106">
        <v>46.8</v>
      </c>
      <c r="D41" s="106">
        <v>31.78</v>
      </c>
      <c r="E41" s="106">
        <v>24.28</v>
      </c>
      <c r="F41" s="106">
        <v>19.78</v>
      </c>
      <c r="G41" s="106">
        <v>16.78</v>
      </c>
      <c r="H41" s="106">
        <v>14.65</v>
      </c>
      <c r="I41" s="106">
        <v>13.05</v>
      </c>
      <c r="J41" s="106">
        <v>11.81</v>
      </c>
      <c r="K41" s="106">
        <v>10.82</v>
      </c>
      <c r="L41" s="106">
        <v>10.01</v>
      </c>
      <c r="M41" s="106">
        <v>9.34</v>
      </c>
      <c r="N41" s="106">
        <v>8.77</v>
      </c>
      <c r="O41" s="106">
        <v>8.2899999999999991</v>
      </c>
      <c r="P41" s="106">
        <v>7.87</v>
      </c>
      <c r="Q41" s="106">
        <v>7.51</v>
      </c>
      <c r="R41" s="106">
        <v>7.19</v>
      </c>
      <c r="S41" s="106">
        <v>6.91</v>
      </c>
      <c r="T41" s="106">
        <v>6.66</v>
      </c>
      <c r="U41" s="106">
        <v>6.44</v>
      </c>
      <c r="V41" s="106">
        <v>6.24</v>
      </c>
      <c r="W41" s="106">
        <v>6.06</v>
      </c>
      <c r="X41" s="106">
        <v>5.89</v>
      </c>
      <c r="Y41" s="106">
        <v>5.75</v>
      </c>
      <c r="Z41" s="106">
        <v>5.61</v>
      </c>
      <c r="AA41" s="106">
        <v>5.49</v>
      </c>
      <c r="AB41" s="106">
        <v>5.38</v>
      </c>
      <c r="AC41" s="106">
        <v>5.28</v>
      </c>
      <c r="AD41" s="106">
        <v>5.19</v>
      </c>
      <c r="AE41" s="106">
        <v>5.0999999999999996</v>
      </c>
      <c r="AF41" s="106">
        <v>5.03</v>
      </c>
      <c r="AG41" s="106">
        <v>4.96</v>
      </c>
      <c r="AH41" s="106">
        <v>4.8899999999999997</v>
      </c>
      <c r="AI41" s="106">
        <v>4.83</v>
      </c>
      <c r="AJ41" s="106">
        <v>4.78</v>
      </c>
      <c r="AK41" s="106">
        <v>4.7300000000000004</v>
      </c>
      <c r="AL41" s="106"/>
      <c r="AM41" s="106"/>
      <c r="AN41" s="106"/>
      <c r="AO41" s="106"/>
      <c r="AP41" s="106"/>
      <c r="AQ41" s="106"/>
      <c r="AR41" s="106"/>
      <c r="AS41" s="106"/>
      <c r="AT41" s="106"/>
      <c r="AU41" s="106"/>
      <c r="AV41" s="106"/>
      <c r="AW41" s="106"/>
      <c r="AX41" s="106"/>
      <c r="AY41" s="106"/>
      <c r="AZ41" s="106"/>
    </row>
    <row r="42" spans="1:52" x14ac:dyDescent="0.25">
      <c r="A42" s="105">
        <v>32</v>
      </c>
      <c r="B42" s="106">
        <v>93.15</v>
      </c>
      <c r="C42" s="106">
        <v>47.45</v>
      </c>
      <c r="D42" s="106">
        <v>32.22</v>
      </c>
      <c r="E42" s="106">
        <v>24.62</v>
      </c>
      <c r="F42" s="106">
        <v>20.059999999999999</v>
      </c>
      <c r="G42" s="106">
        <v>17.02</v>
      </c>
      <c r="H42" s="106">
        <v>14.86</v>
      </c>
      <c r="I42" s="106">
        <v>13.24</v>
      </c>
      <c r="J42" s="106">
        <v>11.98</v>
      </c>
      <c r="K42" s="106">
        <v>10.97</v>
      </c>
      <c r="L42" s="106">
        <v>10.16</v>
      </c>
      <c r="M42" s="106">
        <v>9.4700000000000006</v>
      </c>
      <c r="N42" s="106">
        <v>8.9</v>
      </c>
      <c r="O42" s="106">
        <v>8.41</v>
      </c>
      <c r="P42" s="106">
        <v>7.99</v>
      </c>
      <c r="Q42" s="106">
        <v>7.62</v>
      </c>
      <c r="R42" s="106">
        <v>7.3</v>
      </c>
      <c r="S42" s="106">
        <v>7.01</v>
      </c>
      <c r="T42" s="106">
        <v>6.76</v>
      </c>
      <c r="U42" s="106">
        <v>6.53</v>
      </c>
      <c r="V42" s="106">
        <v>6.33</v>
      </c>
      <c r="W42" s="106">
        <v>6.15</v>
      </c>
      <c r="X42" s="106">
        <v>5.99</v>
      </c>
      <c r="Y42" s="106">
        <v>5.84</v>
      </c>
      <c r="Z42" s="106">
        <v>5.7</v>
      </c>
      <c r="AA42" s="106">
        <v>5.58</v>
      </c>
      <c r="AB42" s="106">
        <v>5.47</v>
      </c>
      <c r="AC42" s="106">
        <v>5.37</v>
      </c>
      <c r="AD42" s="106">
        <v>5.28</v>
      </c>
      <c r="AE42" s="106">
        <v>5.19</v>
      </c>
      <c r="AF42" s="106">
        <v>5.12</v>
      </c>
      <c r="AG42" s="106">
        <v>5.05</v>
      </c>
      <c r="AH42" s="106">
        <v>4.9800000000000004</v>
      </c>
      <c r="AI42" s="106">
        <v>4.92</v>
      </c>
      <c r="AJ42" s="106">
        <v>4.87</v>
      </c>
      <c r="AK42" s="106"/>
      <c r="AL42" s="106"/>
      <c r="AM42" s="106"/>
      <c r="AN42" s="106"/>
      <c r="AO42" s="106"/>
      <c r="AP42" s="106"/>
      <c r="AQ42" s="106"/>
      <c r="AR42" s="106"/>
      <c r="AS42" s="106"/>
      <c r="AT42" s="106"/>
      <c r="AU42" s="106"/>
      <c r="AV42" s="106"/>
      <c r="AW42" s="106"/>
      <c r="AX42" s="106"/>
      <c r="AY42" s="106"/>
      <c r="AZ42" s="106"/>
    </row>
    <row r="43" spans="1:52" x14ac:dyDescent="0.25">
      <c r="A43" s="105">
        <v>33</v>
      </c>
      <c r="B43" s="106">
        <v>94.44</v>
      </c>
      <c r="C43" s="106">
        <v>48.1</v>
      </c>
      <c r="D43" s="106">
        <v>32.67</v>
      </c>
      <c r="E43" s="106">
        <v>24.96</v>
      </c>
      <c r="F43" s="106">
        <v>20.34</v>
      </c>
      <c r="G43" s="106">
        <v>17.260000000000002</v>
      </c>
      <c r="H43" s="106">
        <v>15.06</v>
      </c>
      <c r="I43" s="106">
        <v>13.42</v>
      </c>
      <c r="J43" s="106">
        <v>12.15</v>
      </c>
      <c r="K43" s="106">
        <v>11.13</v>
      </c>
      <c r="L43" s="106">
        <v>10.3</v>
      </c>
      <c r="M43" s="106">
        <v>9.61</v>
      </c>
      <c r="N43" s="106">
        <v>9.0299999999999994</v>
      </c>
      <c r="O43" s="106">
        <v>8.5299999999999994</v>
      </c>
      <c r="P43" s="106">
        <v>8.11</v>
      </c>
      <c r="Q43" s="106">
        <v>7.73</v>
      </c>
      <c r="R43" s="106">
        <v>7.41</v>
      </c>
      <c r="S43" s="106">
        <v>7.12</v>
      </c>
      <c r="T43" s="106">
        <v>6.86</v>
      </c>
      <c r="U43" s="106">
        <v>6.63</v>
      </c>
      <c r="V43" s="106">
        <v>6.43</v>
      </c>
      <c r="W43" s="106">
        <v>6.25</v>
      </c>
      <c r="X43" s="106">
        <v>6.08</v>
      </c>
      <c r="Y43" s="106">
        <v>5.93</v>
      </c>
      <c r="Z43" s="106">
        <v>5.8</v>
      </c>
      <c r="AA43" s="106">
        <v>5.67</v>
      </c>
      <c r="AB43" s="106">
        <v>5.56</v>
      </c>
      <c r="AC43" s="106">
        <v>5.46</v>
      </c>
      <c r="AD43" s="106">
        <v>5.37</v>
      </c>
      <c r="AE43" s="106">
        <v>5.29</v>
      </c>
      <c r="AF43" s="106">
        <v>5.21</v>
      </c>
      <c r="AG43" s="106">
        <v>5.14</v>
      </c>
      <c r="AH43" s="106">
        <v>5.08</v>
      </c>
      <c r="AI43" s="106">
        <v>5.01</v>
      </c>
      <c r="AJ43" s="106"/>
      <c r="AK43" s="106"/>
      <c r="AL43" s="106"/>
      <c r="AM43" s="106"/>
      <c r="AN43" s="106"/>
      <c r="AO43" s="106"/>
      <c r="AP43" s="106"/>
      <c r="AQ43" s="106"/>
      <c r="AR43" s="106"/>
      <c r="AS43" s="106"/>
      <c r="AT43" s="106"/>
      <c r="AU43" s="106"/>
      <c r="AV43" s="106"/>
      <c r="AW43" s="106"/>
      <c r="AX43" s="106"/>
      <c r="AY43" s="106"/>
      <c r="AZ43" s="106"/>
    </row>
    <row r="44" spans="1:52" x14ac:dyDescent="0.25">
      <c r="A44" s="105">
        <v>34</v>
      </c>
      <c r="B44" s="106">
        <v>95.73</v>
      </c>
      <c r="C44" s="106">
        <v>48.77</v>
      </c>
      <c r="D44" s="106">
        <v>33.119999999999997</v>
      </c>
      <c r="E44" s="106">
        <v>25.3</v>
      </c>
      <c r="F44" s="106">
        <v>20.62</v>
      </c>
      <c r="G44" s="106">
        <v>17.5</v>
      </c>
      <c r="H44" s="106">
        <v>15.27</v>
      </c>
      <c r="I44" s="106">
        <v>13.61</v>
      </c>
      <c r="J44" s="106">
        <v>12.32</v>
      </c>
      <c r="K44" s="106">
        <v>11.29</v>
      </c>
      <c r="L44" s="106">
        <v>10.45</v>
      </c>
      <c r="M44" s="106">
        <v>9.75</v>
      </c>
      <c r="N44" s="106">
        <v>9.16</v>
      </c>
      <c r="O44" s="106">
        <v>8.66</v>
      </c>
      <c r="P44" s="106">
        <v>8.2200000000000006</v>
      </c>
      <c r="Q44" s="106">
        <v>7.85</v>
      </c>
      <c r="R44" s="106">
        <v>7.52</v>
      </c>
      <c r="S44" s="106">
        <v>7.22</v>
      </c>
      <c r="T44" s="106">
        <v>6.97</v>
      </c>
      <c r="U44" s="106">
        <v>6.74</v>
      </c>
      <c r="V44" s="106">
        <v>6.53</v>
      </c>
      <c r="W44" s="106">
        <v>6.35</v>
      </c>
      <c r="X44" s="106">
        <v>6.18</v>
      </c>
      <c r="Y44" s="106">
        <v>6.03</v>
      </c>
      <c r="Z44" s="106">
        <v>5.89</v>
      </c>
      <c r="AA44" s="106">
        <v>5.77</v>
      </c>
      <c r="AB44" s="106">
        <v>5.66</v>
      </c>
      <c r="AC44" s="106">
        <v>5.56</v>
      </c>
      <c r="AD44" s="106">
        <v>5.47</v>
      </c>
      <c r="AE44" s="106">
        <v>5.38</v>
      </c>
      <c r="AF44" s="106">
        <v>5.31</v>
      </c>
      <c r="AG44" s="106">
        <v>5.24</v>
      </c>
      <c r="AH44" s="106">
        <v>5.17</v>
      </c>
      <c r="AI44" s="106"/>
      <c r="AJ44" s="106"/>
      <c r="AK44" s="106"/>
      <c r="AL44" s="106"/>
      <c r="AM44" s="106"/>
      <c r="AN44" s="106"/>
      <c r="AO44" s="106"/>
      <c r="AP44" s="106"/>
      <c r="AQ44" s="106"/>
      <c r="AR44" s="106"/>
      <c r="AS44" s="106"/>
      <c r="AT44" s="106"/>
      <c r="AU44" s="106"/>
      <c r="AV44" s="106"/>
      <c r="AW44" s="106"/>
      <c r="AX44" s="106"/>
      <c r="AY44" s="106"/>
      <c r="AZ44" s="106"/>
    </row>
    <row r="45" spans="1:52" x14ac:dyDescent="0.25">
      <c r="A45" s="105">
        <v>35</v>
      </c>
      <c r="B45" s="106">
        <v>97.05</v>
      </c>
      <c r="C45" s="106">
        <v>49.44</v>
      </c>
      <c r="D45" s="106">
        <v>33.58</v>
      </c>
      <c r="E45" s="106">
        <v>25.65</v>
      </c>
      <c r="F45" s="106">
        <v>20.9</v>
      </c>
      <c r="G45" s="106">
        <v>17.739999999999998</v>
      </c>
      <c r="H45" s="106">
        <v>15.49</v>
      </c>
      <c r="I45" s="106">
        <v>13.8</v>
      </c>
      <c r="J45" s="106">
        <v>12.49</v>
      </c>
      <c r="K45" s="106">
        <v>11.45</v>
      </c>
      <c r="L45" s="106">
        <v>10.59</v>
      </c>
      <c r="M45" s="106">
        <v>9.89</v>
      </c>
      <c r="N45" s="106">
        <v>9.2899999999999991</v>
      </c>
      <c r="O45" s="106">
        <v>8.7799999999999994</v>
      </c>
      <c r="P45" s="106">
        <v>8.34</v>
      </c>
      <c r="Q45" s="106">
        <v>7.96</v>
      </c>
      <c r="R45" s="106">
        <v>7.63</v>
      </c>
      <c r="S45" s="106">
        <v>7.33</v>
      </c>
      <c r="T45" s="106">
        <v>7.07</v>
      </c>
      <c r="U45" s="106">
        <v>6.84</v>
      </c>
      <c r="V45" s="106">
        <v>6.64</v>
      </c>
      <c r="W45" s="106">
        <v>6.45</v>
      </c>
      <c r="X45" s="106">
        <v>6.28</v>
      </c>
      <c r="Y45" s="106">
        <v>6.13</v>
      </c>
      <c r="Z45" s="106">
        <v>6</v>
      </c>
      <c r="AA45" s="106">
        <v>5.87</v>
      </c>
      <c r="AB45" s="106">
        <v>5.76</v>
      </c>
      <c r="AC45" s="106">
        <v>5.66</v>
      </c>
      <c r="AD45" s="106">
        <v>5.57</v>
      </c>
      <c r="AE45" s="106">
        <v>5.49</v>
      </c>
      <c r="AF45" s="106">
        <v>5.41</v>
      </c>
      <c r="AG45" s="106">
        <v>5.33</v>
      </c>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5">
      <c r="A46" s="105">
        <v>36</v>
      </c>
      <c r="B46" s="106">
        <v>98.38</v>
      </c>
      <c r="C46" s="106">
        <v>50.12</v>
      </c>
      <c r="D46" s="106">
        <v>34.04</v>
      </c>
      <c r="E46" s="106">
        <v>26.01</v>
      </c>
      <c r="F46" s="106">
        <v>21.19</v>
      </c>
      <c r="G46" s="106">
        <v>17.989999999999998</v>
      </c>
      <c r="H46" s="106">
        <v>15.7</v>
      </c>
      <c r="I46" s="106">
        <v>13.99</v>
      </c>
      <c r="J46" s="106">
        <v>12.67</v>
      </c>
      <c r="K46" s="106">
        <v>11.61</v>
      </c>
      <c r="L46" s="106">
        <v>10.75</v>
      </c>
      <c r="M46" s="106">
        <v>10.029999999999999</v>
      </c>
      <c r="N46" s="106">
        <v>9.43</v>
      </c>
      <c r="O46" s="106">
        <v>8.91</v>
      </c>
      <c r="P46" s="106">
        <v>8.4700000000000006</v>
      </c>
      <c r="Q46" s="106">
        <v>8.08</v>
      </c>
      <c r="R46" s="106">
        <v>7.75</v>
      </c>
      <c r="S46" s="106">
        <v>7.45</v>
      </c>
      <c r="T46" s="106">
        <v>7.19</v>
      </c>
      <c r="U46" s="106">
        <v>6.95</v>
      </c>
      <c r="V46" s="106">
        <v>6.74</v>
      </c>
      <c r="W46" s="106">
        <v>6.56</v>
      </c>
      <c r="X46" s="106">
        <v>6.39</v>
      </c>
      <c r="Y46" s="106">
        <v>6.24</v>
      </c>
      <c r="Z46" s="106">
        <v>6.1</v>
      </c>
      <c r="AA46" s="106">
        <v>5.98</v>
      </c>
      <c r="AB46" s="106">
        <v>5.87</v>
      </c>
      <c r="AC46" s="106">
        <v>5.77</v>
      </c>
      <c r="AD46" s="106">
        <v>5.68</v>
      </c>
      <c r="AE46" s="106">
        <v>5.59</v>
      </c>
      <c r="AF46" s="106">
        <v>5.51</v>
      </c>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5">
      <c r="A47" s="105">
        <v>37</v>
      </c>
      <c r="B47" s="106">
        <v>99.72</v>
      </c>
      <c r="C47" s="106">
        <v>50.81</v>
      </c>
      <c r="D47" s="106">
        <v>34.51</v>
      </c>
      <c r="E47" s="106">
        <v>26.37</v>
      </c>
      <c r="F47" s="106">
        <v>21.49</v>
      </c>
      <c r="G47" s="106">
        <v>18.239999999999998</v>
      </c>
      <c r="H47" s="106">
        <v>15.93</v>
      </c>
      <c r="I47" s="106">
        <v>14.19</v>
      </c>
      <c r="J47" s="106">
        <v>12.85</v>
      </c>
      <c r="K47" s="106">
        <v>11.77</v>
      </c>
      <c r="L47" s="106">
        <v>10.9</v>
      </c>
      <c r="M47" s="106">
        <v>10.18</v>
      </c>
      <c r="N47" s="106">
        <v>9.56</v>
      </c>
      <c r="O47" s="106">
        <v>9.0399999999999991</v>
      </c>
      <c r="P47" s="106">
        <v>8.59</v>
      </c>
      <c r="Q47" s="106">
        <v>8.2100000000000009</v>
      </c>
      <c r="R47" s="106">
        <v>7.87</v>
      </c>
      <c r="S47" s="106">
        <v>7.57</v>
      </c>
      <c r="T47" s="106">
        <v>7.3</v>
      </c>
      <c r="U47" s="106">
        <v>7.07</v>
      </c>
      <c r="V47" s="106">
        <v>6.86</v>
      </c>
      <c r="W47" s="106">
        <v>6.67</v>
      </c>
      <c r="X47" s="106">
        <v>6.5</v>
      </c>
      <c r="Y47" s="106">
        <v>6.35</v>
      </c>
      <c r="Z47" s="106">
        <v>6.22</v>
      </c>
      <c r="AA47" s="106">
        <v>6.09</v>
      </c>
      <c r="AB47" s="106">
        <v>5.98</v>
      </c>
      <c r="AC47" s="106">
        <v>5.88</v>
      </c>
      <c r="AD47" s="106">
        <v>5.79</v>
      </c>
      <c r="AE47" s="106">
        <v>5.69</v>
      </c>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5">
      <c r="A48" s="105">
        <v>38</v>
      </c>
      <c r="B48" s="106">
        <v>101.09</v>
      </c>
      <c r="C48" s="106">
        <v>51.51</v>
      </c>
      <c r="D48" s="106">
        <v>34.99</v>
      </c>
      <c r="E48" s="106">
        <v>26.73</v>
      </c>
      <c r="F48" s="106">
        <v>21.79</v>
      </c>
      <c r="G48" s="106">
        <v>18.5</v>
      </c>
      <c r="H48" s="106">
        <v>16.149999999999999</v>
      </c>
      <c r="I48" s="106">
        <v>14.39</v>
      </c>
      <c r="J48" s="106">
        <v>13.03</v>
      </c>
      <c r="K48" s="106">
        <v>11.94</v>
      </c>
      <c r="L48" s="106">
        <v>11.06</v>
      </c>
      <c r="M48" s="106">
        <v>10.32</v>
      </c>
      <c r="N48" s="106">
        <v>9.7100000000000009</v>
      </c>
      <c r="O48" s="106">
        <v>9.18</v>
      </c>
      <c r="P48" s="106">
        <v>8.73</v>
      </c>
      <c r="Q48" s="106">
        <v>8.33</v>
      </c>
      <c r="R48" s="106">
        <v>7.99</v>
      </c>
      <c r="S48" s="106">
        <v>7.69</v>
      </c>
      <c r="T48" s="106">
        <v>7.42</v>
      </c>
      <c r="U48" s="106">
        <v>7.19</v>
      </c>
      <c r="V48" s="106">
        <v>6.98</v>
      </c>
      <c r="W48" s="106">
        <v>6.79</v>
      </c>
      <c r="X48" s="106">
        <v>6.62</v>
      </c>
      <c r="Y48" s="106">
        <v>6.47</v>
      </c>
      <c r="Z48" s="106">
        <v>6.33</v>
      </c>
      <c r="AA48" s="106">
        <v>6.21</v>
      </c>
      <c r="AB48" s="106">
        <v>6.1</v>
      </c>
      <c r="AC48" s="106">
        <v>5.99</v>
      </c>
      <c r="AD48" s="106">
        <v>5.89</v>
      </c>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5">
      <c r="A49" s="105">
        <v>39</v>
      </c>
      <c r="B49" s="106">
        <v>102.47</v>
      </c>
      <c r="C49" s="106">
        <v>52.21</v>
      </c>
      <c r="D49" s="106">
        <v>35.47</v>
      </c>
      <c r="E49" s="106">
        <v>27.11</v>
      </c>
      <c r="F49" s="106">
        <v>22.09</v>
      </c>
      <c r="G49" s="106">
        <v>18.760000000000002</v>
      </c>
      <c r="H49" s="106">
        <v>16.38</v>
      </c>
      <c r="I49" s="106">
        <v>14.6</v>
      </c>
      <c r="J49" s="106">
        <v>13.22</v>
      </c>
      <c r="K49" s="106">
        <v>12.12</v>
      </c>
      <c r="L49" s="106">
        <v>11.22</v>
      </c>
      <c r="M49" s="106">
        <v>10.48</v>
      </c>
      <c r="N49" s="106">
        <v>9.85</v>
      </c>
      <c r="O49" s="106">
        <v>9.32</v>
      </c>
      <c r="P49" s="106">
        <v>8.86</v>
      </c>
      <c r="Q49" s="106">
        <v>8.4700000000000006</v>
      </c>
      <c r="R49" s="106">
        <v>8.1199999999999992</v>
      </c>
      <c r="S49" s="106">
        <v>7.82</v>
      </c>
      <c r="T49" s="106">
        <v>7.55</v>
      </c>
      <c r="U49" s="106">
        <v>7.31</v>
      </c>
      <c r="V49" s="106">
        <v>7.1</v>
      </c>
      <c r="W49" s="106">
        <v>6.91</v>
      </c>
      <c r="X49" s="106">
        <v>6.75</v>
      </c>
      <c r="Y49" s="106">
        <v>6.59</v>
      </c>
      <c r="Z49" s="106">
        <v>6.46</v>
      </c>
      <c r="AA49" s="106">
        <v>6.33</v>
      </c>
      <c r="AB49" s="106">
        <v>6.22</v>
      </c>
      <c r="AC49" s="106">
        <v>6.1</v>
      </c>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5">
      <c r="A50" s="105">
        <v>40</v>
      </c>
      <c r="B50" s="106">
        <v>103.88</v>
      </c>
      <c r="C50" s="106">
        <v>52.93</v>
      </c>
      <c r="D50" s="106">
        <v>35.96</v>
      </c>
      <c r="E50" s="106">
        <v>27.48</v>
      </c>
      <c r="F50" s="106">
        <v>22.4</v>
      </c>
      <c r="G50" s="106">
        <v>19.02</v>
      </c>
      <c r="H50" s="106">
        <v>16.61</v>
      </c>
      <c r="I50" s="106">
        <v>14.81</v>
      </c>
      <c r="J50" s="106">
        <v>13.41</v>
      </c>
      <c r="K50" s="106">
        <v>12.3</v>
      </c>
      <c r="L50" s="106">
        <v>11.39</v>
      </c>
      <c r="M50" s="106">
        <v>10.64</v>
      </c>
      <c r="N50" s="106">
        <v>10.01</v>
      </c>
      <c r="O50" s="106">
        <v>9.4700000000000006</v>
      </c>
      <c r="P50" s="106">
        <v>9.01</v>
      </c>
      <c r="Q50" s="106">
        <v>8.61</v>
      </c>
      <c r="R50" s="106">
        <v>8.26</v>
      </c>
      <c r="S50" s="106">
        <v>7.95</v>
      </c>
      <c r="T50" s="106">
        <v>7.68</v>
      </c>
      <c r="U50" s="106">
        <v>7.45</v>
      </c>
      <c r="V50" s="106">
        <v>7.24</v>
      </c>
      <c r="W50" s="106">
        <v>7.05</v>
      </c>
      <c r="X50" s="106">
        <v>6.88</v>
      </c>
      <c r="Y50" s="106">
        <v>6.72</v>
      </c>
      <c r="Z50" s="106">
        <v>6.59</v>
      </c>
      <c r="AA50" s="106">
        <v>6.46</v>
      </c>
      <c r="AB50" s="106">
        <v>6.33</v>
      </c>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5">
      <c r="A51" s="105">
        <v>41</v>
      </c>
      <c r="B51" s="106">
        <v>105.31</v>
      </c>
      <c r="C51" s="106">
        <v>53.67</v>
      </c>
      <c r="D51" s="106">
        <v>36.46</v>
      </c>
      <c r="E51" s="106">
        <v>27.87</v>
      </c>
      <c r="F51" s="106">
        <v>22.72</v>
      </c>
      <c r="G51" s="106">
        <v>19.29</v>
      </c>
      <c r="H51" s="106">
        <v>16.850000000000001</v>
      </c>
      <c r="I51" s="106">
        <v>15.03</v>
      </c>
      <c r="J51" s="106">
        <v>13.61</v>
      </c>
      <c r="K51" s="106">
        <v>12.48</v>
      </c>
      <c r="L51" s="106">
        <v>11.56</v>
      </c>
      <c r="M51" s="106">
        <v>10.8</v>
      </c>
      <c r="N51" s="106">
        <v>10.17</v>
      </c>
      <c r="O51" s="106">
        <v>9.6199999999999992</v>
      </c>
      <c r="P51" s="106">
        <v>9.16</v>
      </c>
      <c r="Q51" s="106">
        <v>8.75</v>
      </c>
      <c r="R51" s="106">
        <v>8.4</v>
      </c>
      <c r="S51" s="106">
        <v>8.1</v>
      </c>
      <c r="T51" s="106">
        <v>7.83</v>
      </c>
      <c r="U51" s="106">
        <v>7.59</v>
      </c>
      <c r="V51" s="106">
        <v>7.38</v>
      </c>
      <c r="W51" s="106">
        <v>7.19</v>
      </c>
      <c r="X51" s="106">
        <v>7.01</v>
      </c>
      <c r="Y51" s="106">
        <v>6.86</v>
      </c>
      <c r="Z51" s="106">
        <v>6.72</v>
      </c>
      <c r="AA51" s="106">
        <v>6.58</v>
      </c>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5">
      <c r="A52" s="105">
        <v>42</v>
      </c>
      <c r="B52" s="106">
        <v>106.76</v>
      </c>
      <c r="C52" s="106">
        <v>54.41</v>
      </c>
      <c r="D52" s="106">
        <v>36.97</v>
      </c>
      <c r="E52" s="106">
        <v>28.26</v>
      </c>
      <c r="F52" s="106">
        <v>23.04</v>
      </c>
      <c r="G52" s="106">
        <v>19.57</v>
      </c>
      <c r="H52" s="106">
        <v>17.100000000000001</v>
      </c>
      <c r="I52" s="106">
        <v>15.25</v>
      </c>
      <c r="J52" s="106">
        <v>13.81</v>
      </c>
      <c r="K52" s="106">
        <v>12.67</v>
      </c>
      <c r="L52" s="106">
        <v>11.74</v>
      </c>
      <c r="M52" s="106">
        <v>10.98</v>
      </c>
      <c r="N52" s="106">
        <v>10.33</v>
      </c>
      <c r="O52" s="106">
        <v>9.7799999999999994</v>
      </c>
      <c r="P52" s="106">
        <v>9.32</v>
      </c>
      <c r="Q52" s="106">
        <v>8.91</v>
      </c>
      <c r="R52" s="106">
        <v>8.56</v>
      </c>
      <c r="S52" s="106">
        <v>8.25</v>
      </c>
      <c r="T52" s="106">
        <v>7.98</v>
      </c>
      <c r="U52" s="106">
        <v>7.74</v>
      </c>
      <c r="V52" s="106">
        <v>7.52</v>
      </c>
      <c r="W52" s="106">
        <v>7.33</v>
      </c>
      <c r="X52" s="106">
        <v>7.16</v>
      </c>
      <c r="Y52" s="106">
        <v>7</v>
      </c>
      <c r="Z52" s="106">
        <v>6.84</v>
      </c>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5">
      <c r="A53" s="105">
        <v>43</v>
      </c>
      <c r="B53" s="106">
        <v>108.23</v>
      </c>
      <c r="C53" s="106">
        <v>55.16</v>
      </c>
      <c r="D53" s="106">
        <v>37.49</v>
      </c>
      <c r="E53" s="106">
        <v>28.66</v>
      </c>
      <c r="F53" s="106">
        <v>23.37</v>
      </c>
      <c r="G53" s="106">
        <v>19.850000000000001</v>
      </c>
      <c r="H53" s="106">
        <v>17.350000000000001</v>
      </c>
      <c r="I53" s="106">
        <v>15.47</v>
      </c>
      <c r="J53" s="106">
        <v>14.02</v>
      </c>
      <c r="K53" s="106">
        <v>12.87</v>
      </c>
      <c r="L53" s="106">
        <v>11.93</v>
      </c>
      <c r="M53" s="106">
        <v>11.16</v>
      </c>
      <c r="N53" s="106">
        <v>10.51</v>
      </c>
      <c r="O53" s="106">
        <v>9.9499999999999993</v>
      </c>
      <c r="P53" s="106">
        <v>9.48</v>
      </c>
      <c r="Q53" s="106">
        <v>9.07</v>
      </c>
      <c r="R53" s="106">
        <v>8.7200000000000006</v>
      </c>
      <c r="S53" s="106">
        <v>8.41</v>
      </c>
      <c r="T53" s="106">
        <v>8.14</v>
      </c>
      <c r="U53" s="106">
        <v>7.89</v>
      </c>
      <c r="V53" s="106">
        <v>7.68</v>
      </c>
      <c r="W53" s="106">
        <v>7.48</v>
      </c>
      <c r="X53" s="106">
        <v>7.31</v>
      </c>
      <c r="Y53" s="106">
        <v>7.13</v>
      </c>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5">
      <c r="A54" s="105">
        <v>44</v>
      </c>
      <c r="B54" s="106">
        <v>109.7</v>
      </c>
      <c r="C54" s="106">
        <v>55.92</v>
      </c>
      <c r="D54" s="106">
        <v>38.01</v>
      </c>
      <c r="E54" s="106">
        <v>29.07</v>
      </c>
      <c r="F54" s="106">
        <v>23.71</v>
      </c>
      <c r="G54" s="106">
        <v>20.14</v>
      </c>
      <c r="H54" s="106">
        <v>17.61</v>
      </c>
      <c r="I54" s="106">
        <v>15.71</v>
      </c>
      <c r="J54" s="106">
        <v>14.24</v>
      </c>
      <c r="K54" s="106">
        <v>13.08</v>
      </c>
      <c r="L54" s="106">
        <v>12.13</v>
      </c>
      <c r="M54" s="106">
        <v>11.34</v>
      </c>
      <c r="N54" s="106">
        <v>10.69</v>
      </c>
      <c r="O54" s="106">
        <v>10.130000000000001</v>
      </c>
      <c r="P54" s="106">
        <v>9.66</v>
      </c>
      <c r="Q54" s="106">
        <v>9.25</v>
      </c>
      <c r="R54" s="106">
        <v>8.89</v>
      </c>
      <c r="S54" s="106">
        <v>8.58</v>
      </c>
      <c r="T54" s="106">
        <v>8.3000000000000007</v>
      </c>
      <c r="U54" s="106">
        <v>8.06</v>
      </c>
      <c r="V54" s="106">
        <v>7.84</v>
      </c>
      <c r="W54" s="106">
        <v>7.64</v>
      </c>
      <c r="X54" s="106">
        <v>7.44</v>
      </c>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5">
      <c r="A55" s="105">
        <v>45</v>
      </c>
      <c r="B55" s="106">
        <v>111.21</v>
      </c>
      <c r="C55" s="106">
        <v>56.7</v>
      </c>
      <c r="D55" s="106">
        <v>38.549999999999997</v>
      </c>
      <c r="E55" s="106">
        <v>29.49</v>
      </c>
      <c r="F55" s="106">
        <v>24.06</v>
      </c>
      <c r="G55" s="106">
        <v>20.45</v>
      </c>
      <c r="H55" s="106">
        <v>17.88</v>
      </c>
      <c r="I55" s="106">
        <v>15.96</v>
      </c>
      <c r="J55" s="106">
        <v>14.47</v>
      </c>
      <c r="K55" s="106">
        <v>13.29</v>
      </c>
      <c r="L55" s="106">
        <v>12.34</v>
      </c>
      <c r="M55" s="106">
        <v>11.54</v>
      </c>
      <c r="N55" s="106">
        <v>10.88</v>
      </c>
      <c r="O55" s="106">
        <v>10.32</v>
      </c>
      <c r="P55" s="106">
        <v>9.84</v>
      </c>
      <c r="Q55" s="106">
        <v>9.43</v>
      </c>
      <c r="R55" s="106">
        <v>9.07</v>
      </c>
      <c r="S55" s="106">
        <v>8.76</v>
      </c>
      <c r="T55" s="106">
        <v>8.48</v>
      </c>
      <c r="U55" s="106">
        <v>8.23</v>
      </c>
      <c r="V55" s="106">
        <v>8.01</v>
      </c>
      <c r="W55" s="106">
        <v>7.78</v>
      </c>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5">
      <c r="A56" s="105">
        <v>46</v>
      </c>
      <c r="B56" s="106">
        <v>112.73</v>
      </c>
      <c r="C56" s="106">
        <v>57.49</v>
      </c>
      <c r="D56" s="106">
        <v>39.1</v>
      </c>
      <c r="E56" s="106">
        <v>29.91</v>
      </c>
      <c r="F56" s="106">
        <v>24.41</v>
      </c>
      <c r="G56" s="106">
        <v>20.75</v>
      </c>
      <c r="H56" s="106">
        <v>18.149999999999999</v>
      </c>
      <c r="I56" s="106">
        <v>16.21</v>
      </c>
      <c r="J56" s="106">
        <v>14.71</v>
      </c>
      <c r="K56" s="106">
        <v>13.52</v>
      </c>
      <c r="L56" s="106">
        <v>12.55</v>
      </c>
      <c r="M56" s="106">
        <v>11.75</v>
      </c>
      <c r="N56" s="106">
        <v>11.09</v>
      </c>
      <c r="O56" s="106">
        <v>10.52</v>
      </c>
      <c r="P56" s="106">
        <v>10.039999999999999</v>
      </c>
      <c r="Q56" s="106">
        <v>9.6199999999999992</v>
      </c>
      <c r="R56" s="106">
        <v>9.26</v>
      </c>
      <c r="S56" s="106">
        <v>8.94</v>
      </c>
      <c r="T56" s="106">
        <v>8.66</v>
      </c>
      <c r="U56" s="106">
        <v>8.41</v>
      </c>
      <c r="V56" s="106">
        <v>8.16</v>
      </c>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5">
      <c r="A57" s="105">
        <v>47</v>
      </c>
      <c r="B57" s="106">
        <v>114.26</v>
      </c>
      <c r="C57" s="106">
        <v>58.28</v>
      </c>
      <c r="D57" s="106">
        <v>39.64</v>
      </c>
      <c r="E57" s="106">
        <v>30.34</v>
      </c>
      <c r="F57" s="106">
        <v>24.77</v>
      </c>
      <c r="G57" s="106">
        <v>21.07</v>
      </c>
      <c r="H57" s="106">
        <v>18.440000000000001</v>
      </c>
      <c r="I57" s="106">
        <v>16.48</v>
      </c>
      <c r="J57" s="106">
        <v>14.96</v>
      </c>
      <c r="K57" s="106">
        <v>13.75</v>
      </c>
      <c r="L57" s="106">
        <v>12.78</v>
      </c>
      <c r="M57" s="106">
        <v>11.97</v>
      </c>
      <c r="N57" s="106">
        <v>11.3</v>
      </c>
      <c r="O57" s="106">
        <v>10.73</v>
      </c>
      <c r="P57" s="106">
        <v>10.25</v>
      </c>
      <c r="Q57" s="106">
        <v>9.83</v>
      </c>
      <c r="R57" s="106">
        <v>9.4600000000000009</v>
      </c>
      <c r="S57" s="106">
        <v>9.14</v>
      </c>
      <c r="T57" s="106">
        <v>8.85</v>
      </c>
      <c r="U57" s="106">
        <v>8.56</v>
      </c>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5">
      <c r="A58" s="105">
        <v>48</v>
      </c>
      <c r="B58" s="106">
        <v>115.78</v>
      </c>
      <c r="C58" s="106">
        <v>59.08</v>
      </c>
      <c r="D58" s="106">
        <v>40.200000000000003</v>
      </c>
      <c r="E58" s="106">
        <v>30.78</v>
      </c>
      <c r="F58" s="106">
        <v>25.14</v>
      </c>
      <c r="G58" s="106">
        <v>21.4</v>
      </c>
      <c r="H58" s="106">
        <v>18.73</v>
      </c>
      <c r="I58" s="106">
        <v>16.75</v>
      </c>
      <c r="J58" s="106">
        <v>15.22</v>
      </c>
      <c r="K58" s="106">
        <v>14</v>
      </c>
      <c r="L58" s="106">
        <v>13.02</v>
      </c>
      <c r="M58" s="106">
        <v>12.21</v>
      </c>
      <c r="N58" s="106">
        <v>11.53</v>
      </c>
      <c r="O58" s="106">
        <v>10.95</v>
      </c>
      <c r="P58" s="106">
        <v>10.46</v>
      </c>
      <c r="Q58" s="106">
        <v>10.039999999999999</v>
      </c>
      <c r="R58" s="106">
        <v>9.66</v>
      </c>
      <c r="S58" s="106">
        <v>9.34</v>
      </c>
      <c r="T58" s="106">
        <v>9.01</v>
      </c>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5">
      <c r="A59" s="105">
        <v>49</v>
      </c>
      <c r="B59" s="106">
        <v>117.31</v>
      </c>
      <c r="C59" s="106">
        <v>59.88</v>
      </c>
      <c r="D59" s="106">
        <v>40.770000000000003</v>
      </c>
      <c r="E59" s="106">
        <v>31.23</v>
      </c>
      <c r="F59" s="106">
        <v>25.53</v>
      </c>
      <c r="G59" s="106">
        <v>21.74</v>
      </c>
      <c r="H59" s="106">
        <v>19.05</v>
      </c>
      <c r="I59" s="106">
        <v>17.04</v>
      </c>
      <c r="J59" s="106">
        <v>15.49</v>
      </c>
      <c r="K59" s="106">
        <v>14.26</v>
      </c>
      <c r="L59" s="106">
        <v>13.27</v>
      </c>
      <c r="M59" s="106">
        <v>12.45</v>
      </c>
      <c r="N59" s="106">
        <v>11.77</v>
      </c>
      <c r="O59" s="106">
        <v>11.18</v>
      </c>
      <c r="P59" s="106">
        <v>10.69</v>
      </c>
      <c r="Q59" s="106">
        <v>10.26</v>
      </c>
      <c r="R59" s="106">
        <v>9.8800000000000008</v>
      </c>
      <c r="S59" s="106">
        <v>9.51</v>
      </c>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5">
      <c r="A60" s="105">
        <v>50</v>
      </c>
      <c r="B60" s="106">
        <v>118.88</v>
      </c>
      <c r="C60" s="106">
        <v>60.72</v>
      </c>
      <c r="D60" s="106">
        <v>41.37</v>
      </c>
      <c r="E60" s="106">
        <v>31.71</v>
      </c>
      <c r="F60" s="106">
        <v>25.93</v>
      </c>
      <c r="G60" s="106">
        <v>22.1</v>
      </c>
      <c r="H60" s="106">
        <v>19.37</v>
      </c>
      <c r="I60" s="106">
        <v>17.350000000000001</v>
      </c>
      <c r="J60" s="106">
        <v>15.78</v>
      </c>
      <c r="K60" s="106">
        <v>14.54</v>
      </c>
      <c r="L60" s="106">
        <v>13.54</v>
      </c>
      <c r="M60" s="106">
        <v>12.71</v>
      </c>
      <c r="N60" s="106">
        <v>12.02</v>
      </c>
      <c r="O60" s="106">
        <v>11.43</v>
      </c>
      <c r="P60" s="106">
        <v>10.92</v>
      </c>
      <c r="Q60" s="106">
        <v>10.48</v>
      </c>
      <c r="R60" s="106">
        <v>10.06</v>
      </c>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row r="61" spans="1:52" x14ac:dyDescent="0.25">
      <c r="A61" s="105">
        <v>51</v>
      </c>
      <c r="B61" s="106">
        <v>120.47</v>
      </c>
      <c r="C61" s="106">
        <v>61.57</v>
      </c>
      <c r="D61" s="106">
        <v>41.97</v>
      </c>
      <c r="E61" s="106">
        <v>32.19</v>
      </c>
      <c r="F61" s="106">
        <v>26.34</v>
      </c>
      <c r="G61" s="106">
        <v>22.46</v>
      </c>
      <c r="H61" s="106">
        <v>19.71</v>
      </c>
      <c r="I61" s="106">
        <v>17.66</v>
      </c>
      <c r="J61" s="106">
        <v>16.079999999999998</v>
      </c>
      <c r="K61" s="106">
        <v>14.83</v>
      </c>
      <c r="L61" s="106">
        <v>13.81</v>
      </c>
      <c r="M61" s="106">
        <v>12.97</v>
      </c>
      <c r="N61" s="106">
        <v>12.27</v>
      </c>
      <c r="O61" s="106">
        <v>11.67</v>
      </c>
      <c r="P61" s="106">
        <v>11.16</v>
      </c>
      <c r="Q61" s="106">
        <v>10.67</v>
      </c>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row r="62" spans="1:52" x14ac:dyDescent="0.25">
      <c r="A62" s="105">
        <v>52</v>
      </c>
      <c r="B62" s="106">
        <v>122.02</v>
      </c>
      <c r="C62" s="106">
        <v>62.4</v>
      </c>
      <c r="D62" s="106">
        <v>42.56</v>
      </c>
      <c r="E62" s="106">
        <v>32.67</v>
      </c>
      <c r="F62" s="106">
        <v>26.75</v>
      </c>
      <c r="G62" s="106">
        <v>22.83</v>
      </c>
      <c r="H62" s="106">
        <v>20.05</v>
      </c>
      <c r="I62" s="106">
        <v>17.98</v>
      </c>
      <c r="J62" s="106">
        <v>16.38</v>
      </c>
      <c r="K62" s="106">
        <v>15.11</v>
      </c>
      <c r="L62" s="106">
        <v>14.09</v>
      </c>
      <c r="M62" s="106">
        <v>13.24</v>
      </c>
      <c r="N62" s="106">
        <v>12.52</v>
      </c>
      <c r="O62" s="106">
        <v>11.91</v>
      </c>
      <c r="P62" s="106">
        <v>11.36</v>
      </c>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row>
    <row r="63" spans="1:52" x14ac:dyDescent="0.25">
      <c r="A63" s="105">
        <v>53</v>
      </c>
      <c r="B63" s="106">
        <v>123.55</v>
      </c>
      <c r="C63" s="106">
        <v>63.22</v>
      </c>
      <c r="D63" s="106">
        <v>43.15</v>
      </c>
      <c r="E63" s="106">
        <v>33.15</v>
      </c>
      <c r="F63" s="106">
        <v>27.17</v>
      </c>
      <c r="G63" s="106">
        <v>23.21</v>
      </c>
      <c r="H63" s="106">
        <v>20.399999999999999</v>
      </c>
      <c r="I63" s="106">
        <v>18.309999999999999</v>
      </c>
      <c r="J63" s="106">
        <v>16.690000000000001</v>
      </c>
      <c r="K63" s="106">
        <v>15.41</v>
      </c>
      <c r="L63" s="106">
        <v>14.36</v>
      </c>
      <c r="M63" s="106">
        <v>13.5</v>
      </c>
      <c r="N63" s="106">
        <v>12.77</v>
      </c>
      <c r="O63" s="106">
        <v>12.13</v>
      </c>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row>
    <row r="64" spans="1:52" x14ac:dyDescent="0.25">
      <c r="A64" s="105">
        <v>54</v>
      </c>
      <c r="B64" s="106">
        <v>125.08</v>
      </c>
      <c r="C64" s="106">
        <v>64.06</v>
      </c>
      <c r="D64" s="106">
        <v>43.76</v>
      </c>
      <c r="E64" s="106">
        <v>33.65</v>
      </c>
      <c r="F64" s="106">
        <v>27.61</v>
      </c>
      <c r="G64" s="106">
        <v>23.6</v>
      </c>
      <c r="H64" s="106">
        <v>20.76</v>
      </c>
      <c r="I64" s="106">
        <v>18.64</v>
      </c>
      <c r="J64" s="106">
        <v>17</v>
      </c>
      <c r="K64" s="106">
        <v>15.7</v>
      </c>
      <c r="L64" s="106">
        <v>14.64</v>
      </c>
      <c r="M64" s="106">
        <v>13.76</v>
      </c>
      <c r="N64" s="106">
        <v>13</v>
      </c>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row>
    <row r="65" spans="1:52" x14ac:dyDescent="0.25">
      <c r="A65" s="105">
        <v>55</v>
      </c>
      <c r="B65" s="106">
        <v>126.65</v>
      </c>
      <c r="C65" s="106">
        <v>64.930000000000007</v>
      </c>
      <c r="D65" s="106">
        <v>44.4</v>
      </c>
      <c r="E65" s="106">
        <v>34.17</v>
      </c>
      <c r="F65" s="106">
        <v>28.06</v>
      </c>
      <c r="G65" s="106">
        <v>24</v>
      </c>
      <c r="H65" s="106">
        <v>21.12</v>
      </c>
      <c r="I65" s="106">
        <v>18.98</v>
      </c>
      <c r="J65" s="106">
        <v>17.309999999999999</v>
      </c>
      <c r="K65" s="106">
        <v>15.99</v>
      </c>
      <c r="L65" s="106">
        <v>14.91</v>
      </c>
      <c r="M65" s="106">
        <v>14.01</v>
      </c>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row>
    <row r="66" spans="1:52" x14ac:dyDescent="0.25">
      <c r="A66" s="105">
        <v>56</v>
      </c>
      <c r="B66" s="106">
        <v>128.24</v>
      </c>
      <c r="C66" s="106">
        <v>65.81</v>
      </c>
      <c r="D66" s="106">
        <v>45.04</v>
      </c>
      <c r="E66" s="106">
        <v>34.700000000000003</v>
      </c>
      <c r="F66" s="106">
        <v>28.51</v>
      </c>
      <c r="G66" s="106">
        <v>24.41</v>
      </c>
      <c r="H66" s="106">
        <v>21.49</v>
      </c>
      <c r="I66" s="106">
        <v>19.309999999999999</v>
      </c>
      <c r="J66" s="106">
        <v>17.62</v>
      </c>
      <c r="K66" s="106">
        <v>16.27</v>
      </c>
      <c r="L66" s="106">
        <v>15.18</v>
      </c>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row>
    <row r="67" spans="1:52" x14ac:dyDescent="0.25">
      <c r="A67" s="105">
        <v>57</v>
      </c>
      <c r="B67" s="106">
        <v>129.85</v>
      </c>
      <c r="C67" s="106">
        <v>66.7</v>
      </c>
      <c r="D67" s="106">
        <v>45.69</v>
      </c>
      <c r="E67" s="106">
        <v>35.22</v>
      </c>
      <c r="F67" s="106">
        <v>28.96</v>
      </c>
      <c r="G67" s="106">
        <v>24.8</v>
      </c>
      <c r="H67" s="106">
        <v>21.84</v>
      </c>
      <c r="I67" s="106">
        <v>19.63</v>
      </c>
      <c r="J67" s="106">
        <v>17.899999999999999</v>
      </c>
      <c r="K67" s="106">
        <v>16.57</v>
      </c>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row>
    <row r="68" spans="1:52" x14ac:dyDescent="0.25">
      <c r="A68" s="105">
        <v>58</v>
      </c>
      <c r="B68" s="106">
        <v>131.5</v>
      </c>
      <c r="C68" s="106">
        <v>67.61</v>
      </c>
      <c r="D68" s="106">
        <v>46.35</v>
      </c>
      <c r="E68" s="106">
        <v>35.74</v>
      </c>
      <c r="F68" s="106">
        <v>29.39</v>
      </c>
      <c r="G68" s="106">
        <v>25.17</v>
      </c>
      <c r="H68" s="106">
        <v>22.17</v>
      </c>
      <c r="I68" s="106">
        <v>19.91</v>
      </c>
      <c r="J68" s="106">
        <v>18.23</v>
      </c>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row>
    <row r="69" spans="1:52" x14ac:dyDescent="0.25">
      <c r="A69" s="105">
        <v>59</v>
      </c>
      <c r="B69" s="106">
        <v>133.21</v>
      </c>
      <c r="C69" s="106">
        <v>68.52</v>
      </c>
      <c r="D69" s="106">
        <v>46.99</v>
      </c>
      <c r="E69" s="106">
        <v>36.24</v>
      </c>
      <c r="F69" s="106">
        <v>29.8</v>
      </c>
      <c r="G69" s="106">
        <v>25.53</v>
      </c>
      <c r="H69" s="106">
        <v>22.46</v>
      </c>
      <c r="I69" s="106">
        <v>20.27</v>
      </c>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row>
    <row r="70" spans="1:52" x14ac:dyDescent="0.25">
      <c r="A70" s="105">
        <v>60</v>
      </c>
      <c r="B70" s="106">
        <v>134.94</v>
      </c>
      <c r="C70" s="106">
        <v>69.42</v>
      </c>
      <c r="D70" s="106">
        <v>47.6</v>
      </c>
      <c r="E70" s="106">
        <v>36.72</v>
      </c>
      <c r="F70" s="106">
        <v>30.2</v>
      </c>
      <c r="G70" s="106">
        <v>25.83</v>
      </c>
      <c r="H70" s="106">
        <v>22.87</v>
      </c>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row>
    <row r="71" spans="1:52" x14ac:dyDescent="0.25">
      <c r="A71" s="105">
        <v>61</v>
      </c>
      <c r="B71" s="106">
        <v>136.72999999999999</v>
      </c>
      <c r="C71" s="106">
        <v>70.34</v>
      </c>
      <c r="D71" s="106">
        <v>48.24</v>
      </c>
      <c r="E71" s="106">
        <v>37.21</v>
      </c>
      <c r="F71" s="106">
        <v>30.56</v>
      </c>
      <c r="G71" s="106">
        <v>26.3</v>
      </c>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row>
    <row r="72" spans="1:52" x14ac:dyDescent="0.25">
      <c r="A72" s="105">
        <v>62</v>
      </c>
      <c r="B72" s="106">
        <v>138.69</v>
      </c>
      <c r="C72" s="106">
        <v>71.36</v>
      </c>
      <c r="D72" s="106">
        <v>48.94</v>
      </c>
      <c r="E72" s="106">
        <v>37.68</v>
      </c>
      <c r="F72" s="106">
        <v>31.12</v>
      </c>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row>
    <row r="73" spans="1:52" x14ac:dyDescent="0.25">
      <c r="A73" s="105">
        <v>63</v>
      </c>
      <c r="B73" s="106">
        <v>140.84</v>
      </c>
      <c r="C73" s="106">
        <v>72.47</v>
      </c>
      <c r="D73" s="106">
        <v>49.57</v>
      </c>
      <c r="E73" s="106">
        <v>38.36</v>
      </c>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row>
    <row r="74" spans="1:52" x14ac:dyDescent="0.25">
      <c r="A74" s="105">
        <v>64</v>
      </c>
      <c r="B74" s="106">
        <v>143.18</v>
      </c>
      <c r="C74" s="106">
        <v>73.349999999999994</v>
      </c>
      <c r="D74" s="106">
        <v>50.47</v>
      </c>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row>
    <row r="75" spans="1:52" x14ac:dyDescent="0.25">
      <c r="A75" s="105">
        <v>65</v>
      </c>
      <c r="B75" s="106">
        <v>145.03</v>
      </c>
      <c r="C75" s="106">
        <v>74.680000000000007</v>
      </c>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row>
    <row r="76" spans="1:52" x14ac:dyDescent="0.25">
      <c r="A76" s="105">
        <v>66</v>
      </c>
      <c r="B76" s="106">
        <v>147.66</v>
      </c>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row>
  </sheetData>
  <sheetProtection algorithmName="SHA-512" hashValue="ub3RytqtQmUoUwGCzcp3+qYOnksCPLtdLhr28IqepCynzMnJW6jAXJZ9yKZ8Vh09bIoFD3AK8e/P7zVBBQdaug==" saltValue="pnQ/wsOS9aZ6P8xXxX2ikQ==" spinCount="100000" sheet="1" objects="1" scenarios="1"/>
  <conditionalFormatting sqref="A6:A20">
    <cfRule type="expression" dxfId="89" priority="11" stopIfTrue="1">
      <formula>MOD(ROW(),2)=0</formula>
    </cfRule>
    <cfRule type="expression" dxfId="88" priority="12" stopIfTrue="1">
      <formula>MOD(ROW(),2)&lt;&gt;0</formula>
    </cfRule>
  </conditionalFormatting>
  <conditionalFormatting sqref="B6:AZ17 C18:AZ20">
    <cfRule type="expression" dxfId="87" priority="13" stopIfTrue="1">
      <formula>MOD(ROW(),2)=0</formula>
    </cfRule>
    <cfRule type="expression" dxfId="86" priority="14" stopIfTrue="1">
      <formula>MOD(ROW(),2)&lt;&gt;0</formula>
    </cfRule>
  </conditionalFormatting>
  <conditionalFormatting sqref="B18:B20">
    <cfRule type="expression" dxfId="85" priority="5" stopIfTrue="1">
      <formula>MOD(ROW(),2)=0</formula>
    </cfRule>
    <cfRule type="expression" dxfId="84" priority="6" stopIfTrue="1">
      <formula>MOD(ROW(),2)&lt;&gt;0</formula>
    </cfRule>
  </conditionalFormatting>
  <conditionalFormatting sqref="A25:A76">
    <cfRule type="expression" dxfId="83" priority="1" stopIfTrue="1">
      <formula>MOD(ROW(),2)=0</formula>
    </cfRule>
    <cfRule type="expression" dxfId="82" priority="2" stopIfTrue="1">
      <formula>MOD(ROW(),2)&lt;&gt;0</formula>
    </cfRule>
  </conditionalFormatting>
  <conditionalFormatting sqref="B25:AZ76">
    <cfRule type="expression" dxfId="81" priority="3" stopIfTrue="1">
      <formula>MOD(ROW(),2)=0</formula>
    </cfRule>
    <cfRule type="expression" dxfId="8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3">
    <pageSetUpPr autoPageBreaks="0"/>
  </sheetPr>
  <dimension ref="A1:AZ76"/>
  <sheetViews>
    <sheetView showGridLines="0" zoomScale="85" zoomScaleNormal="85" workbookViewId="0"/>
  </sheetViews>
  <sheetFormatPr defaultColWidth="10" defaultRowHeight="13.2" x14ac:dyDescent="0.25"/>
  <cols>
    <col min="1" max="1" width="31.77734375" style="28" customWidth="1"/>
    <col min="2" max="52" width="15.77734375" style="28" customWidth="1"/>
    <col min="53" max="16384" width="10" style="28"/>
  </cols>
  <sheetData>
    <row r="1" spans="1:52" ht="21" x14ac:dyDescent="0.4">
      <c r="A1" s="41" t="s">
        <v>4</v>
      </c>
      <c r="B1" s="42"/>
      <c r="C1" s="42"/>
      <c r="D1" s="42"/>
      <c r="E1" s="42"/>
      <c r="F1" s="42"/>
      <c r="G1" s="42"/>
      <c r="H1" s="42"/>
      <c r="I1" s="42"/>
    </row>
    <row r="2" spans="1:52" ht="15.6" x14ac:dyDescent="0.3">
      <c r="A2" s="43" t="str">
        <f>IF(TITLE="&gt; Enter workbook title here","Enter workbook title in Cover sheet",TITLE)</f>
        <v>LGPS (Northern Ireland) - Consolidated Factor Spreadsheet</v>
      </c>
      <c r="B2" s="44"/>
      <c r="C2" s="44"/>
      <c r="D2" s="44"/>
      <c r="E2" s="44"/>
      <c r="F2" s="44"/>
      <c r="G2" s="44"/>
      <c r="H2" s="44"/>
      <c r="I2" s="44"/>
    </row>
    <row r="3" spans="1:52" ht="15.6" x14ac:dyDescent="0.3">
      <c r="A3" s="45" t="s">
        <v>602</v>
      </c>
      <c r="B3" s="44"/>
      <c r="C3" s="44"/>
      <c r="D3" s="44"/>
      <c r="E3" s="44"/>
      <c r="F3" s="44"/>
      <c r="G3" s="44"/>
      <c r="H3" s="44"/>
      <c r="I3" s="44"/>
    </row>
    <row r="4" spans="1:52" x14ac:dyDescent="0.25">
      <c r="A4" s="46"/>
    </row>
    <row r="6" spans="1:52"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1:52"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row>
    <row r="10" spans="1:52" x14ac:dyDescent="0.25">
      <c r="A10" s="80" t="s">
        <v>2</v>
      </c>
      <c r="B10" s="82" t="s">
        <v>645</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x14ac:dyDescent="0.25">
      <c r="A14" s="80" t="s">
        <v>17</v>
      </c>
      <c r="B14" s="82">
        <v>718</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x14ac:dyDescent="0.25">
      <c r="A15" s="80" t="s">
        <v>49</v>
      </c>
      <c r="B15" s="82" t="s">
        <v>601</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x14ac:dyDescent="0.25">
      <c r="A16" s="80" t="s">
        <v>50</v>
      </c>
      <c r="B16" s="82" t="s">
        <v>640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2" spans="1:52" x14ac:dyDescent="0.25">
      <c r="B22" s="103" t="str">
        <f>HYPERLINK("#'Factor List'!A1","Back to Factor List")</f>
        <v>Back to Factor List</v>
      </c>
    </row>
    <row r="23" spans="1:52" x14ac:dyDescent="0.25">
      <c r="A23" s="103"/>
    </row>
    <row r="25" spans="1:52"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c r="AZ25" s="104" t="s">
        <v>599</v>
      </c>
    </row>
    <row r="26" spans="1:52" x14ac:dyDescent="0.25">
      <c r="A26" s="105">
        <v>16</v>
      </c>
      <c r="B26" s="106">
        <v>74.27</v>
      </c>
      <c r="C26" s="106">
        <v>37.81</v>
      </c>
      <c r="D26" s="106">
        <v>25.67</v>
      </c>
      <c r="E26" s="106">
        <v>19.600000000000001</v>
      </c>
      <c r="F26" s="106">
        <v>15.96</v>
      </c>
      <c r="G26" s="106">
        <v>13.54</v>
      </c>
      <c r="H26" s="106">
        <v>11.81</v>
      </c>
      <c r="I26" s="106">
        <v>10.52</v>
      </c>
      <c r="J26" s="106">
        <v>9.52</v>
      </c>
      <c r="K26" s="106">
        <v>8.7100000000000009</v>
      </c>
      <c r="L26" s="106">
        <v>8.06</v>
      </c>
      <c r="M26" s="106">
        <v>7.52</v>
      </c>
      <c r="N26" s="106">
        <v>7.06</v>
      </c>
      <c r="O26" s="106">
        <v>6.66</v>
      </c>
      <c r="P26" s="106">
        <v>6.33</v>
      </c>
      <c r="Q26" s="106">
        <v>6.03</v>
      </c>
      <c r="R26" s="106">
        <v>5.77</v>
      </c>
      <c r="S26" s="106">
        <v>5.54</v>
      </c>
      <c r="T26" s="106">
        <v>5.34</v>
      </c>
      <c r="U26" s="106">
        <v>5.15</v>
      </c>
      <c r="V26" s="106">
        <v>4.99</v>
      </c>
      <c r="W26" s="106">
        <v>4.84</v>
      </c>
      <c r="X26" s="106">
        <v>4.71</v>
      </c>
      <c r="Y26" s="106">
        <v>4.58</v>
      </c>
      <c r="Z26" s="106">
        <v>4.47</v>
      </c>
      <c r="AA26" s="106">
        <v>4.37</v>
      </c>
      <c r="AB26" s="106">
        <v>4.2699999999999996</v>
      </c>
      <c r="AC26" s="106">
        <v>4.18</v>
      </c>
      <c r="AD26" s="106">
        <v>4.0999999999999996</v>
      </c>
      <c r="AE26" s="106">
        <v>4.03</v>
      </c>
      <c r="AF26" s="106">
        <v>3.96</v>
      </c>
      <c r="AG26" s="106">
        <v>3.89</v>
      </c>
      <c r="AH26" s="106">
        <v>3.83</v>
      </c>
      <c r="AI26" s="106">
        <v>3.78</v>
      </c>
      <c r="AJ26" s="106">
        <v>3.72</v>
      </c>
      <c r="AK26" s="106">
        <v>3.68</v>
      </c>
      <c r="AL26" s="106">
        <v>3.63</v>
      </c>
      <c r="AM26" s="106">
        <v>3.59</v>
      </c>
      <c r="AN26" s="106">
        <v>3.55</v>
      </c>
      <c r="AO26" s="106">
        <v>3.51</v>
      </c>
      <c r="AP26" s="106">
        <v>3.48</v>
      </c>
      <c r="AQ26" s="106">
        <v>3.45</v>
      </c>
      <c r="AR26" s="106">
        <v>3.42</v>
      </c>
      <c r="AS26" s="106">
        <v>3.39</v>
      </c>
      <c r="AT26" s="106">
        <v>3.36</v>
      </c>
      <c r="AU26" s="106">
        <v>3.34</v>
      </c>
      <c r="AV26" s="106">
        <v>3.32</v>
      </c>
      <c r="AW26" s="106">
        <v>3.3</v>
      </c>
      <c r="AX26" s="106">
        <v>3.28</v>
      </c>
      <c r="AY26" s="106">
        <v>3.26</v>
      </c>
      <c r="AZ26" s="106">
        <v>3.23</v>
      </c>
    </row>
    <row r="27" spans="1:52" x14ac:dyDescent="0.25">
      <c r="A27" s="105">
        <v>17</v>
      </c>
      <c r="B27" s="106">
        <v>75.34</v>
      </c>
      <c r="C27" s="106">
        <v>38.36</v>
      </c>
      <c r="D27" s="106">
        <v>26.04</v>
      </c>
      <c r="E27" s="106">
        <v>19.89</v>
      </c>
      <c r="F27" s="106">
        <v>16.190000000000001</v>
      </c>
      <c r="G27" s="106">
        <v>13.74</v>
      </c>
      <c r="H27" s="106">
        <v>11.99</v>
      </c>
      <c r="I27" s="106">
        <v>10.67</v>
      </c>
      <c r="J27" s="106">
        <v>9.65</v>
      </c>
      <c r="K27" s="106">
        <v>8.84</v>
      </c>
      <c r="L27" s="106">
        <v>8.18</v>
      </c>
      <c r="M27" s="106">
        <v>7.63</v>
      </c>
      <c r="N27" s="106">
        <v>7.16</v>
      </c>
      <c r="O27" s="106">
        <v>6.76</v>
      </c>
      <c r="P27" s="106">
        <v>6.42</v>
      </c>
      <c r="Q27" s="106">
        <v>6.12</v>
      </c>
      <c r="R27" s="106">
        <v>5.86</v>
      </c>
      <c r="S27" s="106">
        <v>5.62</v>
      </c>
      <c r="T27" s="106">
        <v>5.42</v>
      </c>
      <c r="U27" s="106">
        <v>5.23</v>
      </c>
      <c r="V27" s="106">
        <v>5.0599999999999996</v>
      </c>
      <c r="W27" s="106">
        <v>4.91</v>
      </c>
      <c r="X27" s="106">
        <v>4.78</v>
      </c>
      <c r="Y27" s="106">
        <v>4.6500000000000004</v>
      </c>
      <c r="Z27" s="106">
        <v>4.54</v>
      </c>
      <c r="AA27" s="106">
        <v>4.43</v>
      </c>
      <c r="AB27" s="106">
        <v>4.34</v>
      </c>
      <c r="AC27" s="106">
        <v>4.25</v>
      </c>
      <c r="AD27" s="106">
        <v>4.16</v>
      </c>
      <c r="AE27" s="106">
        <v>4.09</v>
      </c>
      <c r="AF27" s="106">
        <v>4.0199999999999996</v>
      </c>
      <c r="AG27" s="106">
        <v>3.95</v>
      </c>
      <c r="AH27" s="106">
        <v>3.89</v>
      </c>
      <c r="AI27" s="106">
        <v>3.84</v>
      </c>
      <c r="AJ27" s="106">
        <v>3.78</v>
      </c>
      <c r="AK27" s="106">
        <v>3.73</v>
      </c>
      <c r="AL27" s="106">
        <v>3.69</v>
      </c>
      <c r="AM27" s="106">
        <v>3.65</v>
      </c>
      <c r="AN27" s="106">
        <v>3.61</v>
      </c>
      <c r="AO27" s="106">
        <v>3.57</v>
      </c>
      <c r="AP27" s="106">
        <v>3.53</v>
      </c>
      <c r="AQ27" s="106">
        <v>3.5</v>
      </c>
      <c r="AR27" s="106">
        <v>3.47</v>
      </c>
      <c r="AS27" s="106">
        <v>3.45</v>
      </c>
      <c r="AT27" s="106">
        <v>3.42</v>
      </c>
      <c r="AU27" s="106">
        <v>3.4</v>
      </c>
      <c r="AV27" s="106">
        <v>3.37</v>
      </c>
      <c r="AW27" s="106">
        <v>3.35</v>
      </c>
      <c r="AX27" s="106">
        <v>3.33</v>
      </c>
      <c r="AY27" s="106">
        <v>3.32</v>
      </c>
      <c r="AZ27" s="106"/>
    </row>
    <row r="28" spans="1:52" x14ac:dyDescent="0.25">
      <c r="A28" s="105">
        <v>18</v>
      </c>
      <c r="B28" s="106">
        <v>76.44</v>
      </c>
      <c r="C28" s="106">
        <v>38.92</v>
      </c>
      <c r="D28" s="106">
        <v>26.42</v>
      </c>
      <c r="E28" s="106">
        <v>20.18</v>
      </c>
      <c r="F28" s="106">
        <v>16.43</v>
      </c>
      <c r="G28" s="106">
        <v>13.94</v>
      </c>
      <c r="H28" s="106">
        <v>12.16</v>
      </c>
      <c r="I28" s="106">
        <v>10.83</v>
      </c>
      <c r="J28" s="106">
        <v>9.8000000000000007</v>
      </c>
      <c r="K28" s="106">
        <v>8.9700000000000006</v>
      </c>
      <c r="L28" s="106">
        <v>8.3000000000000007</v>
      </c>
      <c r="M28" s="106">
        <v>7.74</v>
      </c>
      <c r="N28" s="106">
        <v>7.27</v>
      </c>
      <c r="O28" s="106">
        <v>6.86</v>
      </c>
      <c r="P28" s="106">
        <v>6.52</v>
      </c>
      <c r="Q28" s="106">
        <v>6.21</v>
      </c>
      <c r="R28" s="106">
        <v>5.94</v>
      </c>
      <c r="S28" s="106">
        <v>5.71</v>
      </c>
      <c r="T28" s="106">
        <v>5.5</v>
      </c>
      <c r="U28" s="106">
        <v>5.31</v>
      </c>
      <c r="V28" s="106">
        <v>5.14</v>
      </c>
      <c r="W28" s="106">
        <v>4.99</v>
      </c>
      <c r="X28" s="106">
        <v>4.8499999999999996</v>
      </c>
      <c r="Y28" s="106">
        <v>4.72</v>
      </c>
      <c r="Z28" s="106">
        <v>4.6100000000000003</v>
      </c>
      <c r="AA28" s="106">
        <v>4.5</v>
      </c>
      <c r="AB28" s="106">
        <v>4.4000000000000004</v>
      </c>
      <c r="AC28" s="106">
        <v>4.3099999999999996</v>
      </c>
      <c r="AD28" s="106">
        <v>4.2300000000000004</v>
      </c>
      <c r="AE28" s="106">
        <v>4.1500000000000004</v>
      </c>
      <c r="AF28" s="106">
        <v>4.08</v>
      </c>
      <c r="AG28" s="106">
        <v>4.01</v>
      </c>
      <c r="AH28" s="106">
        <v>3.95</v>
      </c>
      <c r="AI28" s="106">
        <v>3.89</v>
      </c>
      <c r="AJ28" s="106">
        <v>3.84</v>
      </c>
      <c r="AK28" s="106">
        <v>3.79</v>
      </c>
      <c r="AL28" s="106">
        <v>3.75</v>
      </c>
      <c r="AM28" s="106">
        <v>3.7</v>
      </c>
      <c r="AN28" s="106">
        <v>3.66</v>
      </c>
      <c r="AO28" s="106">
        <v>3.63</v>
      </c>
      <c r="AP28" s="106">
        <v>3.59</v>
      </c>
      <c r="AQ28" s="106">
        <v>3.56</v>
      </c>
      <c r="AR28" s="106">
        <v>3.53</v>
      </c>
      <c r="AS28" s="106">
        <v>3.5</v>
      </c>
      <c r="AT28" s="106">
        <v>3.48</v>
      </c>
      <c r="AU28" s="106">
        <v>3.45</v>
      </c>
      <c r="AV28" s="106">
        <v>3.43</v>
      </c>
      <c r="AW28" s="106">
        <v>3.41</v>
      </c>
      <c r="AX28" s="106">
        <v>3.39</v>
      </c>
      <c r="AY28" s="106"/>
      <c r="AZ28" s="106"/>
    </row>
    <row r="29" spans="1:52" x14ac:dyDescent="0.25">
      <c r="A29" s="105">
        <v>19</v>
      </c>
      <c r="B29" s="106">
        <v>77.55</v>
      </c>
      <c r="C29" s="106">
        <v>39.49</v>
      </c>
      <c r="D29" s="106">
        <v>26.81</v>
      </c>
      <c r="E29" s="106">
        <v>20.47</v>
      </c>
      <c r="F29" s="106">
        <v>16.670000000000002</v>
      </c>
      <c r="G29" s="106">
        <v>14.14</v>
      </c>
      <c r="H29" s="106">
        <v>12.34</v>
      </c>
      <c r="I29" s="106">
        <v>10.99</v>
      </c>
      <c r="J29" s="106">
        <v>9.94</v>
      </c>
      <c r="K29" s="106">
        <v>9.1</v>
      </c>
      <c r="L29" s="106">
        <v>8.42</v>
      </c>
      <c r="M29" s="106">
        <v>7.85</v>
      </c>
      <c r="N29" s="106">
        <v>7.37</v>
      </c>
      <c r="O29" s="106">
        <v>6.97</v>
      </c>
      <c r="P29" s="106">
        <v>6.61</v>
      </c>
      <c r="Q29" s="106">
        <v>6.3</v>
      </c>
      <c r="R29" s="106">
        <v>6.03</v>
      </c>
      <c r="S29" s="106">
        <v>5.79</v>
      </c>
      <c r="T29" s="106">
        <v>5.58</v>
      </c>
      <c r="U29" s="106">
        <v>5.39</v>
      </c>
      <c r="V29" s="106">
        <v>5.22</v>
      </c>
      <c r="W29" s="106">
        <v>5.0599999999999996</v>
      </c>
      <c r="X29" s="106">
        <v>4.92</v>
      </c>
      <c r="Y29" s="106">
        <v>4.79</v>
      </c>
      <c r="Z29" s="106">
        <v>4.67</v>
      </c>
      <c r="AA29" s="106">
        <v>4.57</v>
      </c>
      <c r="AB29" s="106">
        <v>4.47</v>
      </c>
      <c r="AC29" s="106">
        <v>4.38</v>
      </c>
      <c r="AD29" s="106">
        <v>4.29</v>
      </c>
      <c r="AE29" s="106">
        <v>4.21</v>
      </c>
      <c r="AF29" s="106">
        <v>4.1399999999999997</v>
      </c>
      <c r="AG29" s="106">
        <v>4.08</v>
      </c>
      <c r="AH29" s="106">
        <v>4.01</v>
      </c>
      <c r="AI29" s="106">
        <v>3.96</v>
      </c>
      <c r="AJ29" s="106">
        <v>3.9</v>
      </c>
      <c r="AK29" s="106">
        <v>3.85</v>
      </c>
      <c r="AL29" s="106">
        <v>3.81</v>
      </c>
      <c r="AM29" s="106">
        <v>3.76</v>
      </c>
      <c r="AN29" s="106">
        <v>3.72</v>
      </c>
      <c r="AO29" s="106">
        <v>3.69</v>
      </c>
      <c r="AP29" s="106">
        <v>3.65</v>
      </c>
      <c r="AQ29" s="106">
        <v>3.62</v>
      </c>
      <c r="AR29" s="106">
        <v>3.59</v>
      </c>
      <c r="AS29" s="106">
        <v>3.56</v>
      </c>
      <c r="AT29" s="106">
        <v>3.54</v>
      </c>
      <c r="AU29" s="106">
        <v>3.51</v>
      </c>
      <c r="AV29" s="106">
        <v>3.49</v>
      </c>
      <c r="AW29" s="106">
        <v>3.47</v>
      </c>
      <c r="AX29" s="106"/>
      <c r="AY29" s="106"/>
      <c r="AZ29" s="106"/>
    </row>
    <row r="30" spans="1:52" x14ac:dyDescent="0.25">
      <c r="A30" s="105">
        <v>20</v>
      </c>
      <c r="B30" s="106">
        <v>78.680000000000007</v>
      </c>
      <c r="C30" s="106">
        <v>40.06</v>
      </c>
      <c r="D30" s="106">
        <v>27.2</v>
      </c>
      <c r="E30" s="106">
        <v>20.77</v>
      </c>
      <c r="F30" s="106">
        <v>16.920000000000002</v>
      </c>
      <c r="G30" s="106">
        <v>14.35</v>
      </c>
      <c r="H30" s="106">
        <v>12.52</v>
      </c>
      <c r="I30" s="106">
        <v>11.15</v>
      </c>
      <c r="J30" s="106">
        <v>10.09</v>
      </c>
      <c r="K30" s="106">
        <v>9.24</v>
      </c>
      <c r="L30" s="106">
        <v>8.5500000000000007</v>
      </c>
      <c r="M30" s="106">
        <v>7.97</v>
      </c>
      <c r="N30" s="106">
        <v>7.48</v>
      </c>
      <c r="O30" s="106">
        <v>7.07</v>
      </c>
      <c r="P30" s="106">
        <v>6.71</v>
      </c>
      <c r="Q30" s="106">
        <v>6.4</v>
      </c>
      <c r="R30" s="106">
        <v>6.12</v>
      </c>
      <c r="S30" s="106">
        <v>5.88</v>
      </c>
      <c r="T30" s="106">
        <v>5.66</v>
      </c>
      <c r="U30" s="106">
        <v>5.47</v>
      </c>
      <c r="V30" s="106">
        <v>5.3</v>
      </c>
      <c r="W30" s="106">
        <v>5.14</v>
      </c>
      <c r="X30" s="106">
        <v>5</v>
      </c>
      <c r="Y30" s="106">
        <v>4.8600000000000003</v>
      </c>
      <c r="Z30" s="106">
        <v>4.75</v>
      </c>
      <c r="AA30" s="106">
        <v>4.6399999999999997</v>
      </c>
      <c r="AB30" s="106">
        <v>4.54</v>
      </c>
      <c r="AC30" s="106">
        <v>4.4400000000000004</v>
      </c>
      <c r="AD30" s="106">
        <v>4.3600000000000003</v>
      </c>
      <c r="AE30" s="106">
        <v>4.28</v>
      </c>
      <c r="AF30" s="106">
        <v>4.21</v>
      </c>
      <c r="AG30" s="106">
        <v>4.1399999999999997</v>
      </c>
      <c r="AH30" s="106">
        <v>4.08</v>
      </c>
      <c r="AI30" s="106">
        <v>4.0199999999999996</v>
      </c>
      <c r="AJ30" s="106">
        <v>3.96</v>
      </c>
      <c r="AK30" s="106">
        <v>3.91</v>
      </c>
      <c r="AL30" s="106">
        <v>3.87</v>
      </c>
      <c r="AM30" s="106">
        <v>3.83</v>
      </c>
      <c r="AN30" s="106">
        <v>3.79</v>
      </c>
      <c r="AO30" s="106">
        <v>3.75</v>
      </c>
      <c r="AP30" s="106">
        <v>3.71</v>
      </c>
      <c r="AQ30" s="106">
        <v>3.68</v>
      </c>
      <c r="AR30" s="106">
        <v>3.65</v>
      </c>
      <c r="AS30" s="106">
        <v>3.63</v>
      </c>
      <c r="AT30" s="106">
        <v>3.6</v>
      </c>
      <c r="AU30" s="106">
        <v>3.58</v>
      </c>
      <c r="AV30" s="106">
        <v>3.56</v>
      </c>
      <c r="AW30" s="106"/>
      <c r="AX30" s="106"/>
      <c r="AY30" s="106"/>
      <c r="AZ30" s="106"/>
    </row>
    <row r="31" spans="1:52" x14ac:dyDescent="0.25">
      <c r="A31" s="105">
        <v>21</v>
      </c>
      <c r="B31" s="106">
        <v>79.83</v>
      </c>
      <c r="C31" s="106">
        <v>40.65</v>
      </c>
      <c r="D31" s="106">
        <v>27.6</v>
      </c>
      <c r="E31" s="106">
        <v>21.07</v>
      </c>
      <c r="F31" s="106">
        <v>17.170000000000002</v>
      </c>
      <c r="G31" s="106">
        <v>14.56</v>
      </c>
      <c r="H31" s="106">
        <v>12.71</v>
      </c>
      <c r="I31" s="106">
        <v>11.32</v>
      </c>
      <c r="J31" s="106">
        <v>10.24</v>
      </c>
      <c r="K31" s="106">
        <v>9.3800000000000008</v>
      </c>
      <c r="L31" s="106">
        <v>8.67</v>
      </c>
      <c r="M31" s="106">
        <v>8.09</v>
      </c>
      <c r="N31" s="106">
        <v>7.6</v>
      </c>
      <c r="O31" s="106">
        <v>7.17</v>
      </c>
      <c r="P31" s="106">
        <v>6.81</v>
      </c>
      <c r="Q31" s="106">
        <v>6.49</v>
      </c>
      <c r="R31" s="106">
        <v>6.22</v>
      </c>
      <c r="S31" s="106">
        <v>5.97</v>
      </c>
      <c r="T31" s="106">
        <v>5.75</v>
      </c>
      <c r="U31" s="106">
        <v>5.55</v>
      </c>
      <c r="V31" s="106">
        <v>5.38</v>
      </c>
      <c r="W31" s="106">
        <v>5.22</v>
      </c>
      <c r="X31" s="106">
        <v>5.07</v>
      </c>
      <c r="Y31" s="106">
        <v>4.9400000000000004</v>
      </c>
      <c r="Z31" s="106">
        <v>4.82</v>
      </c>
      <c r="AA31" s="106">
        <v>4.71</v>
      </c>
      <c r="AB31" s="106">
        <v>4.6100000000000003</v>
      </c>
      <c r="AC31" s="106">
        <v>4.51</v>
      </c>
      <c r="AD31" s="106">
        <v>4.43</v>
      </c>
      <c r="AE31" s="106">
        <v>4.3499999999999996</v>
      </c>
      <c r="AF31" s="106">
        <v>4.2699999999999996</v>
      </c>
      <c r="AG31" s="106">
        <v>4.2</v>
      </c>
      <c r="AH31" s="106">
        <v>4.1399999999999997</v>
      </c>
      <c r="AI31" s="106">
        <v>4.08</v>
      </c>
      <c r="AJ31" s="106">
        <v>4.03</v>
      </c>
      <c r="AK31" s="106">
        <v>3.98</v>
      </c>
      <c r="AL31" s="106">
        <v>3.93</v>
      </c>
      <c r="AM31" s="106">
        <v>3.89</v>
      </c>
      <c r="AN31" s="106">
        <v>3.85</v>
      </c>
      <c r="AO31" s="106">
        <v>3.81</v>
      </c>
      <c r="AP31" s="106">
        <v>3.78</v>
      </c>
      <c r="AQ31" s="106">
        <v>3.75</v>
      </c>
      <c r="AR31" s="106">
        <v>3.72</v>
      </c>
      <c r="AS31" s="106">
        <v>3.69</v>
      </c>
      <c r="AT31" s="106">
        <v>3.66</v>
      </c>
      <c r="AU31" s="106">
        <v>3.64</v>
      </c>
      <c r="AV31" s="106"/>
      <c r="AW31" s="106"/>
      <c r="AX31" s="106"/>
      <c r="AY31" s="106"/>
      <c r="AZ31" s="106"/>
    </row>
    <row r="32" spans="1:52" x14ac:dyDescent="0.25">
      <c r="A32" s="105">
        <v>22</v>
      </c>
      <c r="B32" s="106">
        <v>80.98</v>
      </c>
      <c r="C32" s="106">
        <v>41.24</v>
      </c>
      <c r="D32" s="106">
        <v>28</v>
      </c>
      <c r="E32" s="106">
        <v>21.38</v>
      </c>
      <c r="F32" s="106">
        <v>17.420000000000002</v>
      </c>
      <c r="G32" s="106">
        <v>14.77</v>
      </c>
      <c r="H32" s="106">
        <v>12.89</v>
      </c>
      <c r="I32" s="106">
        <v>11.48</v>
      </c>
      <c r="J32" s="106">
        <v>10.39</v>
      </c>
      <c r="K32" s="106">
        <v>9.51</v>
      </c>
      <c r="L32" s="106">
        <v>8.8000000000000007</v>
      </c>
      <c r="M32" s="106">
        <v>8.2100000000000009</v>
      </c>
      <c r="N32" s="106">
        <v>7.71</v>
      </c>
      <c r="O32" s="106">
        <v>7.28</v>
      </c>
      <c r="P32" s="106">
        <v>6.91</v>
      </c>
      <c r="Q32" s="106">
        <v>6.59</v>
      </c>
      <c r="R32" s="106">
        <v>6.31</v>
      </c>
      <c r="S32" s="106">
        <v>6.06</v>
      </c>
      <c r="T32" s="106">
        <v>5.84</v>
      </c>
      <c r="U32" s="106">
        <v>5.64</v>
      </c>
      <c r="V32" s="106">
        <v>5.46</v>
      </c>
      <c r="W32" s="106">
        <v>5.29</v>
      </c>
      <c r="X32" s="106">
        <v>5.15</v>
      </c>
      <c r="Y32" s="106">
        <v>5.01</v>
      </c>
      <c r="Z32" s="106">
        <v>4.8899999999999997</v>
      </c>
      <c r="AA32" s="106">
        <v>4.78</v>
      </c>
      <c r="AB32" s="106">
        <v>4.68</v>
      </c>
      <c r="AC32" s="106">
        <v>4.58</v>
      </c>
      <c r="AD32" s="106">
        <v>4.49</v>
      </c>
      <c r="AE32" s="106">
        <v>4.41</v>
      </c>
      <c r="AF32" s="106">
        <v>4.34</v>
      </c>
      <c r="AG32" s="106">
        <v>4.2699999999999996</v>
      </c>
      <c r="AH32" s="106">
        <v>4.21</v>
      </c>
      <c r="AI32" s="106">
        <v>4.1500000000000004</v>
      </c>
      <c r="AJ32" s="106">
        <v>4.09</v>
      </c>
      <c r="AK32" s="106">
        <v>4.04</v>
      </c>
      <c r="AL32" s="106">
        <v>4</v>
      </c>
      <c r="AM32" s="106">
        <v>3.95</v>
      </c>
      <c r="AN32" s="106">
        <v>3.91</v>
      </c>
      <c r="AO32" s="106">
        <v>3.88</v>
      </c>
      <c r="AP32" s="106">
        <v>3.84</v>
      </c>
      <c r="AQ32" s="106">
        <v>3.81</v>
      </c>
      <c r="AR32" s="106">
        <v>3.78</v>
      </c>
      <c r="AS32" s="106">
        <v>3.76</v>
      </c>
      <c r="AT32" s="106">
        <v>3.73</v>
      </c>
      <c r="AU32" s="106"/>
      <c r="AV32" s="106"/>
      <c r="AW32" s="106"/>
      <c r="AX32" s="106"/>
      <c r="AY32" s="106"/>
      <c r="AZ32" s="106"/>
    </row>
    <row r="33" spans="1:52" x14ac:dyDescent="0.25">
      <c r="A33" s="105">
        <v>23</v>
      </c>
      <c r="B33" s="106">
        <v>82.15</v>
      </c>
      <c r="C33" s="106">
        <v>41.83</v>
      </c>
      <c r="D33" s="106">
        <v>28.4</v>
      </c>
      <c r="E33" s="106">
        <v>21.69</v>
      </c>
      <c r="F33" s="106">
        <v>17.670000000000002</v>
      </c>
      <c r="G33" s="106">
        <v>14.99</v>
      </c>
      <c r="H33" s="106">
        <v>13.08</v>
      </c>
      <c r="I33" s="106">
        <v>11.65</v>
      </c>
      <c r="J33" s="106">
        <v>10.54</v>
      </c>
      <c r="K33" s="106">
        <v>9.65</v>
      </c>
      <c r="L33" s="106">
        <v>8.93</v>
      </c>
      <c r="M33" s="106">
        <v>8.33</v>
      </c>
      <c r="N33" s="106">
        <v>7.82</v>
      </c>
      <c r="O33" s="106">
        <v>7.39</v>
      </c>
      <c r="P33" s="106">
        <v>7.01</v>
      </c>
      <c r="Q33" s="106">
        <v>6.69</v>
      </c>
      <c r="R33" s="106">
        <v>6.4</v>
      </c>
      <c r="S33" s="106">
        <v>6.15</v>
      </c>
      <c r="T33" s="106">
        <v>5.92</v>
      </c>
      <c r="U33" s="106">
        <v>5.72</v>
      </c>
      <c r="V33" s="106">
        <v>5.54</v>
      </c>
      <c r="W33" s="106">
        <v>5.37</v>
      </c>
      <c r="X33" s="106">
        <v>5.22</v>
      </c>
      <c r="Y33" s="106">
        <v>5.09</v>
      </c>
      <c r="Z33" s="106">
        <v>4.97</v>
      </c>
      <c r="AA33" s="106">
        <v>4.8499999999999996</v>
      </c>
      <c r="AB33" s="106">
        <v>4.75</v>
      </c>
      <c r="AC33" s="106">
        <v>4.6500000000000004</v>
      </c>
      <c r="AD33" s="106">
        <v>4.5599999999999996</v>
      </c>
      <c r="AE33" s="106">
        <v>4.4800000000000004</v>
      </c>
      <c r="AF33" s="106">
        <v>4.41</v>
      </c>
      <c r="AG33" s="106">
        <v>4.34</v>
      </c>
      <c r="AH33" s="106">
        <v>4.2699999999999996</v>
      </c>
      <c r="AI33" s="106">
        <v>4.22</v>
      </c>
      <c r="AJ33" s="106">
        <v>4.16</v>
      </c>
      <c r="AK33" s="106">
        <v>4.1100000000000003</v>
      </c>
      <c r="AL33" s="106">
        <v>4.0599999999999996</v>
      </c>
      <c r="AM33" s="106">
        <v>4.0199999999999996</v>
      </c>
      <c r="AN33" s="106">
        <v>3.98</v>
      </c>
      <c r="AO33" s="106">
        <v>3.94</v>
      </c>
      <c r="AP33" s="106">
        <v>3.91</v>
      </c>
      <c r="AQ33" s="106">
        <v>3.88</v>
      </c>
      <c r="AR33" s="106">
        <v>3.85</v>
      </c>
      <c r="AS33" s="106">
        <v>3.82</v>
      </c>
      <c r="AT33" s="106"/>
      <c r="AU33" s="106"/>
      <c r="AV33" s="106"/>
      <c r="AW33" s="106"/>
      <c r="AX33" s="106"/>
      <c r="AY33" s="106"/>
      <c r="AZ33" s="106"/>
    </row>
    <row r="34" spans="1:52" x14ac:dyDescent="0.25">
      <c r="A34" s="105">
        <v>24</v>
      </c>
      <c r="B34" s="106">
        <v>83.32</v>
      </c>
      <c r="C34" s="106">
        <v>42.43</v>
      </c>
      <c r="D34" s="106">
        <v>28.81</v>
      </c>
      <c r="E34" s="106">
        <v>22</v>
      </c>
      <c r="F34" s="106">
        <v>17.920000000000002</v>
      </c>
      <c r="G34" s="106">
        <v>15.2</v>
      </c>
      <c r="H34" s="106">
        <v>13.27</v>
      </c>
      <c r="I34" s="106">
        <v>11.82</v>
      </c>
      <c r="J34" s="106">
        <v>10.69</v>
      </c>
      <c r="K34" s="106">
        <v>9.7899999999999991</v>
      </c>
      <c r="L34" s="106">
        <v>9.06</v>
      </c>
      <c r="M34" s="106">
        <v>8.4499999999999993</v>
      </c>
      <c r="N34" s="106">
        <v>7.93</v>
      </c>
      <c r="O34" s="106">
        <v>7.5</v>
      </c>
      <c r="P34" s="106">
        <v>7.12</v>
      </c>
      <c r="Q34" s="106">
        <v>6.79</v>
      </c>
      <c r="R34" s="106">
        <v>6.5</v>
      </c>
      <c r="S34" s="106">
        <v>6.24</v>
      </c>
      <c r="T34" s="106">
        <v>6.01</v>
      </c>
      <c r="U34" s="106">
        <v>5.8</v>
      </c>
      <c r="V34" s="106">
        <v>5.62</v>
      </c>
      <c r="W34" s="106">
        <v>5.45</v>
      </c>
      <c r="X34" s="106">
        <v>5.3</v>
      </c>
      <c r="Y34" s="106">
        <v>5.17</v>
      </c>
      <c r="Z34" s="106">
        <v>5.04</v>
      </c>
      <c r="AA34" s="106">
        <v>4.93</v>
      </c>
      <c r="AB34" s="106">
        <v>4.82</v>
      </c>
      <c r="AC34" s="106">
        <v>4.72</v>
      </c>
      <c r="AD34" s="106">
        <v>4.63</v>
      </c>
      <c r="AE34" s="106">
        <v>4.55</v>
      </c>
      <c r="AF34" s="106">
        <v>4.4800000000000004</v>
      </c>
      <c r="AG34" s="106">
        <v>4.41</v>
      </c>
      <c r="AH34" s="106">
        <v>4.34</v>
      </c>
      <c r="AI34" s="106">
        <v>4.28</v>
      </c>
      <c r="AJ34" s="106">
        <v>4.2300000000000004</v>
      </c>
      <c r="AK34" s="106">
        <v>4.18</v>
      </c>
      <c r="AL34" s="106">
        <v>4.13</v>
      </c>
      <c r="AM34" s="106">
        <v>4.09</v>
      </c>
      <c r="AN34" s="106">
        <v>4.05</v>
      </c>
      <c r="AO34" s="106">
        <v>4.01</v>
      </c>
      <c r="AP34" s="106">
        <v>3.98</v>
      </c>
      <c r="AQ34" s="106">
        <v>3.95</v>
      </c>
      <c r="AR34" s="106">
        <v>3.92</v>
      </c>
      <c r="AS34" s="106"/>
      <c r="AT34" s="106"/>
      <c r="AU34" s="106"/>
      <c r="AV34" s="106"/>
      <c r="AW34" s="106"/>
      <c r="AX34" s="106"/>
      <c r="AY34" s="106"/>
      <c r="AZ34" s="106"/>
    </row>
    <row r="35" spans="1:52" x14ac:dyDescent="0.25">
      <c r="A35" s="105">
        <v>25</v>
      </c>
      <c r="B35" s="106">
        <v>84.5</v>
      </c>
      <c r="C35" s="106">
        <v>43.03</v>
      </c>
      <c r="D35" s="106">
        <v>29.22</v>
      </c>
      <c r="E35" s="106">
        <v>22.31</v>
      </c>
      <c r="F35" s="106">
        <v>18.18</v>
      </c>
      <c r="G35" s="106">
        <v>15.42</v>
      </c>
      <c r="H35" s="106">
        <v>13.46</v>
      </c>
      <c r="I35" s="106">
        <v>11.99</v>
      </c>
      <c r="J35" s="106">
        <v>10.84</v>
      </c>
      <c r="K35" s="106">
        <v>9.93</v>
      </c>
      <c r="L35" s="106">
        <v>9.19</v>
      </c>
      <c r="M35" s="106">
        <v>8.57</v>
      </c>
      <c r="N35" s="106">
        <v>8.0500000000000007</v>
      </c>
      <c r="O35" s="106">
        <v>7.6</v>
      </c>
      <c r="P35" s="106">
        <v>7.22</v>
      </c>
      <c r="Q35" s="106">
        <v>6.88</v>
      </c>
      <c r="R35" s="106">
        <v>6.59</v>
      </c>
      <c r="S35" s="106">
        <v>6.33</v>
      </c>
      <c r="T35" s="106">
        <v>6.1</v>
      </c>
      <c r="U35" s="106">
        <v>5.89</v>
      </c>
      <c r="V35" s="106">
        <v>5.7</v>
      </c>
      <c r="W35" s="106">
        <v>5.54</v>
      </c>
      <c r="X35" s="106">
        <v>5.38</v>
      </c>
      <c r="Y35" s="106">
        <v>5.24</v>
      </c>
      <c r="Z35" s="106">
        <v>5.12</v>
      </c>
      <c r="AA35" s="106">
        <v>5</v>
      </c>
      <c r="AB35" s="106">
        <v>4.8899999999999997</v>
      </c>
      <c r="AC35" s="106">
        <v>4.8</v>
      </c>
      <c r="AD35" s="106">
        <v>4.71</v>
      </c>
      <c r="AE35" s="106">
        <v>4.62</v>
      </c>
      <c r="AF35" s="106">
        <v>4.55</v>
      </c>
      <c r="AG35" s="106">
        <v>4.4800000000000004</v>
      </c>
      <c r="AH35" s="106">
        <v>4.41</v>
      </c>
      <c r="AI35" s="106">
        <v>4.3499999999999996</v>
      </c>
      <c r="AJ35" s="106">
        <v>4.3</v>
      </c>
      <c r="AK35" s="106">
        <v>4.25</v>
      </c>
      <c r="AL35" s="106">
        <v>4.2</v>
      </c>
      <c r="AM35" s="106">
        <v>4.16</v>
      </c>
      <c r="AN35" s="106">
        <v>4.12</v>
      </c>
      <c r="AO35" s="106">
        <v>4.08</v>
      </c>
      <c r="AP35" s="106">
        <v>4.05</v>
      </c>
      <c r="AQ35" s="106">
        <v>4.0199999999999996</v>
      </c>
      <c r="AR35" s="106"/>
      <c r="AS35" s="106"/>
      <c r="AT35" s="106"/>
      <c r="AU35" s="106"/>
      <c r="AV35" s="106"/>
      <c r="AW35" s="106"/>
      <c r="AX35" s="106"/>
      <c r="AY35" s="106"/>
      <c r="AZ35" s="106"/>
    </row>
    <row r="36" spans="1:52" x14ac:dyDescent="0.25">
      <c r="A36" s="105">
        <v>26</v>
      </c>
      <c r="B36" s="106">
        <v>85.7</v>
      </c>
      <c r="C36" s="106">
        <v>43.64</v>
      </c>
      <c r="D36" s="106">
        <v>29.63</v>
      </c>
      <c r="E36" s="106">
        <v>22.63</v>
      </c>
      <c r="F36" s="106">
        <v>18.440000000000001</v>
      </c>
      <c r="G36" s="106">
        <v>15.64</v>
      </c>
      <c r="H36" s="106">
        <v>13.65</v>
      </c>
      <c r="I36" s="106">
        <v>12.16</v>
      </c>
      <c r="J36" s="106">
        <v>11</v>
      </c>
      <c r="K36" s="106">
        <v>10.08</v>
      </c>
      <c r="L36" s="106">
        <v>9.32</v>
      </c>
      <c r="M36" s="106">
        <v>8.6999999999999993</v>
      </c>
      <c r="N36" s="106">
        <v>8.17</v>
      </c>
      <c r="O36" s="106">
        <v>7.72</v>
      </c>
      <c r="P36" s="106">
        <v>7.33</v>
      </c>
      <c r="Q36" s="106">
        <v>6.99</v>
      </c>
      <c r="R36" s="106">
        <v>6.69</v>
      </c>
      <c r="S36" s="106">
        <v>6.42</v>
      </c>
      <c r="T36" s="106">
        <v>6.19</v>
      </c>
      <c r="U36" s="106">
        <v>5.98</v>
      </c>
      <c r="V36" s="106">
        <v>5.79</v>
      </c>
      <c r="W36" s="106">
        <v>5.62</v>
      </c>
      <c r="X36" s="106">
        <v>5.46</v>
      </c>
      <c r="Y36" s="106">
        <v>5.32</v>
      </c>
      <c r="Z36" s="106">
        <v>5.19</v>
      </c>
      <c r="AA36" s="106">
        <v>5.08</v>
      </c>
      <c r="AB36" s="106">
        <v>4.97</v>
      </c>
      <c r="AC36" s="106">
        <v>4.87</v>
      </c>
      <c r="AD36" s="106">
        <v>4.78</v>
      </c>
      <c r="AE36" s="106">
        <v>4.7</v>
      </c>
      <c r="AF36" s="106">
        <v>4.62</v>
      </c>
      <c r="AG36" s="106">
        <v>4.55</v>
      </c>
      <c r="AH36" s="106">
        <v>4.49</v>
      </c>
      <c r="AI36" s="106">
        <v>4.43</v>
      </c>
      <c r="AJ36" s="106">
        <v>4.37</v>
      </c>
      <c r="AK36" s="106">
        <v>4.32</v>
      </c>
      <c r="AL36" s="106">
        <v>4.28</v>
      </c>
      <c r="AM36" s="106">
        <v>4.2300000000000004</v>
      </c>
      <c r="AN36" s="106">
        <v>4.1900000000000004</v>
      </c>
      <c r="AO36" s="106">
        <v>4.16</v>
      </c>
      <c r="AP36" s="106">
        <v>4.12</v>
      </c>
      <c r="AQ36" s="106"/>
      <c r="AR36" s="106"/>
      <c r="AS36" s="106"/>
      <c r="AT36" s="106"/>
      <c r="AU36" s="106"/>
      <c r="AV36" s="106"/>
      <c r="AW36" s="106"/>
      <c r="AX36" s="106"/>
      <c r="AY36" s="106"/>
      <c r="AZ36" s="106"/>
    </row>
    <row r="37" spans="1:52" x14ac:dyDescent="0.25">
      <c r="A37" s="105">
        <v>27</v>
      </c>
      <c r="B37" s="106">
        <v>86.91</v>
      </c>
      <c r="C37" s="106">
        <v>44.26</v>
      </c>
      <c r="D37" s="106">
        <v>30.05</v>
      </c>
      <c r="E37" s="106">
        <v>22.95</v>
      </c>
      <c r="F37" s="106">
        <v>18.7</v>
      </c>
      <c r="G37" s="106">
        <v>15.86</v>
      </c>
      <c r="H37" s="106">
        <v>13.84</v>
      </c>
      <c r="I37" s="106">
        <v>12.33</v>
      </c>
      <c r="J37" s="106">
        <v>11.16</v>
      </c>
      <c r="K37" s="106">
        <v>10.220000000000001</v>
      </c>
      <c r="L37" s="106">
        <v>9.4600000000000009</v>
      </c>
      <c r="M37" s="106">
        <v>8.82</v>
      </c>
      <c r="N37" s="106">
        <v>8.2799999999999994</v>
      </c>
      <c r="O37" s="106">
        <v>7.83</v>
      </c>
      <c r="P37" s="106">
        <v>7.43</v>
      </c>
      <c r="Q37" s="106">
        <v>7.09</v>
      </c>
      <c r="R37" s="106">
        <v>6.79</v>
      </c>
      <c r="S37" s="106">
        <v>6.52</v>
      </c>
      <c r="T37" s="106">
        <v>6.28</v>
      </c>
      <c r="U37" s="106">
        <v>6.07</v>
      </c>
      <c r="V37" s="106">
        <v>5.87</v>
      </c>
      <c r="W37" s="106">
        <v>5.7</v>
      </c>
      <c r="X37" s="106">
        <v>5.55</v>
      </c>
      <c r="Y37" s="106">
        <v>5.4</v>
      </c>
      <c r="Z37" s="106">
        <v>5.27</v>
      </c>
      <c r="AA37" s="106">
        <v>5.16</v>
      </c>
      <c r="AB37" s="106">
        <v>5.05</v>
      </c>
      <c r="AC37" s="106">
        <v>4.95</v>
      </c>
      <c r="AD37" s="106">
        <v>4.8600000000000003</v>
      </c>
      <c r="AE37" s="106">
        <v>4.7699999999999996</v>
      </c>
      <c r="AF37" s="106">
        <v>4.7</v>
      </c>
      <c r="AG37" s="106">
        <v>4.63</v>
      </c>
      <c r="AH37" s="106">
        <v>4.5599999999999996</v>
      </c>
      <c r="AI37" s="106">
        <v>4.5</v>
      </c>
      <c r="AJ37" s="106">
        <v>4.45</v>
      </c>
      <c r="AK37" s="106">
        <v>4.4000000000000004</v>
      </c>
      <c r="AL37" s="106">
        <v>4.3499999999999996</v>
      </c>
      <c r="AM37" s="106">
        <v>4.3099999999999996</v>
      </c>
      <c r="AN37" s="106">
        <v>4.2699999999999996</v>
      </c>
      <c r="AO37" s="106">
        <v>4.2300000000000004</v>
      </c>
      <c r="AP37" s="106"/>
      <c r="AQ37" s="106"/>
      <c r="AR37" s="106"/>
      <c r="AS37" s="106"/>
      <c r="AT37" s="106"/>
      <c r="AU37" s="106"/>
      <c r="AV37" s="106"/>
      <c r="AW37" s="106"/>
      <c r="AX37" s="106"/>
      <c r="AY37" s="106"/>
      <c r="AZ37" s="106"/>
    </row>
    <row r="38" spans="1:52" x14ac:dyDescent="0.25">
      <c r="A38" s="105">
        <v>28</v>
      </c>
      <c r="B38" s="106">
        <v>88.12</v>
      </c>
      <c r="C38" s="106">
        <v>44.88</v>
      </c>
      <c r="D38" s="106">
        <v>30.47</v>
      </c>
      <c r="E38" s="106">
        <v>23.28</v>
      </c>
      <c r="F38" s="106">
        <v>18.96</v>
      </c>
      <c r="G38" s="106">
        <v>16.09</v>
      </c>
      <c r="H38" s="106">
        <v>14.04</v>
      </c>
      <c r="I38" s="106">
        <v>12.51</v>
      </c>
      <c r="J38" s="106">
        <v>11.32</v>
      </c>
      <c r="K38" s="106">
        <v>10.37</v>
      </c>
      <c r="L38" s="106">
        <v>9.59</v>
      </c>
      <c r="M38" s="106">
        <v>8.9499999999999993</v>
      </c>
      <c r="N38" s="106">
        <v>8.4</v>
      </c>
      <c r="O38" s="106">
        <v>7.94</v>
      </c>
      <c r="P38" s="106">
        <v>7.54</v>
      </c>
      <c r="Q38" s="106">
        <v>7.19</v>
      </c>
      <c r="R38" s="106">
        <v>6.88</v>
      </c>
      <c r="S38" s="106">
        <v>6.61</v>
      </c>
      <c r="T38" s="106">
        <v>6.37</v>
      </c>
      <c r="U38" s="106">
        <v>6.16</v>
      </c>
      <c r="V38" s="106">
        <v>5.96</v>
      </c>
      <c r="W38" s="106">
        <v>5.79</v>
      </c>
      <c r="X38" s="106">
        <v>5.63</v>
      </c>
      <c r="Y38" s="106">
        <v>5.49</v>
      </c>
      <c r="Z38" s="106">
        <v>5.35</v>
      </c>
      <c r="AA38" s="106">
        <v>5.24</v>
      </c>
      <c r="AB38" s="106">
        <v>5.13</v>
      </c>
      <c r="AC38" s="106">
        <v>5.03</v>
      </c>
      <c r="AD38" s="106">
        <v>4.9400000000000004</v>
      </c>
      <c r="AE38" s="106">
        <v>4.8499999999999996</v>
      </c>
      <c r="AF38" s="106">
        <v>4.78</v>
      </c>
      <c r="AG38" s="106">
        <v>4.7</v>
      </c>
      <c r="AH38" s="106">
        <v>4.6399999999999997</v>
      </c>
      <c r="AI38" s="106">
        <v>4.58</v>
      </c>
      <c r="AJ38" s="106">
        <v>4.53</v>
      </c>
      <c r="AK38" s="106">
        <v>4.4800000000000004</v>
      </c>
      <c r="AL38" s="106">
        <v>4.43</v>
      </c>
      <c r="AM38" s="106">
        <v>4.3899999999999997</v>
      </c>
      <c r="AN38" s="106">
        <v>4.3499999999999996</v>
      </c>
      <c r="AO38" s="106"/>
      <c r="AP38" s="106"/>
      <c r="AQ38" s="106"/>
      <c r="AR38" s="106"/>
      <c r="AS38" s="106"/>
      <c r="AT38" s="106"/>
      <c r="AU38" s="106"/>
      <c r="AV38" s="106"/>
      <c r="AW38" s="106"/>
      <c r="AX38" s="106"/>
      <c r="AY38" s="106"/>
      <c r="AZ38" s="106"/>
    </row>
    <row r="39" spans="1:52" x14ac:dyDescent="0.25">
      <c r="A39" s="105">
        <v>29</v>
      </c>
      <c r="B39" s="106">
        <v>89.36</v>
      </c>
      <c r="C39" s="106">
        <v>45.51</v>
      </c>
      <c r="D39" s="106">
        <v>30.9</v>
      </c>
      <c r="E39" s="106">
        <v>23.61</v>
      </c>
      <c r="F39" s="106">
        <v>19.23</v>
      </c>
      <c r="G39" s="106">
        <v>16.32</v>
      </c>
      <c r="H39" s="106">
        <v>14.24</v>
      </c>
      <c r="I39" s="106">
        <v>12.69</v>
      </c>
      <c r="J39" s="106">
        <v>11.48</v>
      </c>
      <c r="K39" s="106">
        <v>10.52</v>
      </c>
      <c r="L39" s="106">
        <v>9.73</v>
      </c>
      <c r="M39" s="106">
        <v>9.08</v>
      </c>
      <c r="N39" s="106">
        <v>8.5299999999999994</v>
      </c>
      <c r="O39" s="106">
        <v>8.06</v>
      </c>
      <c r="P39" s="106">
        <v>7.65</v>
      </c>
      <c r="Q39" s="106">
        <v>7.3</v>
      </c>
      <c r="R39" s="106">
        <v>6.99</v>
      </c>
      <c r="S39" s="106">
        <v>6.71</v>
      </c>
      <c r="T39" s="106">
        <v>6.47</v>
      </c>
      <c r="U39" s="106">
        <v>6.25</v>
      </c>
      <c r="V39" s="106">
        <v>6.05</v>
      </c>
      <c r="W39" s="106">
        <v>5.88</v>
      </c>
      <c r="X39" s="106">
        <v>5.72</v>
      </c>
      <c r="Y39" s="106">
        <v>5.57</v>
      </c>
      <c r="Z39" s="106">
        <v>5.44</v>
      </c>
      <c r="AA39" s="106">
        <v>5.32</v>
      </c>
      <c r="AB39" s="106">
        <v>5.21</v>
      </c>
      <c r="AC39" s="106">
        <v>5.1100000000000003</v>
      </c>
      <c r="AD39" s="106">
        <v>5.0199999999999996</v>
      </c>
      <c r="AE39" s="106">
        <v>4.93</v>
      </c>
      <c r="AF39" s="106">
        <v>4.8600000000000003</v>
      </c>
      <c r="AG39" s="106">
        <v>4.79</v>
      </c>
      <c r="AH39" s="106">
        <v>4.72</v>
      </c>
      <c r="AI39" s="106">
        <v>4.66</v>
      </c>
      <c r="AJ39" s="106">
        <v>4.6100000000000003</v>
      </c>
      <c r="AK39" s="106">
        <v>4.5599999999999996</v>
      </c>
      <c r="AL39" s="106">
        <v>4.51</v>
      </c>
      <c r="AM39" s="106">
        <v>4.47</v>
      </c>
      <c r="AN39" s="106"/>
      <c r="AO39" s="106"/>
      <c r="AP39" s="106"/>
      <c r="AQ39" s="106"/>
      <c r="AR39" s="106"/>
      <c r="AS39" s="106"/>
      <c r="AT39" s="106"/>
      <c r="AU39" s="106"/>
      <c r="AV39" s="106"/>
      <c r="AW39" s="106"/>
      <c r="AX39" s="106"/>
      <c r="AY39" s="106"/>
      <c r="AZ39" s="106"/>
    </row>
    <row r="40" spans="1:52" x14ac:dyDescent="0.25">
      <c r="A40" s="105">
        <v>30</v>
      </c>
      <c r="B40" s="106">
        <v>90.61</v>
      </c>
      <c r="C40" s="106">
        <v>46.15</v>
      </c>
      <c r="D40" s="106">
        <v>31.34</v>
      </c>
      <c r="E40" s="106">
        <v>23.94</v>
      </c>
      <c r="F40" s="106">
        <v>19.5</v>
      </c>
      <c r="G40" s="106">
        <v>16.55</v>
      </c>
      <c r="H40" s="106">
        <v>14.44</v>
      </c>
      <c r="I40" s="106">
        <v>12.87</v>
      </c>
      <c r="J40" s="106">
        <v>11.64</v>
      </c>
      <c r="K40" s="106">
        <v>10.67</v>
      </c>
      <c r="L40" s="106">
        <v>9.8699999999999992</v>
      </c>
      <c r="M40" s="106">
        <v>9.2100000000000009</v>
      </c>
      <c r="N40" s="106">
        <v>8.65</v>
      </c>
      <c r="O40" s="106">
        <v>8.17</v>
      </c>
      <c r="P40" s="106">
        <v>7.76</v>
      </c>
      <c r="Q40" s="106">
        <v>7.4</v>
      </c>
      <c r="R40" s="106">
        <v>7.09</v>
      </c>
      <c r="S40" s="106">
        <v>6.81</v>
      </c>
      <c r="T40" s="106">
        <v>6.56</v>
      </c>
      <c r="U40" s="106">
        <v>6.34</v>
      </c>
      <c r="V40" s="106">
        <v>6.14</v>
      </c>
      <c r="W40" s="106">
        <v>5.96</v>
      </c>
      <c r="X40" s="106">
        <v>5.8</v>
      </c>
      <c r="Y40" s="106">
        <v>5.66</v>
      </c>
      <c r="Z40" s="106">
        <v>5.52</v>
      </c>
      <c r="AA40" s="106">
        <v>5.4</v>
      </c>
      <c r="AB40" s="106">
        <v>5.29</v>
      </c>
      <c r="AC40" s="106">
        <v>5.19</v>
      </c>
      <c r="AD40" s="106">
        <v>5.0999999999999996</v>
      </c>
      <c r="AE40" s="106">
        <v>5.0199999999999996</v>
      </c>
      <c r="AF40" s="106">
        <v>4.9400000000000004</v>
      </c>
      <c r="AG40" s="106">
        <v>4.87</v>
      </c>
      <c r="AH40" s="106">
        <v>4.8099999999999996</v>
      </c>
      <c r="AI40" s="106">
        <v>4.75</v>
      </c>
      <c r="AJ40" s="106">
        <v>4.6900000000000004</v>
      </c>
      <c r="AK40" s="106">
        <v>4.6399999999999997</v>
      </c>
      <c r="AL40" s="106">
        <v>4.59</v>
      </c>
      <c r="AM40" s="106"/>
      <c r="AN40" s="106"/>
      <c r="AO40" s="106"/>
      <c r="AP40" s="106"/>
      <c r="AQ40" s="106"/>
      <c r="AR40" s="106"/>
      <c r="AS40" s="106"/>
      <c r="AT40" s="106"/>
      <c r="AU40" s="106"/>
      <c r="AV40" s="106"/>
      <c r="AW40" s="106"/>
      <c r="AX40" s="106"/>
      <c r="AY40" s="106"/>
      <c r="AZ40" s="106"/>
    </row>
    <row r="41" spans="1:52" x14ac:dyDescent="0.25">
      <c r="A41" s="105">
        <v>31</v>
      </c>
      <c r="B41" s="106">
        <v>91.87</v>
      </c>
      <c r="C41" s="106">
        <v>46.8</v>
      </c>
      <c r="D41" s="106">
        <v>31.78</v>
      </c>
      <c r="E41" s="106">
        <v>24.28</v>
      </c>
      <c r="F41" s="106">
        <v>19.78</v>
      </c>
      <c r="G41" s="106">
        <v>16.78</v>
      </c>
      <c r="H41" s="106">
        <v>14.65</v>
      </c>
      <c r="I41" s="106">
        <v>13.05</v>
      </c>
      <c r="J41" s="106">
        <v>11.81</v>
      </c>
      <c r="K41" s="106">
        <v>10.82</v>
      </c>
      <c r="L41" s="106">
        <v>10.01</v>
      </c>
      <c r="M41" s="106">
        <v>9.34</v>
      </c>
      <c r="N41" s="106">
        <v>8.77</v>
      </c>
      <c r="O41" s="106">
        <v>8.2899999999999991</v>
      </c>
      <c r="P41" s="106">
        <v>7.87</v>
      </c>
      <c r="Q41" s="106">
        <v>7.51</v>
      </c>
      <c r="R41" s="106">
        <v>7.19</v>
      </c>
      <c r="S41" s="106">
        <v>6.91</v>
      </c>
      <c r="T41" s="106">
        <v>6.66</v>
      </c>
      <c r="U41" s="106">
        <v>6.44</v>
      </c>
      <c r="V41" s="106">
        <v>6.24</v>
      </c>
      <c r="W41" s="106">
        <v>6.06</v>
      </c>
      <c r="X41" s="106">
        <v>5.89</v>
      </c>
      <c r="Y41" s="106">
        <v>5.75</v>
      </c>
      <c r="Z41" s="106">
        <v>5.61</v>
      </c>
      <c r="AA41" s="106">
        <v>5.49</v>
      </c>
      <c r="AB41" s="106">
        <v>5.38</v>
      </c>
      <c r="AC41" s="106">
        <v>5.28</v>
      </c>
      <c r="AD41" s="106">
        <v>5.19</v>
      </c>
      <c r="AE41" s="106">
        <v>5.0999999999999996</v>
      </c>
      <c r="AF41" s="106">
        <v>5.03</v>
      </c>
      <c r="AG41" s="106">
        <v>4.96</v>
      </c>
      <c r="AH41" s="106">
        <v>4.8899999999999997</v>
      </c>
      <c r="AI41" s="106">
        <v>4.83</v>
      </c>
      <c r="AJ41" s="106">
        <v>4.78</v>
      </c>
      <c r="AK41" s="106">
        <v>4.7300000000000004</v>
      </c>
      <c r="AL41" s="106"/>
      <c r="AM41" s="106"/>
      <c r="AN41" s="106"/>
      <c r="AO41" s="106"/>
      <c r="AP41" s="106"/>
      <c r="AQ41" s="106"/>
      <c r="AR41" s="106"/>
      <c r="AS41" s="106"/>
      <c r="AT41" s="106"/>
      <c r="AU41" s="106"/>
      <c r="AV41" s="106"/>
      <c r="AW41" s="106"/>
      <c r="AX41" s="106"/>
      <c r="AY41" s="106"/>
      <c r="AZ41" s="106"/>
    </row>
    <row r="42" spans="1:52" x14ac:dyDescent="0.25">
      <c r="A42" s="105">
        <v>32</v>
      </c>
      <c r="B42" s="106">
        <v>93.15</v>
      </c>
      <c r="C42" s="106">
        <v>47.45</v>
      </c>
      <c r="D42" s="106">
        <v>32.22</v>
      </c>
      <c r="E42" s="106">
        <v>24.62</v>
      </c>
      <c r="F42" s="106">
        <v>20.059999999999999</v>
      </c>
      <c r="G42" s="106">
        <v>17.02</v>
      </c>
      <c r="H42" s="106">
        <v>14.86</v>
      </c>
      <c r="I42" s="106">
        <v>13.24</v>
      </c>
      <c r="J42" s="106">
        <v>11.98</v>
      </c>
      <c r="K42" s="106">
        <v>10.97</v>
      </c>
      <c r="L42" s="106">
        <v>10.16</v>
      </c>
      <c r="M42" s="106">
        <v>9.4700000000000006</v>
      </c>
      <c r="N42" s="106">
        <v>8.9</v>
      </c>
      <c r="O42" s="106">
        <v>8.41</v>
      </c>
      <c r="P42" s="106">
        <v>7.99</v>
      </c>
      <c r="Q42" s="106">
        <v>7.62</v>
      </c>
      <c r="R42" s="106">
        <v>7.3</v>
      </c>
      <c r="S42" s="106">
        <v>7.01</v>
      </c>
      <c r="T42" s="106">
        <v>6.76</v>
      </c>
      <c r="U42" s="106">
        <v>6.53</v>
      </c>
      <c r="V42" s="106">
        <v>6.33</v>
      </c>
      <c r="W42" s="106">
        <v>6.15</v>
      </c>
      <c r="X42" s="106">
        <v>5.99</v>
      </c>
      <c r="Y42" s="106">
        <v>5.84</v>
      </c>
      <c r="Z42" s="106">
        <v>5.7</v>
      </c>
      <c r="AA42" s="106">
        <v>5.58</v>
      </c>
      <c r="AB42" s="106">
        <v>5.47</v>
      </c>
      <c r="AC42" s="106">
        <v>5.37</v>
      </c>
      <c r="AD42" s="106">
        <v>5.28</v>
      </c>
      <c r="AE42" s="106">
        <v>5.19</v>
      </c>
      <c r="AF42" s="106">
        <v>5.12</v>
      </c>
      <c r="AG42" s="106">
        <v>5.05</v>
      </c>
      <c r="AH42" s="106">
        <v>4.9800000000000004</v>
      </c>
      <c r="AI42" s="106">
        <v>4.92</v>
      </c>
      <c r="AJ42" s="106">
        <v>4.87</v>
      </c>
      <c r="AK42" s="106"/>
      <c r="AL42" s="106"/>
      <c r="AM42" s="106"/>
      <c r="AN42" s="106"/>
      <c r="AO42" s="106"/>
      <c r="AP42" s="106"/>
      <c r="AQ42" s="106"/>
      <c r="AR42" s="106"/>
      <c r="AS42" s="106"/>
      <c r="AT42" s="106"/>
      <c r="AU42" s="106"/>
      <c r="AV42" s="106"/>
      <c r="AW42" s="106"/>
      <c r="AX42" s="106"/>
      <c r="AY42" s="106"/>
      <c r="AZ42" s="106"/>
    </row>
    <row r="43" spans="1:52" x14ac:dyDescent="0.25">
      <c r="A43" s="105">
        <v>33</v>
      </c>
      <c r="B43" s="106">
        <v>94.44</v>
      </c>
      <c r="C43" s="106">
        <v>48.1</v>
      </c>
      <c r="D43" s="106">
        <v>32.67</v>
      </c>
      <c r="E43" s="106">
        <v>24.96</v>
      </c>
      <c r="F43" s="106">
        <v>20.34</v>
      </c>
      <c r="G43" s="106">
        <v>17.260000000000002</v>
      </c>
      <c r="H43" s="106">
        <v>15.06</v>
      </c>
      <c r="I43" s="106">
        <v>13.42</v>
      </c>
      <c r="J43" s="106">
        <v>12.15</v>
      </c>
      <c r="K43" s="106">
        <v>11.13</v>
      </c>
      <c r="L43" s="106">
        <v>10.3</v>
      </c>
      <c r="M43" s="106">
        <v>9.61</v>
      </c>
      <c r="N43" s="106">
        <v>9.0299999999999994</v>
      </c>
      <c r="O43" s="106">
        <v>8.5299999999999994</v>
      </c>
      <c r="P43" s="106">
        <v>8.11</v>
      </c>
      <c r="Q43" s="106">
        <v>7.73</v>
      </c>
      <c r="R43" s="106">
        <v>7.41</v>
      </c>
      <c r="S43" s="106">
        <v>7.12</v>
      </c>
      <c r="T43" s="106">
        <v>6.86</v>
      </c>
      <c r="U43" s="106">
        <v>6.63</v>
      </c>
      <c r="V43" s="106">
        <v>6.43</v>
      </c>
      <c r="W43" s="106">
        <v>6.25</v>
      </c>
      <c r="X43" s="106">
        <v>6.08</v>
      </c>
      <c r="Y43" s="106">
        <v>5.93</v>
      </c>
      <c r="Z43" s="106">
        <v>5.8</v>
      </c>
      <c r="AA43" s="106">
        <v>5.67</v>
      </c>
      <c r="AB43" s="106">
        <v>5.56</v>
      </c>
      <c r="AC43" s="106">
        <v>5.46</v>
      </c>
      <c r="AD43" s="106">
        <v>5.37</v>
      </c>
      <c r="AE43" s="106">
        <v>5.29</v>
      </c>
      <c r="AF43" s="106">
        <v>5.21</v>
      </c>
      <c r="AG43" s="106">
        <v>5.14</v>
      </c>
      <c r="AH43" s="106">
        <v>5.08</v>
      </c>
      <c r="AI43" s="106">
        <v>5.01</v>
      </c>
      <c r="AJ43" s="106"/>
      <c r="AK43" s="106"/>
      <c r="AL43" s="106"/>
      <c r="AM43" s="106"/>
      <c r="AN43" s="106"/>
      <c r="AO43" s="106"/>
      <c r="AP43" s="106"/>
      <c r="AQ43" s="106"/>
      <c r="AR43" s="106"/>
      <c r="AS43" s="106"/>
      <c r="AT43" s="106"/>
      <c r="AU43" s="106"/>
      <c r="AV43" s="106"/>
      <c r="AW43" s="106"/>
      <c r="AX43" s="106"/>
      <c r="AY43" s="106"/>
      <c r="AZ43" s="106"/>
    </row>
    <row r="44" spans="1:52" x14ac:dyDescent="0.25">
      <c r="A44" s="105">
        <v>34</v>
      </c>
      <c r="B44" s="106">
        <v>95.73</v>
      </c>
      <c r="C44" s="106">
        <v>48.77</v>
      </c>
      <c r="D44" s="106">
        <v>33.119999999999997</v>
      </c>
      <c r="E44" s="106">
        <v>25.3</v>
      </c>
      <c r="F44" s="106">
        <v>20.62</v>
      </c>
      <c r="G44" s="106">
        <v>17.5</v>
      </c>
      <c r="H44" s="106">
        <v>15.27</v>
      </c>
      <c r="I44" s="106">
        <v>13.61</v>
      </c>
      <c r="J44" s="106">
        <v>12.32</v>
      </c>
      <c r="K44" s="106">
        <v>11.29</v>
      </c>
      <c r="L44" s="106">
        <v>10.45</v>
      </c>
      <c r="M44" s="106">
        <v>9.75</v>
      </c>
      <c r="N44" s="106">
        <v>9.16</v>
      </c>
      <c r="O44" s="106">
        <v>8.66</v>
      </c>
      <c r="P44" s="106">
        <v>8.2200000000000006</v>
      </c>
      <c r="Q44" s="106">
        <v>7.85</v>
      </c>
      <c r="R44" s="106">
        <v>7.52</v>
      </c>
      <c r="S44" s="106">
        <v>7.22</v>
      </c>
      <c r="T44" s="106">
        <v>6.97</v>
      </c>
      <c r="U44" s="106">
        <v>6.74</v>
      </c>
      <c r="V44" s="106">
        <v>6.53</v>
      </c>
      <c r="W44" s="106">
        <v>6.35</v>
      </c>
      <c r="X44" s="106">
        <v>6.18</v>
      </c>
      <c r="Y44" s="106">
        <v>6.03</v>
      </c>
      <c r="Z44" s="106">
        <v>5.89</v>
      </c>
      <c r="AA44" s="106">
        <v>5.77</v>
      </c>
      <c r="AB44" s="106">
        <v>5.66</v>
      </c>
      <c r="AC44" s="106">
        <v>5.56</v>
      </c>
      <c r="AD44" s="106">
        <v>5.47</v>
      </c>
      <c r="AE44" s="106">
        <v>5.38</v>
      </c>
      <c r="AF44" s="106">
        <v>5.31</v>
      </c>
      <c r="AG44" s="106">
        <v>5.24</v>
      </c>
      <c r="AH44" s="106">
        <v>5.17</v>
      </c>
      <c r="AI44" s="106"/>
      <c r="AJ44" s="106"/>
      <c r="AK44" s="106"/>
      <c r="AL44" s="106"/>
      <c r="AM44" s="106"/>
      <c r="AN44" s="106"/>
      <c r="AO44" s="106"/>
      <c r="AP44" s="106"/>
      <c r="AQ44" s="106"/>
      <c r="AR44" s="106"/>
      <c r="AS44" s="106"/>
      <c r="AT44" s="106"/>
      <c r="AU44" s="106"/>
      <c r="AV44" s="106"/>
      <c r="AW44" s="106"/>
      <c r="AX44" s="106"/>
      <c r="AY44" s="106"/>
      <c r="AZ44" s="106"/>
    </row>
    <row r="45" spans="1:52" x14ac:dyDescent="0.25">
      <c r="A45" s="105">
        <v>35</v>
      </c>
      <c r="B45" s="106">
        <v>97.05</v>
      </c>
      <c r="C45" s="106">
        <v>49.44</v>
      </c>
      <c r="D45" s="106">
        <v>33.58</v>
      </c>
      <c r="E45" s="106">
        <v>25.65</v>
      </c>
      <c r="F45" s="106">
        <v>20.9</v>
      </c>
      <c r="G45" s="106">
        <v>17.739999999999998</v>
      </c>
      <c r="H45" s="106">
        <v>15.49</v>
      </c>
      <c r="I45" s="106">
        <v>13.8</v>
      </c>
      <c r="J45" s="106">
        <v>12.49</v>
      </c>
      <c r="K45" s="106">
        <v>11.45</v>
      </c>
      <c r="L45" s="106">
        <v>10.59</v>
      </c>
      <c r="M45" s="106">
        <v>9.89</v>
      </c>
      <c r="N45" s="106">
        <v>9.2899999999999991</v>
      </c>
      <c r="O45" s="106">
        <v>8.7799999999999994</v>
      </c>
      <c r="P45" s="106">
        <v>8.34</v>
      </c>
      <c r="Q45" s="106">
        <v>7.96</v>
      </c>
      <c r="R45" s="106">
        <v>7.63</v>
      </c>
      <c r="S45" s="106">
        <v>7.33</v>
      </c>
      <c r="T45" s="106">
        <v>7.07</v>
      </c>
      <c r="U45" s="106">
        <v>6.84</v>
      </c>
      <c r="V45" s="106">
        <v>6.64</v>
      </c>
      <c r="W45" s="106">
        <v>6.45</v>
      </c>
      <c r="X45" s="106">
        <v>6.28</v>
      </c>
      <c r="Y45" s="106">
        <v>6.13</v>
      </c>
      <c r="Z45" s="106">
        <v>6</v>
      </c>
      <c r="AA45" s="106">
        <v>5.87</v>
      </c>
      <c r="AB45" s="106">
        <v>5.76</v>
      </c>
      <c r="AC45" s="106">
        <v>5.66</v>
      </c>
      <c r="AD45" s="106">
        <v>5.57</v>
      </c>
      <c r="AE45" s="106">
        <v>5.49</v>
      </c>
      <c r="AF45" s="106">
        <v>5.41</v>
      </c>
      <c r="AG45" s="106">
        <v>5.33</v>
      </c>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5">
      <c r="A46" s="105">
        <v>36</v>
      </c>
      <c r="B46" s="106">
        <v>98.38</v>
      </c>
      <c r="C46" s="106">
        <v>50.12</v>
      </c>
      <c r="D46" s="106">
        <v>34.04</v>
      </c>
      <c r="E46" s="106">
        <v>26.01</v>
      </c>
      <c r="F46" s="106">
        <v>21.19</v>
      </c>
      <c r="G46" s="106">
        <v>17.989999999999998</v>
      </c>
      <c r="H46" s="106">
        <v>15.7</v>
      </c>
      <c r="I46" s="106">
        <v>13.99</v>
      </c>
      <c r="J46" s="106">
        <v>12.67</v>
      </c>
      <c r="K46" s="106">
        <v>11.61</v>
      </c>
      <c r="L46" s="106">
        <v>10.75</v>
      </c>
      <c r="M46" s="106">
        <v>10.029999999999999</v>
      </c>
      <c r="N46" s="106">
        <v>9.43</v>
      </c>
      <c r="O46" s="106">
        <v>8.91</v>
      </c>
      <c r="P46" s="106">
        <v>8.4700000000000006</v>
      </c>
      <c r="Q46" s="106">
        <v>8.08</v>
      </c>
      <c r="R46" s="106">
        <v>7.75</v>
      </c>
      <c r="S46" s="106">
        <v>7.45</v>
      </c>
      <c r="T46" s="106">
        <v>7.19</v>
      </c>
      <c r="U46" s="106">
        <v>6.95</v>
      </c>
      <c r="V46" s="106">
        <v>6.74</v>
      </c>
      <c r="W46" s="106">
        <v>6.56</v>
      </c>
      <c r="X46" s="106">
        <v>6.39</v>
      </c>
      <c r="Y46" s="106">
        <v>6.24</v>
      </c>
      <c r="Z46" s="106">
        <v>6.1</v>
      </c>
      <c r="AA46" s="106">
        <v>5.98</v>
      </c>
      <c r="AB46" s="106">
        <v>5.87</v>
      </c>
      <c r="AC46" s="106">
        <v>5.77</v>
      </c>
      <c r="AD46" s="106">
        <v>5.68</v>
      </c>
      <c r="AE46" s="106">
        <v>5.59</v>
      </c>
      <c r="AF46" s="106">
        <v>5.51</v>
      </c>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5">
      <c r="A47" s="105">
        <v>37</v>
      </c>
      <c r="B47" s="106">
        <v>99.72</v>
      </c>
      <c r="C47" s="106">
        <v>50.81</v>
      </c>
      <c r="D47" s="106">
        <v>34.51</v>
      </c>
      <c r="E47" s="106">
        <v>26.37</v>
      </c>
      <c r="F47" s="106">
        <v>21.49</v>
      </c>
      <c r="G47" s="106">
        <v>18.239999999999998</v>
      </c>
      <c r="H47" s="106">
        <v>15.93</v>
      </c>
      <c r="I47" s="106">
        <v>14.19</v>
      </c>
      <c r="J47" s="106">
        <v>12.85</v>
      </c>
      <c r="K47" s="106">
        <v>11.77</v>
      </c>
      <c r="L47" s="106">
        <v>10.9</v>
      </c>
      <c r="M47" s="106">
        <v>10.18</v>
      </c>
      <c r="N47" s="106">
        <v>9.56</v>
      </c>
      <c r="O47" s="106">
        <v>9.0399999999999991</v>
      </c>
      <c r="P47" s="106">
        <v>8.59</v>
      </c>
      <c r="Q47" s="106">
        <v>8.2100000000000009</v>
      </c>
      <c r="R47" s="106">
        <v>7.87</v>
      </c>
      <c r="S47" s="106">
        <v>7.57</v>
      </c>
      <c r="T47" s="106">
        <v>7.3</v>
      </c>
      <c r="U47" s="106">
        <v>7.07</v>
      </c>
      <c r="V47" s="106">
        <v>6.86</v>
      </c>
      <c r="W47" s="106">
        <v>6.67</v>
      </c>
      <c r="X47" s="106">
        <v>6.5</v>
      </c>
      <c r="Y47" s="106">
        <v>6.35</v>
      </c>
      <c r="Z47" s="106">
        <v>6.22</v>
      </c>
      <c r="AA47" s="106">
        <v>6.09</v>
      </c>
      <c r="AB47" s="106">
        <v>5.98</v>
      </c>
      <c r="AC47" s="106">
        <v>5.88</v>
      </c>
      <c r="AD47" s="106">
        <v>5.79</v>
      </c>
      <c r="AE47" s="106">
        <v>5.69</v>
      </c>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5">
      <c r="A48" s="105">
        <v>38</v>
      </c>
      <c r="B48" s="106">
        <v>101.09</v>
      </c>
      <c r="C48" s="106">
        <v>51.51</v>
      </c>
      <c r="D48" s="106">
        <v>34.99</v>
      </c>
      <c r="E48" s="106">
        <v>26.73</v>
      </c>
      <c r="F48" s="106">
        <v>21.79</v>
      </c>
      <c r="G48" s="106">
        <v>18.5</v>
      </c>
      <c r="H48" s="106">
        <v>16.149999999999999</v>
      </c>
      <c r="I48" s="106">
        <v>14.39</v>
      </c>
      <c r="J48" s="106">
        <v>13.03</v>
      </c>
      <c r="K48" s="106">
        <v>11.94</v>
      </c>
      <c r="L48" s="106">
        <v>11.06</v>
      </c>
      <c r="M48" s="106">
        <v>10.32</v>
      </c>
      <c r="N48" s="106">
        <v>9.7100000000000009</v>
      </c>
      <c r="O48" s="106">
        <v>9.18</v>
      </c>
      <c r="P48" s="106">
        <v>8.73</v>
      </c>
      <c r="Q48" s="106">
        <v>8.33</v>
      </c>
      <c r="R48" s="106">
        <v>7.99</v>
      </c>
      <c r="S48" s="106">
        <v>7.69</v>
      </c>
      <c r="T48" s="106">
        <v>7.42</v>
      </c>
      <c r="U48" s="106">
        <v>7.19</v>
      </c>
      <c r="V48" s="106">
        <v>6.98</v>
      </c>
      <c r="W48" s="106">
        <v>6.79</v>
      </c>
      <c r="X48" s="106">
        <v>6.62</v>
      </c>
      <c r="Y48" s="106">
        <v>6.47</v>
      </c>
      <c r="Z48" s="106">
        <v>6.33</v>
      </c>
      <c r="AA48" s="106">
        <v>6.21</v>
      </c>
      <c r="AB48" s="106">
        <v>6.1</v>
      </c>
      <c r="AC48" s="106">
        <v>5.99</v>
      </c>
      <c r="AD48" s="106">
        <v>5.89</v>
      </c>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5">
      <c r="A49" s="105">
        <v>39</v>
      </c>
      <c r="B49" s="106">
        <v>102.47</v>
      </c>
      <c r="C49" s="106">
        <v>52.21</v>
      </c>
      <c r="D49" s="106">
        <v>35.47</v>
      </c>
      <c r="E49" s="106">
        <v>27.11</v>
      </c>
      <c r="F49" s="106">
        <v>22.09</v>
      </c>
      <c r="G49" s="106">
        <v>18.760000000000002</v>
      </c>
      <c r="H49" s="106">
        <v>16.38</v>
      </c>
      <c r="I49" s="106">
        <v>14.6</v>
      </c>
      <c r="J49" s="106">
        <v>13.22</v>
      </c>
      <c r="K49" s="106">
        <v>12.12</v>
      </c>
      <c r="L49" s="106">
        <v>11.22</v>
      </c>
      <c r="M49" s="106">
        <v>10.48</v>
      </c>
      <c r="N49" s="106">
        <v>9.85</v>
      </c>
      <c r="O49" s="106">
        <v>9.32</v>
      </c>
      <c r="P49" s="106">
        <v>8.86</v>
      </c>
      <c r="Q49" s="106">
        <v>8.4700000000000006</v>
      </c>
      <c r="R49" s="106">
        <v>8.1199999999999992</v>
      </c>
      <c r="S49" s="106">
        <v>7.82</v>
      </c>
      <c r="T49" s="106">
        <v>7.55</v>
      </c>
      <c r="U49" s="106">
        <v>7.31</v>
      </c>
      <c r="V49" s="106">
        <v>7.1</v>
      </c>
      <c r="W49" s="106">
        <v>6.91</v>
      </c>
      <c r="X49" s="106">
        <v>6.75</v>
      </c>
      <c r="Y49" s="106">
        <v>6.59</v>
      </c>
      <c r="Z49" s="106">
        <v>6.46</v>
      </c>
      <c r="AA49" s="106">
        <v>6.33</v>
      </c>
      <c r="AB49" s="106">
        <v>6.22</v>
      </c>
      <c r="AC49" s="106">
        <v>6.1</v>
      </c>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5">
      <c r="A50" s="105">
        <v>40</v>
      </c>
      <c r="B50" s="106">
        <v>103.88</v>
      </c>
      <c r="C50" s="106">
        <v>52.93</v>
      </c>
      <c r="D50" s="106">
        <v>35.96</v>
      </c>
      <c r="E50" s="106">
        <v>27.48</v>
      </c>
      <c r="F50" s="106">
        <v>22.4</v>
      </c>
      <c r="G50" s="106">
        <v>19.02</v>
      </c>
      <c r="H50" s="106">
        <v>16.61</v>
      </c>
      <c r="I50" s="106">
        <v>14.81</v>
      </c>
      <c r="J50" s="106">
        <v>13.41</v>
      </c>
      <c r="K50" s="106">
        <v>12.3</v>
      </c>
      <c r="L50" s="106">
        <v>11.39</v>
      </c>
      <c r="M50" s="106">
        <v>10.64</v>
      </c>
      <c r="N50" s="106">
        <v>10.01</v>
      </c>
      <c r="O50" s="106">
        <v>9.4700000000000006</v>
      </c>
      <c r="P50" s="106">
        <v>9.01</v>
      </c>
      <c r="Q50" s="106">
        <v>8.61</v>
      </c>
      <c r="R50" s="106">
        <v>8.26</v>
      </c>
      <c r="S50" s="106">
        <v>7.95</v>
      </c>
      <c r="T50" s="106">
        <v>7.68</v>
      </c>
      <c r="U50" s="106">
        <v>7.45</v>
      </c>
      <c r="V50" s="106">
        <v>7.24</v>
      </c>
      <c r="W50" s="106">
        <v>7.05</v>
      </c>
      <c r="X50" s="106">
        <v>6.88</v>
      </c>
      <c r="Y50" s="106">
        <v>6.72</v>
      </c>
      <c r="Z50" s="106">
        <v>6.59</v>
      </c>
      <c r="AA50" s="106">
        <v>6.46</v>
      </c>
      <c r="AB50" s="106">
        <v>6.33</v>
      </c>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5">
      <c r="A51" s="105">
        <v>41</v>
      </c>
      <c r="B51" s="106">
        <v>105.31</v>
      </c>
      <c r="C51" s="106">
        <v>53.67</v>
      </c>
      <c r="D51" s="106">
        <v>36.46</v>
      </c>
      <c r="E51" s="106">
        <v>27.87</v>
      </c>
      <c r="F51" s="106">
        <v>22.72</v>
      </c>
      <c r="G51" s="106">
        <v>19.29</v>
      </c>
      <c r="H51" s="106">
        <v>16.850000000000001</v>
      </c>
      <c r="I51" s="106">
        <v>15.03</v>
      </c>
      <c r="J51" s="106">
        <v>13.61</v>
      </c>
      <c r="K51" s="106">
        <v>12.48</v>
      </c>
      <c r="L51" s="106">
        <v>11.56</v>
      </c>
      <c r="M51" s="106">
        <v>10.8</v>
      </c>
      <c r="N51" s="106">
        <v>10.17</v>
      </c>
      <c r="O51" s="106">
        <v>9.6199999999999992</v>
      </c>
      <c r="P51" s="106">
        <v>9.16</v>
      </c>
      <c r="Q51" s="106">
        <v>8.75</v>
      </c>
      <c r="R51" s="106">
        <v>8.4</v>
      </c>
      <c r="S51" s="106">
        <v>8.1</v>
      </c>
      <c r="T51" s="106">
        <v>7.83</v>
      </c>
      <c r="U51" s="106">
        <v>7.59</v>
      </c>
      <c r="V51" s="106">
        <v>7.38</v>
      </c>
      <c r="W51" s="106">
        <v>7.19</v>
      </c>
      <c r="X51" s="106">
        <v>7.01</v>
      </c>
      <c r="Y51" s="106">
        <v>6.86</v>
      </c>
      <c r="Z51" s="106">
        <v>6.72</v>
      </c>
      <c r="AA51" s="106">
        <v>6.58</v>
      </c>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5">
      <c r="A52" s="105">
        <v>42</v>
      </c>
      <c r="B52" s="106">
        <v>106.76</v>
      </c>
      <c r="C52" s="106">
        <v>54.41</v>
      </c>
      <c r="D52" s="106">
        <v>36.97</v>
      </c>
      <c r="E52" s="106">
        <v>28.26</v>
      </c>
      <c r="F52" s="106">
        <v>23.04</v>
      </c>
      <c r="G52" s="106">
        <v>19.57</v>
      </c>
      <c r="H52" s="106">
        <v>17.100000000000001</v>
      </c>
      <c r="I52" s="106">
        <v>15.25</v>
      </c>
      <c r="J52" s="106">
        <v>13.81</v>
      </c>
      <c r="K52" s="106">
        <v>12.67</v>
      </c>
      <c r="L52" s="106">
        <v>11.74</v>
      </c>
      <c r="M52" s="106">
        <v>10.98</v>
      </c>
      <c r="N52" s="106">
        <v>10.33</v>
      </c>
      <c r="O52" s="106">
        <v>9.7799999999999994</v>
      </c>
      <c r="P52" s="106">
        <v>9.32</v>
      </c>
      <c r="Q52" s="106">
        <v>8.91</v>
      </c>
      <c r="R52" s="106">
        <v>8.56</v>
      </c>
      <c r="S52" s="106">
        <v>8.25</v>
      </c>
      <c r="T52" s="106">
        <v>7.98</v>
      </c>
      <c r="U52" s="106">
        <v>7.74</v>
      </c>
      <c r="V52" s="106">
        <v>7.52</v>
      </c>
      <c r="W52" s="106">
        <v>7.33</v>
      </c>
      <c r="X52" s="106">
        <v>7.16</v>
      </c>
      <c r="Y52" s="106">
        <v>7</v>
      </c>
      <c r="Z52" s="106">
        <v>6.84</v>
      </c>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5">
      <c r="A53" s="105">
        <v>43</v>
      </c>
      <c r="B53" s="106">
        <v>108.23</v>
      </c>
      <c r="C53" s="106">
        <v>55.16</v>
      </c>
      <c r="D53" s="106">
        <v>37.49</v>
      </c>
      <c r="E53" s="106">
        <v>28.66</v>
      </c>
      <c r="F53" s="106">
        <v>23.37</v>
      </c>
      <c r="G53" s="106">
        <v>19.850000000000001</v>
      </c>
      <c r="H53" s="106">
        <v>17.350000000000001</v>
      </c>
      <c r="I53" s="106">
        <v>15.47</v>
      </c>
      <c r="J53" s="106">
        <v>14.02</v>
      </c>
      <c r="K53" s="106">
        <v>12.87</v>
      </c>
      <c r="L53" s="106">
        <v>11.93</v>
      </c>
      <c r="M53" s="106">
        <v>11.16</v>
      </c>
      <c r="N53" s="106">
        <v>10.51</v>
      </c>
      <c r="O53" s="106">
        <v>9.9499999999999993</v>
      </c>
      <c r="P53" s="106">
        <v>9.48</v>
      </c>
      <c r="Q53" s="106">
        <v>9.07</v>
      </c>
      <c r="R53" s="106">
        <v>8.7200000000000006</v>
      </c>
      <c r="S53" s="106">
        <v>8.41</v>
      </c>
      <c r="T53" s="106">
        <v>8.14</v>
      </c>
      <c r="U53" s="106">
        <v>7.89</v>
      </c>
      <c r="V53" s="106">
        <v>7.68</v>
      </c>
      <c r="W53" s="106">
        <v>7.48</v>
      </c>
      <c r="X53" s="106">
        <v>7.31</v>
      </c>
      <c r="Y53" s="106">
        <v>7.13</v>
      </c>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5">
      <c r="A54" s="105">
        <v>44</v>
      </c>
      <c r="B54" s="106">
        <v>109.7</v>
      </c>
      <c r="C54" s="106">
        <v>55.92</v>
      </c>
      <c r="D54" s="106">
        <v>38.01</v>
      </c>
      <c r="E54" s="106">
        <v>29.07</v>
      </c>
      <c r="F54" s="106">
        <v>23.71</v>
      </c>
      <c r="G54" s="106">
        <v>20.14</v>
      </c>
      <c r="H54" s="106">
        <v>17.61</v>
      </c>
      <c r="I54" s="106">
        <v>15.71</v>
      </c>
      <c r="J54" s="106">
        <v>14.24</v>
      </c>
      <c r="K54" s="106">
        <v>13.08</v>
      </c>
      <c r="L54" s="106">
        <v>12.13</v>
      </c>
      <c r="M54" s="106">
        <v>11.34</v>
      </c>
      <c r="N54" s="106">
        <v>10.69</v>
      </c>
      <c r="O54" s="106">
        <v>10.130000000000001</v>
      </c>
      <c r="P54" s="106">
        <v>9.66</v>
      </c>
      <c r="Q54" s="106">
        <v>9.25</v>
      </c>
      <c r="R54" s="106">
        <v>8.89</v>
      </c>
      <c r="S54" s="106">
        <v>8.58</v>
      </c>
      <c r="T54" s="106">
        <v>8.3000000000000007</v>
      </c>
      <c r="U54" s="106">
        <v>8.06</v>
      </c>
      <c r="V54" s="106">
        <v>7.84</v>
      </c>
      <c r="W54" s="106">
        <v>7.64</v>
      </c>
      <c r="X54" s="106">
        <v>7.44</v>
      </c>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5">
      <c r="A55" s="105">
        <v>45</v>
      </c>
      <c r="B55" s="106">
        <v>111.21</v>
      </c>
      <c r="C55" s="106">
        <v>56.7</v>
      </c>
      <c r="D55" s="106">
        <v>38.549999999999997</v>
      </c>
      <c r="E55" s="106">
        <v>29.49</v>
      </c>
      <c r="F55" s="106">
        <v>24.06</v>
      </c>
      <c r="G55" s="106">
        <v>20.45</v>
      </c>
      <c r="H55" s="106">
        <v>17.88</v>
      </c>
      <c r="I55" s="106">
        <v>15.96</v>
      </c>
      <c r="J55" s="106">
        <v>14.47</v>
      </c>
      <c r="K55" s="106">
        <v>13.29</v>
      </c>
      <c r="L55" s="106">
        <v>12.34</v>
      </c>
      <c r="M55" s="106">
        <v>11.54</v>
      </c>
      <c r="N55" s="106">
        <v>10.88</v>
      </c>
      <c r="O55" s="106">
        <v>10.32</v>
      </c>
      <c r="P55" s="106">
        <v>9.84</v>
      </c>
      <c r="Q55" s="106">
        <v>9.43</v>
      </c>
      <c r="R55" s="106">
        <v>9.07</v>
      </c>
      <c r="S55" s="106">
        <v>8.76</v>
      </c>
      <c r="T55" s="106">
        <v>8.48</v>
      </c>
      <c r="U55" s="106">
        <v>8.23</v>
      </c>
      <c r="V55" s="106">
        <v>8.01</v>
      </c>
      <c r="W55" s="106">
        <v>7.78</v>
      </c>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5">
      <c r="A56" s="105">
        <v>46</v>
      </c>
      <c r="B56" s="106">
        <v>112.73</v>
      </c>
      <c r="C56" s="106">
        <v>57.49</v>
      </c>
      <c r="D56" s="106">
        <v>39.1</v>
      </c>
      <c r="E56" s="106">
        <v>29.91</v>
      </c>
      <c r="F56" s="106">
        <v>24.41</v>
      </c>
      <c r="G56" s="106">
        <v>20.75</v>
      </c>
      <c r="H56" s="106">
        <v>18.149999999999999</v>
      </c>
      <c r="I56" s="106">
        <v>16.21</v>
      </c>
      <c r="J56" s="106">
        <v>14.71</v>
      </c>
      <c r="K56" s="106">
        <v>13.52</v>
      </c>
      <c r="L56" s="106">
        <v>12.55</v>
      </c>
      <c r="M56" s="106">
        <v>11.75</v>
      </c>
      <c r="N56" s="106">
        <v>11.09</v>
      </c>
      <c r="O56" s="106">
        <v>10.52</v>
      </c>
      <c r="P56" s="106">
        <v>10.039999999999999</v>
      </c>
      <c r="Q56" s="106">
        <v>9.6199999999999992</v>
      </c>
      <c r="R56" s="106">
        <v>9.26</v>
      </c>
      <c r="S56" s="106">
        <v>8.94</v>
      </c>
      <c r="T56" s="106">
        <v>8.66</v>
      </c>
      <c r="U56" s="106">
        <v>8.41</v>
      </c>
      <c r="V56" s="106">
        <v>8.16</v>
      </c>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5">
      <c r="A57" s="105">
        <v>47</v>
      </c>
      <c r="B57" s="106">
        <v>114.26</v>
      </c>
      <c r="C57" s="106">
        <v>58.28</v>
      </c>
      <c r="D57" s="106">
        <v>39.64</v>
      </c>
      <c r="E57" s="106">
        <v>30.34</v>
      </c>
      <c r="F57" s="106">
        <v>24.77</v>
      </c>
      <c r="G57" s="106">
        <v>21.07</v>
      </c>
      <c r="H57" s="106">
        <v>18.440000000000001</v>
      </c>
      <c r="I57" s="106">
        <v>16.48</v>
      </c>
      <c r="J57" s="106">
        <v>14.96</v>
      </c>
      <c r="K57" s="106">
        <v>13.75</v>
      </c>
      <c r="L57" s="106">
        <v>12.78</v>
      </c>
      <c r="M57" s="106">
        <v>11.97</v>
      </c>
      <c r="N57" s="106">
        <v>11.3</v>
      </c>
      <c r="O57" s="106">
        <v>10.73</v>
      </c>
      <c r="P57" s="106">
        <v>10.25</v>
      </c>
      <c r="Q57" s="106">
        <v>9.83</v>
      </c>
      <c r="R57" s="106">
        <v>9.4600000000000009</v>
      </c>
      <c r="S57" s="106">
        <v>9.14</v>
      </c>
      <c r="T57" s="106">
        <v>8.85</v>
      </c>
      <c r="U57" s="106">
        <v>8.56</v>
      </c>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5">
      <c r="A58" s="105">
        <v>48</v>
      </c>
      <c r="B58" s="106">
        <v>115.78</v>
      </c>
      <c r="C58" s="106">
        <v>59.08</v>
      </c>
      <c r="D58" s="106">
        <v>40.200000000000003</v>
      </c>
      <c r="E58" s="106">
        <v>30.78</v>
      </c>
      <c r="F58" s="106">
        <v>25.14</v>
      </c>
      <c r="G58" s="106">
        <v>21.4</v>
      </c>
      <c r="H58" s="106">
        <v>18.73</v>
      </c>
      <c r="I58" s="106">
        <v>16.75</v>
      </c>
      <c r="J58" s="106">
        <v>15.22</v>
      </c>
      <c r="K58" s="106">
        <v>14</v>
      </c>
      <c r="L58" s="106">
        <v>13.02</v>
      </c>
      <c r="M58" s="106">
        <v>12.21</v>
      </c>
      <c r="N58" s="106">
        <v>11.53</v>
      </c>
      <c r="O58" s="106">
        <v>10.95</v>
      </c>
      <c r="P58" s="106">
        <v>10.46</v>
      </c>
      <c r="Q58" s="106">
        <v>10.039999999999999</v>
      </c>
      <c r="R58" s="106">
        <v>9.66</v>
      </c>
      <c r="S58" s="106">
        <v>9.34</v>
      </c>
      <c r="T58" s="106">
        <v>9.01</v>
      </c>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5">
      <c r="A59" s="105">
        <v>49</v>
      </c>
      <c r="B59" s="106">
        <v>117.31</v>
      </c>
      <c r="C59" s="106">
        <v>59.88</v>
      </c>
      <c r="D59" s="106">
        <v>40.770000000000003</v>
      </c>
      <c r="E59" s="106">
        <v>31.23</v>
      </c>
      <c r="F59" s="106">
        <v>25.53</v>
      </c>
      <c r="G59" s="106">
        <v>21.74</v>
      </c>
      <c r="H59" s="106">
        <v>19.05</v>
      </c>
      <c r="I59" s="106">
        <v>17.04</v>
      </c>
      <c r="J59" s="106">
        <v>15.49</v>
      </c>
      <c r="K59" s="106">
        <v>14.26</v>
      </c>
      <c r="L59" s="106">
        <v>13.27</v>
      </c>
      <c r="M59" s="106">
        <v>12.45</v>
      </c>
      <c r="N59" s="106">
        <v>11.77</v>
      </c>
      <c r="O59" s="106">
        <v>11.18</v>
      </c>
      <c r="P59" s="106">
        <v>10.69</v>
      </c>
      <c r="Q59" s="106">
        <v>10.26</v>
      </c>
      <c r="R59" s="106">
        <v>9.8800000000000008</v>
      </c>
      <c r="S59" s="106">
        <v>9.51</v>
      </c>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5">
      <c r="A60" s="105">
        <v>50</v>
      </c>
      <c r="B60" s="106">
        <v>118.88</v>
      </c>
      <c r="C60" s="106">
        <v>60.72</v>
      </c>
      <c r="D60" s="106">
        <v>41.37</v>
      </c>
      <c r="E60" s="106">
        <v>31.71</v>
      </c>
      <c r="F60" s="106">
        <v>25.93</v>
      </c>
      <c r="G60" s="106">
        <v>22.1</v>
      </c>
      <c r="H60" s="106">
        <v>19.37</v>
      </c>
      <c r="I60" s="106">
        <v>17.350000000000001</v>
      </c>
      <c r="J60" s="106">
        <v>15.78</v>
      </c>
      <c r="K60" s="106">
        <v>14.54</v>
      </c>
      <c r="L60" s="106">
        <v>13.54</v>
      </c>
      <c r="M60" s="106">
        <v>12.71</v>
      </c>
      <c r="N60" s="106">
        <v>12.02</v>
      </c>
      <c r="O60" s="106">
        <v>11.43</v>
      </c>
      <c r="P60" s="106">
        <v>10.92</v>
      </c>
      <c r="Q60" s="106">
        <v>10.48</v>
      </c>
      <c r="R60" s="106">
        <v>10.06</v>
      </c>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row r="61" spans="1:52" x14ac:dyDescent="0.25">
      <c r="A61" s="105">
        <v>51</v>
      </c>
      <c r="B61" s="106">
        <v>120.47</v>
      </c>
      <c r="C61" s="106">
        <v>61.57</v>
      </c>
      <c r="D61" s="106">
        <v>41.97</v>
      </c>
      <c r="E61" s="106">
        <v>32.19</v>
      </c>
      <c r="F61" s="106">
        <v>26.34</v>
      </c>
      <c r="G61" s="106">
        <v>22.46</v>
      </c>
      <c r="H61" s="106">
        <v>19.71</v>
      </c>
      <c r="I61" s="106">
        <v>17.66</v>
      </c>
      <c r="J61" s="106">
        <v>16.079999999999998</v>
      </c>
      <c r="K61" s="106">
        <v>14.83</v>
      </c>
      <c r="L61" s="106">
        <v>13.81</v>
      </c>
      <c r="M61" s="106">
        <v>12.97</v>
      </c>
      <c r="N61" s="106">
        <v>12.27</v>
      </c>
      <c r="O61" s="106">
        <v>11.67</v>
      </c>
      <c r="P61" s="106">
        <v>11.16</v>
      </c>
      <c r="Q61" s="106">
        <v>10.67</v>
      </c>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row r="62" spans="1:52" x14ac:dyDescent="0.25">
      <c r="A62" s="105">
        <v>52</v>
      </c>
      <c r="B62" s="106">
        <v>122.02</v>
      </c>
      <c r="C62" s="106">
        <v>62.4</v>
      </c>
      <c r="D62" s="106">
        <v>42.56</v>
      </c>
      <c r="E62" s="106">
        <v>32.67</v>
      </c>
      <c r="F62" s="106">
        <v>26.75</v>
      </c>
      <c r="G62" s="106">
        <v>22.83</v>
      </c>
      <c r="H62" s="106">
        <v>20.05</v>
      </c>
      <c r="I62" s="106">
        <v>17.98</v>
      </c>
      <c r="J62" s="106">
        <v>16.38</v>
      </c>
      <c r="K62" s="106">
        <v>15.11</v>
      </c>
      <c r="L62" s="106">
        <v>14.09</v>
      </c>
      <c r="M62" s="106">
        <v>13.24</v>
      </c>
      <c r="N62" s="106">
        <v>12.52</v>
      </c>
      <c r="O62" s="106">
        <v>11.91</v>
      </c>
      <c r="P62" s="106">
        <v>11.36</v>
      </c>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row>
    <row r="63" spans="1:52" x14ac:dyDescent="0.25">
      <c r="A63" s="105">
        <v>53</v>
      </c>
      <c r="B63" s="106">
        <v>123.55</v>
      </c>
      <c r="C63" s="106">
        <v>63.22</v>
      </c>
      <c r="D63" s="106">
        <v>43.15</v>
      </c>
      <c r="E63" s="106">
        <v>33.15</v>
      </c>
      <c r="F63" s="106">
        <v>27.17</v>
      </c>
      <c r="G63" s="106">
        <v>23.21</v>
      </c>
      <c r="H63" s="106">
        <v>20.399999999999999</v>
      </c>
      <c r="I63" s="106">
        <v>18.309999999999999</v>
      </c>
      <c r="J63" s="106">
        <v>16.690000000000001</v>
      </c>
      <c r="K63" s="106">
        <v>15.41</v>
      </c>
      <c r="L63" s="106">
        <v>14.36</v>
      </c>
      <c r="M63" s="106">
        <v>13.5</v>
      </c>
      <c r="N63" s="106">
        <v>12.77</v>
      </c>
      <c r="O63" s="106">
        <v>12.13</v>
      </c>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row>
    <row r="64" spans="1:52" x14ac:dyDescent="0.25">
      <c r="A64" s="105">
        <v>54</v>
      </c>
      <c r="B64" s="106">
        <v>125.08</v>
      </c>
      <c r="C64" s="106">
        <v>64.06</v>
      </c>
      <c r="D64" s="106">
        <v>43.76</v>
      </c>
      <c r="E64" s="106">
        <v>33.65</v>
      </c>
      <c r="F64" s="106">
        <v>27.61</v>
      </c>
      <c r="G64" s="106">
        <v>23.6</v>
      </c>
      <c r="H64" s="106">
        <v>20.76</v>
      </c>
      <c r="I64" s="106">
        <v>18.64</v>
      </c>
      <c r="J64" s="106">
        <v>17</v>
      </c>
      <c r="K64" s="106">
        <v>15.7</v>
      </c>
      <c r="L64" s="106">
        <v>14.64</v>
      </c>
      <c r="M64" s="106">
        <v>13.76</v>
      </c>
      <c r="N64" s="106">
        <v>13</v>
      </c>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row>
    <row r="65" spans="1:52" x14ac:dyDescent="0.25">
      <c r="A65" s="105">
        <v>55</v>
      </c>
      <c r="B65" s="106">
        <v>126.65</v>
      </c>
      <c r="C65" s="106">
        <v>64.930000000000007</v>
      </c>
      <c r="D65" s="106">
        <v>44.4</v>
      </c>
      <c r="E65" s="106">
        <v>34.17</v>
      </c>
      <c r="F65" s="106">
        <v>28.06</v>
      </c>
      <c r="G65" s="106">
        <v>24</v>
      </c>
      <c r="H65" s="106">
        <v>21.12</v>
      </c>
      <c r="I65" s="106">
        <v>18.98</v>
      </c>
      <c r="J65" s="106">
        <v>17.309999999999999</v>
      </c>
      <c r="K65" s="106">
        <v>15.99</v>
      </c>
      <c r="L65" s="106">
        <v>14.91</v>
      </c>
      <c r="M65" s="106">
        <v>14.01</v>
      </c>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row>
    <row r="66" spans="1:52" x14ac:dyDescent="0.25">
      <c r="A66" s="105">
        <v>56</v>
      </c>
      <c r="B66" s="106">
        <v>128.24</v>
      </c>
      <c r="C66" s="106">
        <v>65.81</v>
      </c>
      <c r="D66" s="106">
        <v>45.04</v>
      </c>
      <c r="E66" s="106">
        <v>34.700000000000003</v>
      </c>
      <c r="F66" s="106">
        <v>28.51</v>
      </c>
      <c r="G66" s="106">
        <v>24.41</v>
      </c>
      <c r="H66" s="106">
        <v>21.49</v>
      </c>
      <c r="I66" s="106">
        <v>19.309999999999999</v>
      </c>
      <c r="J66" s="106">
        <v>17.62</v>
      </c>
      <c r="K66" s="106">
        <v>16.27</v>
      </c>
      <c r="L66" s="106">
        <v>15.18</v>
      </c>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row>
    <row r="67" spans="1:52" x14ac:dyDescent="0.25">
      <c r="A67" s="105">
        <v>57</v>
      </c>
      <c r="B67" s="106">
        <v>129.85</v>
      </c>
      <c r="C67" s="106">
        <v>66.7</v>
      </c>
      <c r="D67" s="106">
        <v>45.69</v>
      </c>
      <c r="E67" s="106">
        <v>35.22</v>
      </c>
      <c r="F67" s="106">
        <v>28.96</v>
      </c>
      <c r="G67" s="106">
        <v>24.8</v>
      </c>
      <c r="H67" s="106">
        <v>21.84</v>
      </c>
      <c r="I67" s="106">
        <v>19.63</v>
      </c>
      <c r="J67" s="106">
        <v>17.899999999999999</v>
      </c>
      <c r="K67" s="106">
        <v>16.57</v>
      </c>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row>
    <row r="68" spans="1:52" x14ac:dyDescent="0.25">
      <c r="A68" s="105">
        <v>58</v>
      </c>
      <c r="B68" s="106">
        <v>131.5</v>
      </c>
      <c r="C68" s="106">
        <v>67.61</v>
      </c>
      <c r="D68" s="106">
        <v>46.35</v>
      </c>
      <c r="E68" s="106">
        <v>35.74</v>
      </c>
      <c r="F68" s="106">
        <v>29.39</v>
      </c>
      <c r="G68" s="106">
        <v>25.17</v>
      </c>
      <c r="H68" s="106">
        <v>22.17</v>
      </c>
      <c r="I68" s="106">
        <v>19.91</v>
      </c>
      <c r="J68" s="106">
        <v>18.23</v>
      </c>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row>
    <row r="69" spans="1:52" x14ac:dyDescent="0.25">
      <c r="A69" s="105">
        <v>59</v>
      </c>
      <c r="B69" s="106">
        <v>133.21</v>
      </c>
      <c r="C69" s="106">
        <v>68.52</v>
      </c>
      <c r="D69" s="106">
        <v>46.99</v>
      </c>
      <c r="E69" s="106">
        <v>36.24</v>
      </c>
      <c r="F69" s="106">
        <v>29.8</v>
      </c>
      <c r="G69" s="106">
        <v>25.53</v>
      </c>
      <c r="H69" s="106">
        <v>22.46</v>
      </c>
      <c r="I69" s="106">
        <v>20.27</v>
      </c>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row>
    <row r="70" spans="1:52" x14ac:dyDescent="0.25">
      <c r="A70" s="105">
        <v>60</v>
      </c>
      <c r="B70" s="106">
        <v>134.94</v>
      </c>
      <c r="C70" s="106">
        <v>69.42</v>
      </c>
      <c r="D70" s="106">
        <v>47.6</v>
      </c>
      <c r="E70" s="106">
        <v>36.72</v>
      </c>
      <c r="F70" s="106">
        <v>30.2</v>
      </c>
      <c r="G70" s="106">
        <v>25.83</v>
      </c>
      <c r="H70" s="106">
        <v>22.87</v>
      </c>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row>
    <row r="71" spans="1:52" x14ac:dyDescent="0.25">
      <c r="A71" s="105">
        <v>61</v>
      </c>
      <c r="B71" s="106">
        <v>136.72999999999999</v>
      </c>
      <c r="C71" s="106">
        <v>70.34</v>
      </c>
      <c r="D71" s="106">
        <v>48.24</v>
      </c>
      <c r="E71" s="106">
        <v>37.21</v>
      </c>
      <c r="F71" s="106">
        <v>30.56</v>
      </c>
      <c r="G71" s="106">
        <v>26.3</v>
      </c>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row>
    <row r="72" spans="1:52" x14ac:dyDescent="0.25">
      <c r="A72" s="105">
        <v>62</v>
      </c>
      <c r="B72" s="106">
        <v>138.69</v>
      </c>
      <c r="C72" s="106">
        <v>71.36</v>
      </c>
      <c r="D72" s="106">
        <v>48.94</v>
      </c>
      <c r="E72" s="106">
        <v>37.68</v>
      </c>
      <c r="F72" s="106">
        <v>31.12</v>
      </c>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row>
    <row r="73" spans="1:52" x14ac:dyDescent="0.25">
      <c r="A73" s="105">
        <v>63</v>
      </c>
      <c r="B73" s="106">
        <v>140.84</v>
      </c>
      <c r="C73" s="106">
        <v>72.47</v>
      </c>
      <c r="D73" s="106">
        <v>49.57</v>
      </c>
      <c r="E73" s="106">
        <v>38.36</v>
      </c>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row>
    <row r="74" spans="1:52" x14ac:dyDescent="0.25">
      <c r="A74" s="105">
        <v>64</v>
      </c>
      <c r="B74" s="106">
        <v>143.18</v>
      </c>
      <c r="C74" s="106">
        <v>73.349999999999994</v>
      </c>
      <c r="D74" s="106">
        <v>50.47</v>
      </c>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row>
    <row r="75" spans="1:52" x14ac:dyDescent="0.25">
      <c r="A75" s="105">
        <v>65</v>
      </c>
      <c r="B75" s="106">
        <v>145.03</v>
      </c>
      <c r="C75" s="106">
        <v>74.680000000000007</v>
      </c>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row>
    <row r="76" spans="1:52" x14ac:dyDescent="0.25">
      <c r="A76" s="105">
        <v>66</v>
      </c>
      <c r="B76" s="106">
        <v>147.66</v>
      </c>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row>
  </sheetData>
  <sheetProtection algorithmName="SHA-512" hashValue="lFy7S0ye9olSZhlaARG4zDJv2/iGanDHqjV6NbJtCdATzRiCj5wSTyNI1oBmQIWBI6s55+H5YRTdAje7pVCvWA==" saltValue="ufb1KgGLDbzUipOwWI5Reg==" spinCount="100000" sheet="1" objects="1" scenarios="1"/>
  <conditionalFormatting sqref="A6:A20">
    <cfRule type="expression" dxfId="79" priority="11" stopIfTrue="1">
      <formula>MOD(ROW(),2)=0</formula>
    </cfRule>
    <cfRule type="expression" dxfId="78" priority="12" stopIfTrue="1">
      <formula>MOD(ROW(),2)&lt;&gt;0</formula>
    </cfRule>
  </conditionalFormatting>
  <conditionalFormatting sqref="B6:AZ17 C18:AZ20">
    <cfRule type="expression" dxfId="77" priority="13" stopIfTrue="1">
      <formula>MOD(ROW(),2)=0</formula>
    </cfRule>
    <cfRule type="expression" dxfId="76" priority="14" stopIfTrue="1">
      <formula>MOD(ROW(),2)&lt;&gt;0</formula>
    </cfRule>
  </conditionalFormatting>
  <conditionalFormatting sqref="B18:B20">
    <cfRule type="expression" dxfId="75" priority="5" stopIfTrue="1">
      <formula>MOD(ROW(),2)=0</formula>
    </cfRule>
    <cfRule type="expression" dxfId="74" priority="6" stopIfTrue="1">
      <formula>MOD(ROW(),2)&lt;&gt;0</formula>
    </cfRule>
  </conditionalFormatting>
  <conditionalFormatting sqref="A25:A76">
    <cfRule type="expression" dxfId="73" priority="1" stopIfTrue="1">
      <formula>MOD(ROW(),2)=0</formula>
    </cfRule>
    <cfRule type="expression" dxfId="72" priority="2" stopIfTrue="1">
      <formula>MOD(ROW(),2)&lt;&gt;0</formula>
    </cfRule>
  </conditionalFormatting>
  <conditionalFormatting sqref="B25:AZ76">
    <cfRule type="expression" dxfId="71" priority="3" stopIfTrue="1">
      <formula>MOD(ROW(),2)=0</formula>
    </cfRule>
    <cfRule type="expression" dxfId="7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77734375" style="28" customWidth="1"/>
    <col min="2" max="2" width="40.44140625" style="28" customWidth="1"/>
    <col min="3" max="3" width="10.218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P:\AST development\Hosted\Factors Modernisation\Data import\Consolidated Factor Workbooks\[LGPS NI Consolidated Factors 2023-04 FINAL.xlsm]x-Series Number</v>
      </c>
    </row>
    <row r="6" spans="1:9" x14ac:dyDescent="0.25">
      <c r="A6" s="47" t="s">
        <v>23</v>
      </c>
      <c r="B6" s="48" t="s">
        <v>25</v>
      </c>
    </row>
    <row r="7" spans="1:9" x14ac:dyDescent="0.25">
      <c r="A7" s="49" t="s">
        <v>15</v>
      </c>
      <c r="B7" s="51" t="s">
        <v>52</v>
      </c>
    </row>
    <row r="8" spans="1:9" x14ac:dyDescent="0.25">
      <c r="A8" s="49" t="s">
        <v>45</v>
      </c>
      <c r="B8" s="51" t="s">
        <v>53</v>
      </c>
    </row>
    <row r="9" spans="1:9" ht="12.75" customHeight="1" x14ac:dyDescent="0.25">
      <c r="A9" s="49" t="s">
        <v>16</v>
      </c>
      <c r="B9" s="52" t="s">
        <v>64</v>
      </c>
    </row>
    <row r="10" spans="1:9" ht="12.75" customHeight="1" x14ac:dyDescent="0.25">
      <c r="A10" s="49" t="s">
        <v>2</v>
      </c>
      <c r="B10" s="52" t="s">
        <v>54</v>
      </c>
    </row>
    <row r="11" spans="1:9" x14ac:dyDescent="0.25">
      <c r="A11" s="49" t="s">
        <v>22</v>
      </c>
      <c r="B11" s="52" t="s">
        <v>55</v>
      </c>
    </row>
    <row r="12" spans="1:9" x14ac:dyDescent="0.25">
      <c r="A12" s="49" t="s">
        <v>262</v>
      </c>
      <c r="B12" s="50" t="s">
        <v>263</v>
      </c>
    </row>
    <row r="13" spans="1:9" ht="12.75" customHeight="1" x14ac:dyDescent="0.25">
      <c r="A13" s="49" t="s">
        <v>48</v>
      </c>
      <c r="B13" s="50" t="s">
        <v>56</v>
      </c>
    </row>
    <row r="14" spans="1:9" ht="12.75" customHeight="1" x14ac:dyDescent="0.25">
      <c r="A14" s="49" t="s">
        <v>17</v>
      </c>
      <c r="B14" s="50" t="s">
        <v>57</v>
      </c>
    </row>
    <row r="15" spans="1:9" ht="79.2" x14ac:dyDescent="0.25">
      <c r="A15" s="53" t="s">
        <v>49</v>
      </c>
      <c r="B15" s="54" t="s">
        <v>58</v>
      </c>
    </row>
    <row r="16" spans="1:9" ht="26.4" x14ac:dyDescent="0.25">
      <c r="A16" s="55" t="s">
        <v>50</v>
      </c>
      <c r="B16" s="54" t="s">
        <v>59</v>
      </c>
    </row>
    <row r="17" spans="1:2" ht="52.5" customHeight="1" x14ac:dyDescent="0.25">
      <c r="A17" s="56" t="s">
        <v>51</v>
      </c>
      <c r="B17" s="54" t="s">
        <v>60</v>
      </c>
    </row>
    <row r="18" spans="1:2" ht="26.4" x14ac:dyDescent="0.25">
      <c r="A18" s="53" t="s">
        <v>18</v>
      </c>
      <c r="B18" s="57" t="s">
        <v>61</v>
      </c>
    </row>
    <row r="19" spans="1:2" x14ac:dyDescent="0.25">
      <c r="A19" s="55" t="s">
        <v>19</v>
      </c>
      <c r="B19" s="57" t="s">
        <v>62</v>
      </c>
    </row>
    <row r="20" spans="1:2" ht="26.4" x14ac:dyDescent="0.25">
      <c r="A20" s="55" t="s">
        <v>260</v>
      </c>
      <c r="B20" s="57" t="s">
        <v>261</v>
      </c>
    </row>
    <row r="22" spans="1:2" x14ac:dyDescent="0.25">
      <c r="B22" s="103" t="str">
        <f>HYPERLINK("#'Factor List'!A1","Back to Factor List")</f>
        <v>Back to Factor List</v>
      </c>
    </row>
    <row r="25" spans="1:2" x14ac:dyDescent="0.25">
      <c r="A25" s="58" t="s">
        <v>63</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EL1G1/e+rpZUccxtMQgzSDISUaN9XhyIrbgZZYDGov10i4a0ECKRO2z9oTWdt15CtR78fVTDxOmWDUJJu2tzhw==" saltValue="chlY27TMEKXht4/sF/Wfi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4">
    <pageSetUpPr autoPageBreaks="0"/>
  </sheetPr>
  <dimension ref="A1:BA77"/>
  <sheetViews>
    <sheetView showGridLines="0" zoomScale="85" zoomScaleNormal="85" workbookViewId="0"/>
  </sheetViews>
  <sheetFormatPr defaultColWidth="10" defaultRowHeight="13.2" x14ac:dyDescent="0.25"/>
  <cols>
    <col min="1" max="1" width="31.77734375" style="28" customWidth="1"/>
    <col min="2" max="53" width="15.77734375" style="28" customWidth="1"/>
    <col min="54" max="16384" width="10" style="28"/>
  </cols>
  <sheetData>
    <row r="1" spans="1:53" ht="21" x14ac:dyDescent="0.4">
      <c r="A1" s="41" t="s">
        <v>4</v>
      </c>
      <c r="B1" s="42"/>
      <c r="C1" s="42"/>
      <c r="D1" s="42"/>
      <c r="E1" s="42"/>
      <c r="F1" s="42"/>
      <c r="G1" s="42"/>
      <c r="H1" s="42"/>
      <c r="I1" s="42"/>
    </row>
    <row r="2" spans="1:53" ht="15.6" x14ac:dyDescent="0.3">
      <c r="A2" s="43" t="str">
        <f>IF(TITLE="&gt; Enter workbook title here","Enter workbook title in Cover sheet",TITLE)</f>
        <v>LGPS (Northern Ireland) - Consolidated Factor Spreadsheet</v>
      </c>
      <c r="B2" s="44"/>
      <c r="C2" s="44"/>
      <c r="D2" s="44"/>
      <c r="E2" s="44"/>
      <c r="F2" s="44"/>
      <c r="G2" s="44"/>
      <c r="H2" s="44"/>
      <c r="I2" s="44"/>
    </row>
    <row r="3" spans="1:53" ht="15.6" x14ac:dyDescent="0.3">
      <c r="A3" s="45" t="s">
        <v>605</v>
      </c>
      <c r="B3" s="44"/>
      <c r="C3" s="44"/>
      <c r="D3" s="44"/>
      <c r="E3" s="44"/>
      <c r="F3" s="44"/>
      <c r="G3" s="44"/>
      <c r="H3" s="44"/>
      <c r="I3" s="44"/>
    </row>
    <row r="4" spans="1:53" x14ac:dyDescent="0.25">
      <c r="A4" s="46"/>
    </row>
    <row r="6" spans="1:53"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row>
    <row r="7" spans="1:53"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row>
    <row r="8" spans="1:53"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row>
    <row r="9" spans="1:53"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row>
    <row r="10" spans="1:53" x14ac:dyDescent="0.25">
      <c r="A10" s="80" t="s">
        <v>2</v>
      </c>
      <c r="B10" s="82" t="s">
        <v>644</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row>
    <row r="11" spans="1:53" x14ac:dyDescent="0.25">
      <c r="A11" s="80" t="s">
        <v>22</v>
      </c>
      <c r="B11" s="82" t="s">
        <v>266</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row>
    <row r="12" spans="1:53"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row>
    <row r="13" spans="1:53"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row>
    <row r="14" spans="1:53" x14ac:dyDescent="0.25">
      <c r="A14" s="80" t="s">
        <v>17</v>
      </c>
      <c r="B14" s="82">
        <v>719</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row>
    <row r="15" spans="1:53" x14ac:dyDescent="0.25">
      <c r="A15" s="80" t="s">
        <v>49</v>
      </c>
      <c r="B15" s="82" t="s">
        <v>603</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row>
    <row r="16" spans="1:53" x14ac:dyDescent="0.25">
      <c r="A16" s="80" t="s">
        <v>50</v>
      </c>
      <c r="B16" s="82" t="s">
        <v>641</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53"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row>
    <row r="18" spans="1:53"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row>
    <row r="19" spans="1:53"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row>
    <row r="20" spans="1:53"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row>
    <row r="22" spans="1:53" x14ac:dyDescent="0.25">
      <c r="B22" s="103" t="str">
        <f>HYPERLINK("#'Factor List'!A1","Back to Factor List")</f>
        <v>Back to Factor List</v>
      </c>
    </row>
    <row r="23" spans="1:53" x14ac:dyDescent="0.25">
      <c r="A23" s="103"/>
    </row>
    <row r="25" spans="1:53" ht="51.6" customHeight="1"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c r="AZ25" s="104" t="s">
        <v>599</v>
      </c>
      <c r="BA25" s="104" t="s">
        <v>604</v>
      </c>
    </row>
    <row r="26" spans="1:53" x14ac:dyDescent="0.25">
      <c r="A26" s="105">
        <v>16</v>
      </c>
      <c r="B26" s="106">
        <v>71.62</v>
      </c>
      <c r="C26" s="106">
        <v>36.47</v>
      </c>
      <c r="D26" s="106">
        <v>24.75</v>
      </c>
      <c r="E26" s="106">
        <v>18.899999999999999</v>
      </c>
      <c r="F26" s="106">
        <v>15.39</v>
      </c>
      <c r="G26" s="106">
        <v>13.06</v>
      </c>
      <c r="H26" s="106">
        <v>11.39</v>
      </c>
      <c r="I26" s="106">
        <v>10.14</v>
      </c>
      <c r="J26" s="106">
        <v>9.18</v>
      </c>
      <c r="K26" s="106">
        <v>8.4</v>
      </c>
      <c r="L26" s="106">
        <v>7.77</v>
      </c>
      <c r="M26" s="106">
        <v>7.25</v>
      </c>
      <c r="N26" s="106">
        <v>6.81</v>
      </c>
      <c r="O26" s="106">
        <v>6.43</v>
      </c>
      <c r="P26" s="106">
        <v>6.1</v>
      </c>
      <c r="Q26" s="106">
        <v>5.82</v>
      </c>
      <c r="R26" s="106">
        <v>5.57</v>
      </c>
      <c r="S26" s="106">
        <v>5.34</v>
      </c>
      <c r="T26" s="106">
        <v>5.15</v>
      </c>
      <c r="U26" s="106">
        <v>4.97</v>
      </c>
      <c r="V26" s="106">
        <v>4.8099999999999996</v>
      </c>
      <c r="W26" s="106">
        <v>4.67</v>
      </c>
      <c r="X26" s="106">
        <v>4.54</v>
      </c>
      <c r="Y26" s="106">
        <v>4.42</v>
      </c>
      <c r="Z26" s="106">
        <v>4.3099999999999996</v>
      </c>
      <c r="AA26" s="106">
        <v>4.21</v>
      </c>
      <c r="AB26" s="106">
        <v>4.12</v>
      </c>
      <c r="AC26" s="106">
        <v>4.03</v>
      </c>
      <c r="AD26" s="106">
        <v>3.96</v>
      </c>
      <c r="AE26" s="106">
        <v>3.88</v>
      </c>
      <c r="AF26" s="106">
        <v>3.82</v>
      </c>
      <c r="AG26" s="106">
        <v>3.75</v>
      </c>
      <c r="AH26" s="106">
        <v>3.7</v>
      </c>
      <c r="AI26" s="106">
        <v>3.64</v>
      </c>
      <c r="AJ26" s="106">
        <v>3.59</v>
      </c>
      <c r="AK26" s="106">
        <v>3.55</v>
      </c>
      <c r="AL26" s="106">
        <v>3.5</v>
      </c>
      <c r="AM26" s="106">
        <v>3.46</v>
      </c>
      <c r="AN26" s="106">
        <v>3.42</v>
      </c>
      <c r="AO26" s="106">
        <v>3.39</v>
      </c>
      <c r="AP26" s="106">
        <v>3.35</v>
      </c>
      <c r="AQ26" s="106">
        <v>3.32</v>
      </c>
      <c r="AR26" s="106">
        <v>3.29</v>
      </c>
      <c r="AS26" s="106">
        <v>3.27</v>
      </c>
      <c r="AT26" s="106">
        <v>3.24</v>
      </c>
      <c r="AU26" s="106">
        <v>3.22</v>
      </c>
      <c r="AV26" s="106">
        <v>3.2</v>
      </c>
      <c r="AW26" s="106">
        <v>3.18</v>
      </c>
      <c r="AX26" s="106">
        <v>3.16</v>
      </c>
      <c r="AY26" s="106">
        <v>3.14</v>
      </c>
      <c r="AZ26" s="106">
        <v>3.13</v>
      </c>
      <c r="BA26" s="106">
        <v>3.09</v>
      </c>
    </row>
    <row r="27" spans="1:53" x14ac:dyDescent="0.25">
      <c r="A27" s="105">
        <v>17</v>
      </c>
      <c r="B27" s="106">
        <v>72.66</v>
      </c>
      <c r="C27" s="106">
        <v>36.99</v>
      </c>
      <c r="D27" s="106">
        <v>25.11</v>
      </c>
      <c r="E27" s="106">
        <v>19.18</v>
      </c>
      <c r="F27" s="106">
        <v>15.62</v>
      </c>
      <c r="G27" s="106">
        <v>13.25</v>
      </c>
      <c r="H27" s="106">
        <v>11.56</v>
      </c>
      <c r="I27" s="106">
        <v>10.29</v>
      </c>
      <c r="J27" s="106">
        <v>9.31</v>
      </c>
      <c r="K27" s="106">
        <v>8.5299999999999994</v>
      </c>
      <c r="L27" s="106">
        <v>7.89</v>
      </c>
      <c r="M27" s="106">
        <v>7.35</v>
      </c>
      <c r="N27" s="106">
        <v>6.91</v>
      </c>
      <c r="O27" s="106">
        <v>6.52</v>
      </c>
      <c r="P27" s="106">
        <v>6.19</v>
      </c>
      <c r="Q27" s="106">
        <v>5.9</v>
      </c>
      <c r="R27" s="106">
        <v>5.65</v>
      </c>
      <c r="S27" s="106">
        <v>5.42</v>
      </c>
      <c r="T27" s="106">
        <v>5.22</v>
      </c>
      <c r="U27" s="106">
        <v>5.04</v>
      </c>
      <c r="V27" s="106">
        <v>4.88</v>
      </c>
      <c r="W27" s="106">
        <v>4.74</v>
      </c>
      <c r="X27" s="106">
        <v>4.6100000000000003</v>
      </c>
      <c r="Y27" s="106">
        <v>4.4800000000000004</v>
      </c>
      <c r="Z27" s="106">
        <v>4.37</v>
      </c>
      <c r="AA27" s="106">
        <v>4.2699999999999996</v>
      </c>
      <c r="AB27" s="106">
        <v>4.18</v>
      </c>
      <c r="AC27" s="106">
        <v>4.09</v>
      </c>
      <c r="AD27" s="106">
        <v>4.0199999999999996</v>
      </c>
      <c r="AE27" s="106">
        <v>3.94</v>
      </c>
      <c r="AF27" s="106">
        <v>3.87</v>
      </c>
      <c r="AG27" s="106">
        <v>3.81</v>
      </c>
      <c r="AH27" s="106">
        <v>3.75</v>
      </c>
      <c r="AI27" s="106">
        <v>3.7</v>
      </c>
      <c r="AJ27" s="106">
        <v>3.65</v>
      </c>
      <c r="AK27" s="106">
        <v>3.6</v>
      </c>
      <c r="AL27" s="106">
        <v>3.56</v>
      </c>
      <c r="AM27" s="106">
        <v>3.52</v>
      </c>
      <c r="AN27" s="106">
        <v>3.48</v>
      </c>
      <c r="AO27" s="106">
        <v>3.44</v>
      </c>
      <c r="AP27" s="106">
        <v>3.41</v>
      </c>
      <c r="AQ27" s="106">
        <v>3.38</v>
      </c>
      <c r="AR27" s="106">
        <v>3.35</v>
      </c>
      <c r="AS27" s="106">
        <v>3.32</v>
      </c>
      <c r="AT27" s="106">
        <v>3.3</v>
      </c>
      <c r="AU27" s="106">
        <v>3.28</v>
      </c>
      <c r="AV27" s="106">
        <v>3.25</v>
      </c>
      <c r="AW27" s="106">
        <v>3.23</v>
      </c>
      <c r="AX27" s="106">
        <v>3.22</v>
      </c>
      <c r="AY27" s="106">
        <v>3.2</v>
      </c>
      <c r="AZ27" s="106">
        <v>3.18</v>
      </c>
      <c r="BA27" s="106"/>
    </row>
    <row r="28" spans="1:53" x14ac:dyDescent="0.25">
      <c r="A28" s="105">
        <v>18</v>
      </c>
      <c r="B28" s="106">
        <v>73.709999999999994</v>
      </c>
      <c r="C28" s="106">
        <v>37.53</v>
      </c>
      <c r="D28" s="106">
        <v>25.48</v>
      </c>
      <c r="E28" s="106">
        <v>19.45</v>
      </c>
      <c r="F28" s="106">
        <v>15.84</v>
      </c>
      <c r="G28" s="106">
        <v>13.44</v>
      </c>
      <c r="H28" s="106">
        <v>11.73</v>
      </c>
      <c r="I28" s="106">
        <v>10.44</v>
      </c>
      <c r="J28" s="106">
        <v>9.4499999999999993</v>
      </c>
      <c r="K28" s="106">
        <v>8.65</v>
      </c>
      <c r="L28" s="106">
        <v>8</v>
      </c>
      <c r="M28" s="106">
        <v>7.46</v>
      </c>
      <c r="N28" s="106">
        <v>7.01</v>
      </c>
      <c r="O28" s="106">
        <v>6.62</v>
      </c>
      <c r="P28" s="106">
        <v>6.28</v>
      </c>
      <c r="Q28" s="106">
        <v>5.99</v>
      </c>
      <c r="R28" s="106">
        <v>5.73</v>
      </c>
      <c r="S28" s="106">
        <v>5.5</v>
      </c>
      <c r="T28" s="106">
        <v>5.3</v>
      </c>
      <c r="U28" s="106">
        <v>5.12</v>
      </c>
      <c r="V28" s="106">
        <v>4.96</v>
      </c>
      <c r="W28" s="106">
        <v>4.8099999999999996</v>
      </c>
      <c r="X28" s="106">
        <v>4.67</v>
      </c>
      <c r="Y28" s="106">
        <v>4.55</v>
      </c>
      <c r="Z28" s="106">
        <v>4.4400000000000004</v>
      </c>
      <c r="AA28" s="106">
        <v>4.34</v>
      </c>
      <c r="AB28" s="106">
        <v>4.24</v>
      </c>
      <c r="AC28" s="106">
        <v>4.16</v>
      </c>
      <c r="AD28" s="106">
        <v>4.08</v>
      </c>
      <c r="AE28" s="106">
        <v>4</v>
      </c>
      <c r="AF28" s="106">
        <v>3.93</v>
      </c>
      <c r="AG28" s="106">
        <v>3.87</v>
      </c>
      <c r="AH28" s="106">
        <v>3.81</v>
      </c>
      <c r="AI28" s="106">
        <v>3.76</v>
      </c>
      <c r="AJ28" s="106">
        <v>3.7</v>
      </c>
      <c r="AK28" s="106">
        <v>3.66</v>
      </c>
      <c r="AL28" s="106">
        <v>3.61</v>
      </c>
      <c r="AM28" s="106">
        <v>3.57</v>
      </c>
      <c r="AN28" s="106">
        <v>3.53</v>
      </c>
      <c r="AO28" s="106">
        <v>3.5</v>
      </c>
      <c r="AP28" s="106">
        <v>3.46</v>
      </c>
      <c r="AQ28" s="106">
        <v>3.43</v>
      </c>
      <c r="AR28" s="106">
        <v>3.41</v>
      </c>
      <c r="AS28" s="106">
        <v>3.38</v>
      </c>
      <c r="AT28" s="106">
        <v>3.35</v>
      </c>
      <c r="AU28" s="106">
        <v>3.33</v>
      </c>
      <c r="AV28" s="106">
        <v>3.31</v>
      </c>
      <c r="AW28" s="106">
        <v>3.29</v>
      </c>
      <c r="AX28" s="106">
        <v>3.27</v>
      </c>
      <c r="AY28" s="106">
        <v>3.26</v>
      </c>
      <c r="AZ28" s="106"/>
      <c r="BA28" s="106"/>
    </row>
    <row r="29" spans="1:53" x14ac:dyDescent="0.25">
      <c r="A29" s="105">
        <v>19</v>
      </c>
      <c r="B29" s="106">
        <v>74.77</v>
      </c>
      <c r="C29" s="106">
        <v>38.07</v>
      </c>
      <c r="D29" s="106">
        <v>25.85</v>
      </c>
      <c r="E29" s="106">
        <v>19.739999999999998</v>
      </c>
      <c r="F29" s="106">
        <v>16.079999999999998</v>
      </c>
      <c r="G29" s="106">
        <v>13.64</v>
      </c>
      <c r="H29" s="106">
        <v>11.9</v>
      </c>
      <c r="I29" s="106">
        <v>10.6</v>
      </c>
      <c r="J29" s="106">
        <v>9.59</v>
      </c>
      <c r="K29" s="106">
        <v>8.7799999999999994</v>
      </c>
      <c r="L29" s="106">
        <v>8.1199999999999992</v>
      </c>
      <c r="M29" s="106">
        <v>7.57</v>
      </c>
      <c r="N29" s="106">
        <v>7.11</v>
      </c>
      <c r="O29" s="106">
        <v>6.72</v>
      </c>
      <c r="P29" s="106">
        <v>6.38</v>
      </c>
      <c r="Q29" s="106">
        <v>6.08</v>
      </c>
      <c r="R29" s="106">
        <v>5.82</v>
      </c>
      <c r="S29" s="106">
        <v>5.59</v>
      </c>
      <c r="T29" s="106">
        <v>5.38</v>
      </c>
      <c r="U29" s="106">
        <v>5.2</v>
      </c>
      <c r="V29" s="106">
        <v>5.03</v>
      </c>
      <c r="W29" s="106">
        <v>4.88</v>
      </c>
      <c r="X29" s="106">
        <v>4.74</v>
      </c>
      <c r="Y29" s="106">
        <v>4.62</v>
      </c>
      <c r="Z29" s="106">
        <v>4.51</v>
      </c>
      <c r="AA29" s="106">
        <v>4.4000000000000004</v>
      </c>
      <c r="AB29" s="106">
        <v>4.3099999999999996</v>
      </c>
      <c r="AC29" s="106">
        <v>4.22</v>
      </c>
      <c r="AD29" s="106">
        <v>4.1399999999999997</v>
      </c>
      <c r="AE29" s="106">
        <v>4.0599999999999996</v>
      </c>
      <c r="AF29" s="106">
        <v>3.99</v>
      </c>
      <c r="AG29" s="106">
        <v>3.93</v>
      </c>
      <c r="AH29" s="106">
        <v>3.87</v>
      </c>
      <c r="AI29" s="106">
        <v>3.81</v>
      </c>
      <c r="AJ29" s="106">
        <v>3.76</v>
      </c>
      <c r="AK29" s="106">
        <v>3.71</v>
      </c>
      <c r="AL29" s="106">
        <v>3.67</v>
      </c>
      <c r="AM29" s="106">
        <v>3.63</v>
      </c>
      <c r="AN29" s="106">
        <v>3.59</v>
      </c>
      <c r="AO29" s="106">
        <v>3.55</v>
      </c>
      <c r="AP29" s="106">
        <v>3.52</v>
      </c>
      <c r="AQ29" s="106">
        <v>3.49</v>
      </c>
      <c r="AR29" s="106">
        <v>3.46</v>
      </c>
      <c r="AS29" s="106">
        <v>3.44</v>
      </c>
      <c r="AT29" s="106">
        <v>3.41</v>
      </c>
      <c r="AU29" s="106">
        <v>3.39</v>
      </c>
      <c r="AV29" s="106">
        <v>3.37</v>
      </c>
      <c r="AW29" s="106">
        <v>3.35</v>
      </c>
      <c r="AX29" s="106">
        <v>3.33</v>
      </c>
      <c r="AY29" s="106"/>
      <c r="AZ29" s="106"/>
      <c r="BA29" s="106"/>
    </row>
    <row r="30" spans="1:53" x14ac:dyDescent="0.25">
      <c r="A30" s="105">
        <v>20</v>
      </c>
      <c r="B30" s="106">
        <v>75.86</v>
      </c>
      <c r="C30" s="106">
        <v>38.630000000000003</v>
      </c>
      <c r="D30" s="106">
        <v>26.22</v>
      </c>
      <c r="E30" s="106">
        <v>20.03</v>
      </c>
      <c r="F30" s="106">
        <v>16.309999999999999</v>
      </c>
      <c r="G30" s="106">
        <v>13.84</v>
      </c>
      <c r="H30" s="106">
        <v>12.07</v>
      </c>
      <c r="I30" s="106">
        <v>10.75</v>
      </c>
      <c r="J30" s="106">
        <v>9.73</v>
      </c>
      <c r="K30" s="106">
        <v>8.91</v>
      </c>
      <c r="L30" s="106">
        <v>8.24</v>
      </c>
      <c r="M30" s="106">
        <v>7.68</v>
      </c>
      <c r="N30" s="106">
        <v>7.22</v>
      </c>
      <c r="O30" s="106">
        <v>6.82</v>
      </c>
      <c r="P30" s="106">
        <v>6.47</v>
      </c>
      <c r="Q30" s="106">
        <v>6.17</v>
      </c>
      <c r="R30" s="106">
        <v>5.9</v>
      </c>
      <c r="S30" s="106">
        <v>5.67</v>
      </c>
      <c r="T30" s="106">
        <v>5.46</v>
      </c>
      <c r="U30" s="106">
        <v>5.27</v>
      </c>
      <c r="V30" s="106">
        <v>5.1100000000000003</v>
      </c>
      <c r="W30" s="106">
        <v>4.95</v>
      </c>
      <c r="X30" s="106">
        <v>4.82</v>
      </c>
      <c r="Y30" s="106">
        <v>4.6900000000000004</v>
      </c>
      <c r="Z30" s="106">
        <v>4.58</v>
      </c>
      <c r="AA30" s="106">
        <v>4.47</v>
      </c>
      <c r="AB30" s="106">
        <v>4.37</v>
      </c>
      <c r="AC30" s="106">
        <v>4.28</v>
      </c>
      <c r="AD30" s="106">
        <v>4.2</v>
      </c>
      <c r="AE30" s="106">
        <v>4.13</v>
      </c>
      <c r="AF30" s="106">
        <v>4.0599999999999996</v>
      </c>
      <c r="AG30" s="106">
        <v>3.99</v>
      </c>
      <c r="AH30" s="106">
        <v>3.93</v>
      </c>
      <c r="AI30" s="106">
        <v>3.87</v>
      </c>
      <c r="AJ30" s="106">
        <v>3.82</v>
      </c>
      <c r="AK30" s="106">
        <v>3.77</v>
      </c>
      <c r="AL30" s="106">
        <v>3.73</v>
      </c>
      <c r="AM30" s="106">
        <v>3.69</v>
      </c>
      <c r="AN30" s="106">
        <v>3.65</v>
      </c>
      <c r="AO30" s="106">
        <v>3.61</v>
      </c>
      <c r="AP30" s="106">
        <v>3.58</v>
      </c>
      <c r="AQ30" s="106">
        <v>3.55</v>
      </c>
      <c r="AR30" s="106">
        <v>3.52</v>
      </c>
      <c r="AS30" s="106">
        <v>3.5</v>
      </c>
      <c r="AT30" s="106">
        <v>3.47</v>
      </c>
      <c r="AU30" s="106">
        <v>3.45</v>
      </c>
      <c r="AV30" s="106">
        <v>3.43</v>
      </c>
      <c r="AW30" s="106">
        <v>3.41</v>
      </c>
      <c r="AX30" s="106"/>
      <c r="AY30" s="106"/>
      <c r="AZ30" s="106"/>
      <c r="BA30" s="106"/>
    </row>
    <row r="31" spans="1:53" x14ac:dyDescent="0.25">
      <c r="A31" s="105">
        <v>21</v>
      </c>
      <c r="B31" s="106">
        <v>76.959999999999994</v>
      </c>
      <c r="C31" s="106">
        <v>39.19</v>
      </c>
      <c r="D31" s="106">
        <v>26.61</v>
      </c>
      <c r="E31" s="106">
        <v>20.32</v>
      </c>
      <c r="F31" s="106">
        <v>16.55</v>
      </c>
      <c r="G31" s="106">
        <v>14.04</v>
      </c>
      <c r="H31" s="106">
        <v>12.25</v>
      </c>
      <c r="I31" s="106">
        <v>10.91</v>
      </c>
      <c r="J31" s="106">
        <v>9.8699999999999992</v>
      </c>
      <c r="K31" s="106">
        <v>9.0399999999999991</v>
      </c>
      <c r="L31" s="106">
        <v>8.36</v>
      </c>
      <c r="M31" s="106">
        <v>7.8</v>
      </c>
      <c r="N31" s="106">
        <v>7.32</v>
      </c>
      <c r="O31" s="106">
        <v>6.92</v>
      </c>
      <c r="P31" s="106">
        <v>6.57</v>
      </c>
      <c r="Q31" s="106">
        <v>6.26</v>
      </c>
      <c r="R31" s="106">
        <v>5.99</v>
      </c>
      <c r="S31" s="106">
        <v>5.75</v>
      </c>
      <c r="T31" s="106">
        <v>5.54</v>
      </c>
      <c r="U31" s="106">
        <v>5.35</v>
      </c>
      <c r="V31" s="106">
        <v>5.18</v>
      </c>
      <c r="W31" s="106">
        <v>5.03</v>
      </c>
      <c r="X31" s="106">
        <v>4.8899999999999997</v>
      </c>
      <c r="Y31" s="106">
        <v>4.76</v>
      </c>
      <c r="Z31" s="106">
        <v>4.6500000000000004</v>
      </c>
      <c r="AA31" s="106">
        <v>4.54</v>
      </c>
      <c r="AB31" s="106">
        <v>4.4400000000000004</v>
      </c>
      <c r="AC31" s="106">
        <v>4.3499999999999996</v>
      </c>
      <c r="AD31" s="106">
        <v>4.2699999999999996</v>
      </c>
      <c r="AE31" s="106">
        <v>4.1900000000000004</v>
      </c>
      <c r="AF31" s="106">
        <v>4.12</v>
      </c>
      <c r="AG31" s="106">
        <v>4.05</v>
      </c>
      <c r="AH31" s="106">
        <v>3.99</v>
      </c>
      <c r="AI31" s="106">
        <v>3.94</v>
      </c>
      <c r="AJ31" s="106">
        <v>3.88</v>
      </c>
      <c r="AK31" s="106">
        <v>3.84</v>
      </c>
      <c r="AL31" s="106">
        <v>3.79</v>
      </c>
      <c r="AM31" s="106">
        <v>3.75</v>
      </c>
      <c r="AN31" s="106">
        <v>3.71</v>
      </c>
      <c r="AO31" s="106">
        <v>3.68</v>
      </c>
      <c r="AP31" s="106">
        <v>3.64</v>
      </c>
      <c r="AQ31" s="106">
        <v>3.61</v>
      </c>
      <c r="AR31" s="106">
        <v>3.58</v>
      </c>
      <c r="AS31" s="106">
        <v>3.56</v>
      </c>
      <c r="AT31" s="106">
        <v>3.53</v>
      </c>
      <c r="AU31" s="106">
        <v>3.51</v>
      </c>
      <c r="AV31" s="106">
        <v>3.49</v>
      </c>
      <c r="AW31" s="106"/>
      <c r="AX31" s="106"/>
      <c r="AY31" s="106"/>
      <c r="AZ31" s="106"/>
      <c r="BA31" s="106"/>
    </row>
    <row r="32" spans="1:53" x14ac:dyDescent="0.25">
      <c r="A32" s="105">
        <v>22</v>
      </c>
      <c r="B32" s="106">
        <v>78.069999999999993</v>
      </c>
      <c r="C32" s="106">
        <v>39.76</v>
      </c>
      <c r="D32" s="106">
        <v>26.99</v>
      </c>
      <c r="E32" s="106">
        <v>20.61</v>
      </c>
      <c r="F32" s="106">
        <v>16.79</v>
      </c>
      <c r="G32" s="106">
        <v>14.24</v>
      </c>
      <c r="H32" s="106">
        <v>12.43</v>
      </c>
      <c r="I32" s="106">
        <v>11.07</v>
      </c>
      <c r="J32" s="106">
        <v>10.01</v>
      </c>
      <c r="K32" s="106">
        <v>9.17</v>
      </c>
      <c r="L32" s="106">
        <v>8.48</v>
      </c>
      <c r="M32" s="106">
        <v>7.91</v>
      </c>
      <c r="N32" s="106">
        <v>7.43</v>
      </c>
      <c r="O32" s="106">
        <v>7.02</v>
      </c>
      <c r="P32" s="106">
        <v>6.66</v>
      </c>
      <c r="Q32" s="106">
        <v>6.35</v>
      </c>
      <c r="R32" s="106">
        <v>6.08</v>
      </c>
      <c r="S32" s="106">
        <v>5.84</v>
      </c>
      <c r="T32" s="106">
        <v>5.63</v>
      </c>
      <c r="U32" s="106">
        <v>5.43</v>
      </c>
      <c r="V32" s="106">
        <v>5.26</v>
      </c>
      <c r="W32" s="106">
        <v>5.0999999999999996</v>
      </c>
      <c r="X32" s="106">
        <v>4.96</v>
      </c>
      <c r="Y32" s="106">
        <v>4.83</v>
      </c>
      <c r="Z32" s="106">
        <v>4.72</v>
      </c>
      <c r="AA32" s="106">
        <v>4.6100000000000003</v>
      </c>
      <c r="AB32" s="106">
        <v>4.51</v>
      </c>
      <c r="AC32" s="106">
        <v>4.42</v>
      </c>
      <c r="AD32" s="106">
        <v>4.33</v>
      </c>
      <c r="AE32" s="106">
        <v>4.26</v>
      </c>
      <c r="AF32" s="106">
        <v>4.18</v>
      </c>
      <c r="AG32" s="106">
        <v>4.12</v>
      </c>
      <c r="AH32" s="106">
        <v>4.0599999999999996</v>
      </c>
      <c r="AI32" s="106">
        <v>4</v>
      </c>
      <c r="AJ32" s="106">
        <v>3.95</v>
      </c>
      <c r="AK32" s="106">
        <v>3.9</v>
      </c>
      <c r="AL32" s="106">
        <v>3.85</v>
      </c>
      <c r="AM32" s="106">
        <v>3.81</v>
      </c>
      <c r="AN32" s="106">
        <v>3.77</v>
      </c>
      <c r="AO32" s="106">
        <v>3.74</v>
      </c>
      <c r="AP32" s="106">
        <v>3.71</v>
      </c>
      <c r="AQ32" s="106">
        <v>3.68</v>
      </c>
      <c r="AR32" s="106">
        <v>3.65</v>
      </c>
      <c r="AS32" s="106">
        <v>3.62</v>
      </c>
      <c r="AT32" s="106">
        <v>3.6</v>
      </c>
      <c r="AU32" s="106">
        <v>3.57</v>
      </c>
      <c r="AV32" s="106"/>
      <c r="AW32" s="106"/>
      <c r="AX32" s="106"/>
      <c r="AY32" s="106"/>
      <c r="AZ32" s="106"/>
      <c r="BA32" s="106"/>
    </row>
    <row r="33" spans="1:53" x14ac:dyDescent="0.25">
      <c r="A33" s="105">
        <v>23</v>
      </c>
      <c r="B33" s="106">
        <v>79.19</v>
      </c>
      <c r="C33" s="106">
        <v>40.33</v>
      </c>
      <c r="D33" s="106">
        <v>27.38</v>
      </c>
      <c r="E33" s="106">
        <v>20.91</v>
      </c>
      <c r="F33" s="106">
        <v>17.03</v>
      </c>
      <c r="G33" s="106">
        <v>14.45</v>
      </c>
      <c r="H33" s="106">
        <v>12.61</v>
      </c>
      <c r="I33" s="106">
        <v>11.23</v>
      </c>
      <c r="J33" s="106">
        <v>10.16</v>
      </c>
      <c r="K33" s="106">
        <v>9.3000000000000007</v>
      </c>
      <c r="L33" s="106">
        <v>8.61</v>
      </c>
      <c r="M33" s="106">
        <v>8.0299999999999994</v>
      </c>
      <c r="N33" s="106">
        <v>7.54</v>
      </c>
      <c r="O33" s="106">
        <v>7.12</v>
      </c>
      <c r="P33" s="106">
        <v>6.76</v>
      </c>
      <c r="Q33" s="106">
        <v>6.45</v>
      </c>
      <c r="R33" s="106">
        <v>6.17</v>
      </c>
      <c r="S33" s="106">
        <v>5.93</v>
      </c>
      <c r="T33" s="106">
        <v>5.71</v>
      </c>
      <c r="U33" s="106">
        <v>5.51</v>
      </c>
      <c r="V33" s="106">
        <v>5.34</v>
      </c>
      <c r="W33" s="106">
        <v>5.18</v>
      </c>
      <c r="X33" s="106">
        <v>5.04</v>
      </c>
      <c r="Y33" s="106">
        <v>4.91</v>
      </c>
      <c r="Z33" s="106">
        <v>4.79</v>
      </c>
      <c r="AA33" s="106">
        <v>4.68</v>
      </c>
      <c r="AB33" s="106">
        <v>4.58</v>
      </c>
      <c r="AC33" s="106">
        <v>4.4800000000000004</v>
      </c>
      <c r="AD33" s="106">
        <v>4.4000000000000004</v>
      </c>
      <c r="AE33" s="106">
        <v>4.32</v>
      </c>
      <c r="AF33" s="106">
        <v>4.25</v>
      </c>
      <c r="AG33" s="106">
        <v>4.18</v>
      </c>
      <c r="AH33" s="106">
        <v>4.12</v>
      </c>
      <c r="AI33" s="106">
        <v>4.0599999999999996</v>
      </c>
      <c r="AJ33" s="106">
        <v>4.01</v>
      </c>
      <c r="AK33" s="106">
        <v>3.96</v>
      </c>
      <c r="AL33" s="106">
        <v>3.92</v>
      </c>
      <c r="AM33" s="106">
        <v>3.88</v>
      </c>
      <c r="AN33" s="106">
        <v>3.84</v>
      </c>
      <c r="AO33" s="106">
        <v>3.8</v>
      </c>
      <c r="AP33" s="106">
        <v>3.77</v>
      </c>
      <c r="AQ33" s="106">
        <v>3.74</v>
      </c>
      <c r="AR33" s="106">
        <v>3.71</v>
      </c>
      <c r="AS33" s="106">
        <v>3.68</v>
      </c>
      <c r="AT33" s="106">
        <v>3.66</v>
      </c>
      <c r="AU33" s="106"/>
      <c r="AV33" s="106"/>
      <c r="AW33" s="106"/>
      <c r="AX33" s="106"/>
      <c r="AY33" s="106"/>
      <c r="AZ33" s="106"/>
      <c r="BA33" s="106"/>
    </row>
    <row r="34" spans="1:53" x14ac:dyDescent="0.25">
      <c r="A34" s="105">
        <v>24</v>
      </c>
      <c r="B34" s="106">
        <v>80.319999999999993</v>
      </c>
      <c r="C34" s="106">
        <v>40.9</v>
      </c>
      <c r="D34" s="106">
        <v>27.77</v>
      </c>
      <c r="E34" s="106">
        <v>21.21</v>
      </c>
      <c r="F34" s="106">
        <v>17.27</v>
      </c>
      <c r="G34" s="106">
        <v>14.66</v>
      </c>
      <c r="H34" s="106">
        <v>12.79</v>
      </c>
      <c r="I34" s="106">
        <v>11.39</v>
      </c>
      <c r="J34" s="106">
        <v>10.3</v>
      </c>
      <c r="K34" s="106">
        <v>9.44</v>
      </c>
      <c r="L34" s="106">
        <v>8.73</v>
      </c>
      <c r="M34" s="106">
        <v>8.14</v>
      </c>
      <c r="N34" s="106">
        <v>7.65</v>
      </c>
      <c r="O34" s="106">
        <v>7.23</v>
      </c>
      <c r="P34" s="106">
        <v>6.86</v>
      </c>
      <c r="Q34" s="106">
        <v>6.54</v>
      </c>
      <c r="R34" s="106">
        <v>6.26</v>
      </c>
      <c r="S34" s="106">
        <v>6.01</v>
      </c>
      <c r="T34" s="106">
        <v>5.79</v>
      </c>
      <c r="U34" s="106">
        <v>5.6</v>
      </c>
      <c r="V34" s="106">
        <v>5.42</v>
      </c>
      <c r="W34" s="106">
        <v>5.26</v>
      </c>
      <c r="X34" s="106">
        <v>5.1100000000000003</v>
      </c>
      <c r="Y34" s="106">
        <v>4.9800000000000004</v>
      </c>
      <c r="Z34" s="106">
        <v>4.8600000000000003</v>
      </c>
      <c r="AA34" s="106">
        <v>4.75</v>
      </c>
      <c r="AB34" s="106">
        <v>4.6500000000000004</v>
      </c>
      <c r="AC34" s="106">
        <v>4.55</v>
      </c>
      <c r="AD34" s="106">
        <v>4.47</v>
      </c>
      <c r="AE34" s="106">
        <v>4.3899999999999997</v>
      </c>
      <c r="AF34" s="106">
        <v>4.32</v>
      </c>
      <c r="AG34" s="106">
        <v>4.25</v>
      </c>
      <c r="AH34" s="106">
        <v>4.1900000000000004</v>
      </c>
      <c r="AI34" s="106">
        <v>4.13</v>
      </c>
      <c r="AJ34" s="106">
        <v>4.08</v>
      </c>
      <c r="AK34" s="106">
        <v>4.03</v>
      </c>
      <c r="AL34" s="106">
        <v>3.98</v>
      </c>
      <c r="AM34" s="106">
        <v>3.94</v>
      </c>
      <c r="AN34" s="106">
        <v>3.9</v>
      </c>
      <c r="AO34" s="106">
        <v>3.87</v>
      </c>
      <c r="AP34" s="106">
        <v>3.84</v>
      </c>
      <c r="AQ34" s="106">
        <v>3.81</v>
      </c>
      <c r="AR34" s="106">
        <v>3.78</v>
      </c>
      <c r="AS34" s="106">
        <v>3.75</v>
      </c>
      <c r="AT34" s="106"/>
      <c r="AU34" s="106"/>
      <c r="AV34" s="106"/>
      <c r="AW34" s="106"/>
      <c r="AX34" s="106"/>
      <c r="AY34" s="106"/>
      <c r="AZ34" s="106"/>
      <c r="BA34" s="106"/>
    </row>
    <row r="35" spans="1:53" x14ac:dyDescent="0.25">
      <c r="A35" s="105">
        <v>25</v>
      </c>
      <c r="B35" s="106">
        <v>81.45</v>
      </c>
      <c r="C35" s="106">
        <v>41.48</v>
      </c>
      <c r="D35" s="106">
        <v>28.16</v>
      </c>
      <c r="E35" s="106">
        <v>21.51</v>
      </c>
      <c r="F35" s="106">
        <v>17.52</v>
      </c>
      <c r="G35" s="106">
        <v>14.86</v>
      </c>
      <c r="H35" s="106">
        <v>12.97</v>
      </c>
      <c r="I35" s="106">
        <v>11.55</v>
      </c>
      <c r="J35" s="106">
        <v>10.45</v>
      </c>
      <c r="K35" s="106">
        <v>9.57</v>
      </c>
      <c r="L35" s="106">
        <v>8.86</v>
      </c>
      <c r="M35" s="106">
        <v>8.26</v>
      </c>
      <c r="N35" s="106">
        <v>7.76</v>
      </c>
      <c r="O35" s="106">
        <v>7.33</v>
      </c>
      <c r="P35" s="106">
        <v>6.96</v>
      </c>
      <c r="Q35" s="106">
        <v>6.64</v>
      </c>
      <c r="R35" s="106">
        <v>6.35</v>
      </c>
      <c r="S35" s="106">
        <v>6.1</v>
      </c>
      <c r="T35" s="106">
        <v>5.88</v>
      </c>
      <c r="U35" s="106">
        <v>5.68</v>
      </c>
      <c r="V35" s="106">
        <v>5.5</v>
      </c>
      <c r="W35" s="106">
        <v>5.34</v>
      </c>
      <c r="X35" s="106">
        <v>5.19</v>
      </c>
      <c r="Y35" s="106">
        <v>5.05</v>
      </c>
      <c r="Z35" s="106">
        <v>4.93</v>
      </c>
      <c r="AA35" s="106">
        <v>4.82</v>
      </c>
      <c r="AB35" s="106">
        <v>4.72</v>
      </c>
      <c r="AC35" s="106">
        <v>4.62</v>
      </c>
      <c r="AD35" s="106">
        <v>4.54</v>
      </c>
      <c r="AE35" s="106">
        <v>4.46</v>
      </c>
      <c r="AF35" s="106">
        <v>4.38</v>
      </c>
      <c r="AG35" s="106">
        <v>4.32</v>
      </c>
      <c r="AH35" s="106">
        <v>4.25</v>
      </c>
      <c r="AI35" s="106">
        <v>4.2</v>
      </c>
      <c r="AJ35" s="106">
        <v>4.1500000000000004</v>
      </c>
      <c r="AK35" s="106">
        <v>4.0999999999999996</v>
      </c>
      <c r="AL35" s="106">
        <v>4.05</v>
      </c>
      <c r="AM35" s="106">
        <v>4.01</v>
      </c>
      <c r="AN35" s="106">
        <v>3.97</v>
      </c>
      <c r="AO35" s="106">
        <v>3.94</v>
      </c>
      <c r="AP35" s="106">
        <v>3.9</v>
      </c>
      <c r="AQ35" s="106">
        <v>3.87</v>
      </c>
      <c r="AR35" s="106">
        <v>3.85</v>
      </c>
      <c r="AS35" s="106"/>
      <c r="AT35" s="106"/>
      <c r="AU35" s="106"/>
      <c r="AV35" s="106"/>
      <c r="AW35" s="106"/>
      <c r="AX35" s="106"/>
      <c r="AY35" s="106"/>
      <c r="AZ35" s="106"/>
      <c r="BA35" s="106"/>
    </row>
    <row r="36" spans="1:53" x14ac:dyDescent="0.25">
      <c r="A36" s="105">
        <v>26</v>
      </c>
      <c r="B36" s="106">
        <v>82.6</v>
      </c>
      <c r="C36" s="106">
        <v>42.06</v>
      </c>
      <c r="D36" s="106">
        <v>28.56</v>
      </c>
      <c r="E36" s="106">
        <v>21.81</v>
      </c>
      <c r="F36" s="106">
        <v>17.77</v>
      </c>
      <c r="G36" s="106">
        <v>15.08</v>
      </c>
      <c r="H36" s="106">
        <v>13.16</v>
      </c>
      <c r="I36" s="106">
        <v>11.72</v>
      </c>
      <c r="J36" s="106">
        <v>10.6</v>
      </c>
      <c r="K36" s="106">
        <v>9.7100000000000009</v>
      </c>
      <c r="L36" s="106">
        <v>8.98</v>
      </c>
      <c r="M36" s="106">
        <v>8.3800000000000008</v>
      </c>
      <c r="N36" s="106">
        <v>7.87</v>
      </c>
      <c r="O36" s="106">
        <v>7.44</v>
      </c>
      <c r="P36" s="106">
        <v>7.06</v>
      </c>
      <c r="Q36" s="106">
        <v>6.73</v>
      </c>
      <c r="R36" s="106">
        <v>6.45</v>
      </c>
      <c r="S36" s="106">
        <v>6.19</v>
      </c>
      <c r="T36" s="106">
        <v>5.96</v>
      </c>
      <c r="U36" s="106">
        <v>5.76</v>
      </c>
      <c r="V36" s="106">
        <v>5.58</v>
      </c>
      <c r="W36" s="106">
        <v>5.41</v>
      </c>
      <c r="X36" s="106">
        <v>5.27</v>
      </c>
      <c r="Y36" s="106">
        <v>5.13</v>
      </c>
      <c r="Z36" s="106">
        <v>5.01</v>
      </c>
      <c r="AA36" s="106">
        <v>4.8899999999999997</v>
      </c>
      <c r="AB36" s="106">
        <v>4.79</v>
      </c>
      <c r="AC36" s="106">
        <v>4.7</v>
      </c>
      <c r="AD36" s="106">
        <v>4.6100000000000003</v>
      </c>
      <c r="AE36" s="106">
        <v>4.53</v>
      </c>
      <c r="AF36" s="106">
        <v>4.45</v>
      </c>
      <c r="AG36" s="106">
        <v>4.3899999999999997</v>
      </c>
      <c r="AH36" s="106">
        <v>4.32</v>
      </c>
      <c r="AI36" s="106">
        <v>4.2699999999999996</v>
      </c>
      <c r="AJ36" s="106">
        <v>4.22</v>
      </c>
      <c r="AK36" s="106">
        <v>4.17</v>
      </c>
      <c r="AL36" s="106">
        <v>4.12</v>
      </c>
      <c r="AM36" s="106">
        <v>4.08</v>
      </c>
      <c r="AN36" s="106">
        <v>4.04</v>
      </c>
      <c r="AO36" s="106">
        <v>4.01</v>
      </c>
      <c r="AP36" s="106">
        <v>3.97</v>
      </c>
      <c r="AQ36" s="106">
        <v>3.94</v>
      </c>
      <c r="AR36" s="106"/>
      <c r="AS36" s="106"/>
      <c r="AT36" s="106"/>
      <c r="AU36" s="106"/>
      <c r="AV36" s="106"/>
      <c r="AW36" s="106"/>
      <c r="AX36" s="106"/>
      <c r="AY36" s="106"/>
      <c r="AZ36" s="106"/>
      <c r="BA36" s="106"/>
    </row>
    <row r="37" spans="1:53" x14ac:dyDescent="0.25">
      <c r="A37" s="105">
        <v>27</v>
      </c>
      <c r="B37" s="106">
        <v>83.76</v>
      </c>
      <c r="C37" s="106">
        <v>42.66</v>
      </c>
      <c r="D37" s="106">
        <v>28.96</v>
      </c>
      <c r="E37" s="106">
        <v>22.12</v>
      </c>
      <c r="F37" s="106">
        <v>18.02</v>
      </c>
      <c r="G37" s="106">
        <v>15.29</v>
      </c>
      <c r="H37" s="106">
        <v>13.34</v>
      </c>
      <c r="I37" s="106">
        <v>11.88</v>
      </c>
      <c r="J37" s="106">
        <v>10.75</v>
      </c>
      <c r="K37" s="106">
        <v>9.85</v>
      </c>
      <c r="L37" s="106">
        <v>9.11</v>
      </c>
      <c r="M37" s="106">
        <v>8.5</v>
      </c>
      <c r="N37" s="106">
        <v>7.98</v>
      </c>
      <c r="O37" s="106">
        <v>7.54</v>
      </c>
      <c r="P37" s="106">
        <v>7.16</v>
      </c>
      <c r="Q37" s="106">
        <v>6.83</v>
      </c>
      <c r="R37" s="106">
        <v>6.54</v>
      </c>
      <c r="S37" s="106">
        <v>6.28</v>
      </c>
      <c r="T37" s="106">
        <v>6.05</v>
      </c>
      <c r="U37" s="106">
        <v>5.85</v>
      </c>
      <c r="V37" s="106">
        <v>5.66</v>
      </c>
      <c r="W37" s="106">
        <v>5.5</v>
      </c>
      <c r="X37" s="106">
        <v>5.34</v>
      </c>
      <c r="Y37" s="106">
        <v>5.21</v>
      </c>
      <c r="Z37" s="106">
        <v>5.08</v>
      </c>
      <c r="AA37" s="106">
        <v>4.97</v>
      </c>
      <c r="AB37" s="106">
        <v>4.8600000000000003</v>
      </c>
      <c r="AC37" s="106">
        <v>4.7699999999999996</v>
      </c>
      <c r="AD37" s="106">
        <v>4.68</v>
      </c>
      <c r="AE37" s="106">
        <v>4.5999999999999996</v>
      </c>
      <c r="AF37" s="106">
        <v>4.53</v>
      </c>
      <c r="AG37" s="106">
        <v>4.46</v>
      </c>
      <c r="AH37" s="106">
        <v>4.4000000000000004</v>
      </c>
      <c r="AI37" s="106">
        <v>4.34</v>
      </c>
      <c r="AJ37" s="106">
        <v>4.29</v>
      </c>
      <c r="AK37" s="106">
        <v>4.24</v>
      </c>
      <c r="AL37" s="106">
        <v>4.1900000000000004</v>
      </c>
      <c r="AM37" s="106">
        <v>4.1500000000000004</v>
      </c>
      <c r="AN37" s="106">
        <v>4.1100000000000003</v>
      </c>
      <c r="AO37" s="106">
        <v>4.08</v>
      </c>
      <c r="AP37" s="106">
        <v>4.05</v>
      </c>
      <c r="AQ37" s="106"/>
      <c r="AR37" s="106"/>
      <c r="AS37" s="106"/>
      <c r="AT37" s="106"/>
      <c r="AU37" s="106"/>
      <c r="AV37" s="106"/>
      <c r="AW37" s="106"/>
      <c r="AX37" s="106"/>
      <c r="AY37" s="106"/>
      <c r="AZ37" s="106"/>
      <c r="BA37" s="106"/>
    </row>
    <row r="38" spans="1:53" x14ac:dyDescent="0.25">
      <c r="A38" s="105">
        <v>28</v>
      </c>
      <c r="B38" s="106">
        <v>84.92</v>
      </c>
      <c r="C38" s="106">
        <v>43.25</v>
      </c>
      <c r="D38" s="106">
        <v>29.37</v>
      </c>
      <c r="E38" s="106">
        <v>22.43</v>
      </c>
      <c r="F38" s="106">
        <v>18.27</v>
      </c>
      <c r="G38" s="106">
        <v>15.5</v>
      </c>
      <c r="H38" s="106">
        <v>13.53</v>
      </c>
      <c r="I38" s="106">
        <v>12.05</v>
      </c>
      <c r="J38" s="106">
        <v>10.91</v>
      </c>
      <c r="K38" s="106">
        <v>9.99</v>
      </c>
      <c r="L38" s="106">
        <v>9.24</v>
      </c>
      <c r="M38" s="106">
        <v>8.6199999999999992</v>
      </c>
      <c r="N38" s="106">
        <v>8.1</v>
      </c>
      <c r="O38" s="106">
        <v>7.65</v>
      </c>
      <c r="P38" s="106">
        <v>7.27</v>
      </c>
      <c r="Q38" s="106">
        <v>6.93</v>
      </c>
      <c r="R38" s="106">
        <v>6.63</v>
      </c>
      <c r="S38" s="106">
        <v>6.37</v>
      </c>
      <c r="T38" s="106">
        <v>6.14</v>
      </c>
      <c r="U38" s="106">
        <v>5.93</v>
      </c>
      <c r="V38" s="106">
        <v>5.75</v>
      </c>
      <c r="W38" s="106">
        <v>5.58</v>
      </c>
      <c r="X38" s="106">
        <v>5.42</v>
      </c>
      <c r="Y38" s="106">
        <v>5.29</v>
      </c>
      <c r="Z38" s="106">
        <v>5.16</v>
      </c>
      <c r="AA38" s="106">
        <v>5.04</v>
      </c>
      <c r="AB38" s="106">
        <v>4.9400000000000004</v>
      </c>
      <c r="AC38" s="106">
        <v>4.84</v>
      </c>
      <c r="AD38" s="106">
        <v>4.76</v>
      </c>
      <c r="AE38" s="106">
        <v>4.68</v>
      </c>
      <c r="AF38" s="106">
        <v>4.5999999999999996</v>
      </c>
      <c r="AG38" s="106">
        <v>4.53</v>
      </c>
      <c r="AH38" s="106">
        <v>4.47</v>
      </c>
      <c r="AI38" s="106">
        <v>4.42</v>
      </c>
      <c r="AJ38" s="106">
        <v>4.3600000000000003</v>
      </c>
      <c r="AK38" s="106">
        <v>4.3099999999999996</v>
      </c>
      <c r="AL38" s="106">
        <v>4.2699999999999996</v>
      </c>
      <c r="AM38" s="106">
        <v>4.2300000000000004</v>
      </c>
      <c r="AN38" s="106">
        <v>4.1900000000000004</v>
      </c>
      <c r="AO38" s="106">
        <v>4.1500000000000004</v>
      </c>
      <c r="AP38" s="106"/>
      <c r="AQ38" s="106"/>
      <c r="AR38" s="106"/>
      <c r="AS38" s="106"/>
      <c r="AT38" s="106"/>
      <c r="AU38" s="106"/>
      <c r="AV38" s="106"/>
      <c r="AW38" s="106"/>
      <c r="AX38" s="106"/>
      <c r="AY38" s="106"/>
      <c r="AZ38" s="106"/>
      <c r="BA38" s="106"/>
    </row>
    <row r="39" spans="1:53" x14ac:dyDescent="0.25">
      <c r="A39" s="105">
        <v>29</v>
      </c>
      <c r="B39" s="106">
        <v>86.11</v>
      </c>
      <c r="C39" s="106">
        <v>43.86</v>
      </c>
      <c r="D39" s="106">
        <v>29.78</v>
      </c>
      <c r="E39" s="106">
        <v>22.75</v>
      </c>
      <c r="F39" s="106">
        <v>18.53</v>
      </c>
      <c r="G39" s="106">
        <v>15.72</v>
      </c>
      <c r="H39" s="106">
        <v>13.72</v>
      </c>
      <c r="I39" s="106">
        <v>12.22</v>
      </c>
      <c r="J39" s="106">
        <v>11.06</v>
      </c>
      <c r="K39" s="106">
        <v>10.130000000000001</v>
      </c>
      <c r="L39" s="106">
        <v>9.3800000000000008</v>
      </c>
      <c r="M39" s="106">
        <v>8.75</v>
      </c>
      <c r="N39" s="106">
        <v>8.2200000000000006</v>
      </c>
      <c r="O39" s="106">
        <v>7.76</v>
      </c>
      <c r="P39" s="106">
        <v>7.37</v>
      </c>
      <c r="Q39" s="106">
        <v>7.03</v>
      </c>
      <c r="R39" s="106">
        <v>6.73</v>
      </c>
      <c r="S39" s="106">
        <v>6.47</v>
      </c>
      <c r="T39" s="106">
        <v>6.23</v>
      </c>
      <c r="U39" s="106">
        <v>6.02</v>
      </c>
      <c r="V39" s="106">
        <v>5.83</v>
      </c>
      <c r="W39" s="106">
        <v>5.66</v>
      </c>
      <c r="X39" s="106">
        <v>5.51</v>
      </c>
      <c r="Y39" s="106">
        <v>5.37</v>
      </c>
      <c r="Z39" s="106">
        <v>5.24</v>
      </c>
      <c r="AA39" s="106">
        <v>5.12</v>
      </c>
      <c r="AB39" s="106">
        <v>5.0199999999999996</v>
      </c>
      <c r="AC39" s="106">
        <v>4.92</v>
      </c>
      <c r="AD39" s="106">
        <v>4.83</v>
      </c>
      <c r="AE39" s="106">
        <v>4.75</v>
      </c>
      <c r="AF39" s="106">
        <v>4.68</v>
      </c>
      <c r="AG39" s="106">
        <v>4.6100000000000003</v>
      </c>
      <c r="AH39" s="106">
        <v>4.55</v>
      </c>
      <c r="AI39" s="106">
        <v>4.49</v>
      </c>
      <c r="AJ39" s="106">
        <v>4.4400000000000004</v>
      </c>
      <c r="AK39" s="106">
        <v>4.3899999999999997</v>
      </c>
      <c r="AL39" s="106">
        <v>4.3499999999999996</v>
      </c>
      <c r="AM39" s="106">
        <v>4.3</v>
      </c>
      <c r="AN39" s="106">
        <v>4.26</v>
      </c>
      <c r="AO39" s="106"/>
      <c r="AP39" s="106"/>
      <c r="AQ39" s="106"/>
      <c r="AR39" s="106"/>
      <c r="AS39" s="106"/>
      <c r="AT39" s="106"/>
      <c r="AU39" s="106"/>
      <c r="AV39" s="106"/>
      <c r="AW39" s="106"/>
      <c r="AX39" s="106"/>
      <c r="AY39" s="106"/>
      <c r="AZ39" s="106"/>
      <c r="BA39" s="106"/>
    </row>
    <row r="40" spans="1:53" x14ac:dyDescent="0.25">
      <c r="A40" s="105">
        <v>30</v>
      </c>
      <c r="B40" s="106">
        <v>87.31</v>
      </c>
      <c r="C40" s="106">
        <v>44.47</v>
      </c>
      <c r="D40" s="106">
        <v>30.2</v>
      </c>
      <c r="E40" s="106">
        <v>23.07</v>
      </c>
      <c r="F40" s="106">
        <v>18.79</v>
      </c>
      <c r="G40" s="106">
        <v>15.95</v>
      </c>
      <c r="H40" s="106">
        <v>13.92</v>
      </c>
      <c r="I40" s="106">
        <v>12.4</v>
      </c>
      <c r="J40" s="106">
        <v>11.22</v>
      </c>
      <c r="K40" s="106">
        <v>10.28</v>
      </c>
      <c r="L40" s="106">
        <v>9.51</v>
      </c>
      <c r="M40" s="106">
        <v>8.8699999999999992</v>
      </c>
      <c r="N40" s="106">
        <v>8.33</v>
      </c>
      <c r="O40" s="106">
        <v>7.87</v>
      </c>
      <c r="P40" s="106">
        <v>7.48</v>
      </c>
      <c r="Q40" s="106">
        <v>7.13</v>
      </c>
      <c r="R40" s="106">
        <v>6.83</v>
      </c>
      <c r="S40" s="106">
        <v>6.56</v>
      </c>
      <c r="T40" s="106">
        <v>6.32</v>
      </c>
      <c r="U40" s="106">
        <v>6.11</v>
      </c>
      <c r="V40" s="106">
        <v>5.92</v>
      </c>
      <c r="W40" s="106">
        <v>5.75</v>
      </c>
      <c r="X40" s="106">
        <v>5.59</v>
      </c>
      <c r="Y40" s="106">
        <v>5.45</v>
      </c>
      <c r="Z40" s="106">
        <v>5.32</v>
      </c>
      <c r="AA40" s="106">
        <v>5.21</v>
      </c>
      <c r="AB40" s="106">
        <v>5.0999999999999996</v>
      </c>
      <c r="AC40" s="106">
        <v>5</v>
      </c>
      <c r="AD40" s="106">
        <v>4.91</v>
      </c>
      <c r="AE40" s="106">
        <v>4.83</v>
      </c>
      <c r="AF40" s="106">
        <v>4.76</v>
      </c>
      <c r="AG40" s="106">
        <v>4.6900000000000004</v>
      </c>
      <c r="AH40" s="106">
        <v>4.63</v>
      </c>
      <c r="AI40" s="106">
        <v>4.57</v>
      </c>
      <c r="AJ40" s="106">
        <v>4.5199999999999996</v>
      </c>
      <c r="AK40" s="106">
        <v>4.47</v>
      </c>
      <c r="AL40" s="106">
        <v>4.43</v>
      </c>
      <c r="AM40" s="106">
        <v>4.38</v>
      </c>
      <c r="AN40" s="106"/>
      <c r="AO40" s="106"/>
      <c r="AP40" s="106"/>
      <c r="AQ40" s="106"/>
      <c r="AR40" s="106"/>
      <c r="AS40" s="106"/>
      <c r="AT40" s="106"/>
      <c r="AU40" s="106"/>
      <c r="AV40" s="106"/>
      <c r="AW40" s="106"/>
      <c r="AX40" s="106"/>
      <c r="AY40" s="106"/>
      <c r="AZ40" s="106"/>
      <c r="BA40" s="106"/>
    </row>
    <row r="41" spans="1:53" x14ac:dyDescent="0.25">
      <c r="A41" s="105">
        <v>31</v>
      </c>
      <c r="B41" s="106">
        <v>88.52</v>
      </c>
      <c r="C41" s="106">
        <v>45.09</v>
      </c>
      <c r="D41" s="106">
        <v>30.62</v>
      </c>
      <c r="E41" s="106">
        <v>23.39</v>
      </c>
      <c r="F41" s="106">
        <v>19.059999999999999</v>
      </c>
      <c r="G41" s="106">
        <v>16.170000000000002</v>
      </c>
      <c r="H41" s="106">
        <v>14.11</v>
      </c>
      <c r="I41" s="106">
        <v>12.57</v>
      </c>
      <c r="J41" s="106">
        <v>11.38</v>
      </c>
      <c r="K41" s="106">
        <v>10.42</v>
      </c>
      <c r="L41" s="106">
        <v>9.65</v>
      </c>
      <c r="M41" s="106">
        <v>9</v>
      </c>
      <c r="N41" s="106">
        <v>8.4499999999999993</v>
      </c>
      <c r="O41" s="106">
        <v>7.99</v>
      </c>
      <c r="P41" s="106">
        <v>7.59</v>
      </c>
      <c r="Q41" s="106">
        <v>7.24</v>
      </c>
      <c r="R41" s="106">
        <v>6.93</v>
      </c>
      <c r="S41" s="106">
        <v>6.66</v>
      </c>
      <c r="T41" s="106">
        <v>6.42</v>
      </c>
      <c r="U41" s="106">
        <v>6.2</v>
      </c>
      <c r="V41" s="106">
        <v>6.01</v>
      </c>
      <c r="W41" s="106">
        <v>5.83</v>
      </c>
      <c r="X41" s="106">
        <v>5.68</v>
      </c>
      <c r="Y41" s="106">
        <v>5.54</v>
      </c>
      <c r="Z41" s="106">
        <v>5.41</v>
      </c>
      <c r="AA41" s="106">
        <v>5.29</v>
      </c>
      <c r="AB41" s="106">
        <v>5.18</v>
      </c>
      <c r="AC41" s="106">
        <v>5.09</v>
      </c>
      <c r="AD41" s="106">
        <v>5</v>
      </c>
      <c r="AE41" s="106">
        <v>4.92</v>
      </c>
      <c r="AF41" s="106">
        <v>4.84</v>
      </c>
      <c r="AG41" s="106">
        <v>4.78</v>
      </c>
      <c r="AH41" s="106">
        <v>4.71</v>
      </c>
      <c r="AI41" s="106">
        <v>4.66</v>
      </c>
      <c r="AJ41" s="106">
        <v>4.5999999999999996</v>
      </c>
      <c r="AK41" s="106">
        <v>4.55</v>
      </c>
      <c r="AL41" s="106">
        <v>4.51</v>
      </c>
      <c r="AM41" s="106"/>
      <c r="AN41" s="106"/>
      <c r="AO41" s="106"/>
      <c r="AP41" s="106"/>
      <c r="AQ41" s="106"/>
      <c r="AR41" s="106"/>
      <c r="AS41" s="106"/>
      <c r="AT41" s="106"/>
      <c r="AU41" s="106"/>
      <c r="AV41" s="106"/>
      <c r="AW41" s="106"/>
      <c r="AX41" s="106"/>
      <c r="AY41" s="106"/>
      <c r="AZ41" s="106"/>
      <c r="BA41" s="106"/>
    </row>
    <row r="42" spans="1:53" x14ac:dyDescent="0.25">
      <c r="A42" s="105">
        <v>32</v>
      </c>
      <c r="B42" s="106">
        <v>89.74</v>
      </c>
      <c r="C42" s="106">
        <v>45.71</v>
      </c>
      <c r="D42" s="106">
        <v>31.04</v>
      </c>
      <c r="E42" s="106">
        <v>23.71</v>
      </c>
      <c r="F42" s="106">
        <v>19.32</v>
      </c>
      <c r="G42" s="106">
        <v>16.399999999999999</v>
      </c>
      <c r="H42" s="106">
        <v>14.31</v>
      </c>
      <c r="I42" s="106">
        <v>12.75</v>
      </c>
      <c r="J42" s="106">
        <v>11.54</v>
      </c>
      <c r="K42" s="106">
        <v>10.57</v>
      </c>
      <c r="L42" s="106">
        <v>9.7799999999999994</v>
      </c>
      <c r="M42" s="106">
        <v>9.1300000000000008</v>
      </c>
      <c r="N42" s="106">
        <v>8.58</v>
      </c>
      <c r="O42" s="106">
        <v>8.1</v>
      </c>
      <c r="P42" s="106">
        <v>7.7</v>
      </c>
      <c r="Q42" s="106">
        <v>7.34</v>
      </c>
      <c r="R42" s="106">
        <v>7.03</v>
      </c>
      <c r="S42" s="106">
        <v>6.76</v>
      </c>
      <c r="T42" s="106">
        <v>6.51</v>
      </c>
      <c r="U42" s="106">
        <v>6.3</v>
      </c>
      <c r="V42" s="106">
        <v>6.1</v>
      </c>
      <c r="W42" s="106">
        <v>5.92</v>
      </c>
      <c r="X42" s="106">
        <v>5.77</v>
      </c>
      <c r="Y42" s="106">
        <v>5.62</v>
      </c>
      <c r="Z42" s="106">
        <v>5.49</v>
      </c>
      <c r="AA42" s="106">
        <v>5.38</v>
      </c>
      <c r="AB42" s="106">
        <v>5.27</v>
      </c>
      <c r="AC42" s="106">
        <v>5.17</v>
      </c>
      <c r="AD42" s="106">
        <v>5.08</v>
      </c>
      <c r="AE42" s="106">
        <v>5</v>
      </c>
      <c r="AF42" s="106">
        <v>4.93</v>
      </c>
      <c r="AG42" s="106">
        <v>4.8600000000000003</v>
      </c>
      <c r="AH42" s="106">
        <v>4.8</v>
      </c>
      <c r="AI42" s="106">
        <v>4.74</v>
      </c>
      <c r="AJ42" s="106">
        <v>4.6900000000000004</v>
      </c>
      <c r="AK42" s="106">
        <v>4.6399999999999997</v>
      </c>
      <c r="AL42" s="106"/>
      <c r="AM42" s="106"/>
      <c r="AN42" s="106"/>
      <c r="AO42" s="106"/>
      <c r="AP42" s="106"/>
      <c r="AQ42" s="106"/>
      <c r="AR42" s="106"/>
      <c r="AS42" s="106"/>
      <c r="AT42" s="106"/>
      <c r="AU42" s="106"/>
      <c r="AV42" s="106"/>
      <c r="AW42" s="106"/>
      <c r="AX42" s="106"/>
      <c r="AY42" s="106"/>
      <c r="AZ42" s="106"/>
      <c r="BA42" s="106"/>
    </row>
    <row r="43" spans="1:53" x14ac:dyDescent="0.25">
      <c r="A43" s="105">
        <v>33</v>
      </c>
      <c r="B43" s="106">
        <v>90.97</v>
      </c>
      <c r="C43" s="106">
        <v>46.34</v>
      </c>
      <c r="D43" s="106">
        <v>31.47</v>
      </c>
      <c r="E43" s="106">
        <v>24.04</v>
      </c>
      <c r="F43" s="106">
        <v>19.59</v>
      </c>
      <c r="G43" s="106">
        <v>16.62</v>
      </c>
      <c r="H43" s="106">
        <v>14.51</v>
      </c>
      <c r="I43" s="106">
        <v>12.93</v>
      </c>
      <c r="J43" s="106">
        <v>11.7</v>
      </c>
      <c r="K43" s="106">
        <v>10.72</v>
      </c>
      <c r="L43" s="106">
        <v>9.92</v>
      </c>
      <c r="M43" s="106">
        <v>9.26</v>
      </c>
      <c r="N43" s="106">
        <v>8.6999999999999993</v>
      </c>
      <c r="O43" s="106">
        <v>8.2200000000000006</v>
      </c>
      <c r="P43" s="106">
        <v>7.81</v>
      </c>
      <c r="Q43" s="106">
        <v>7.45</v>
      </c>
      <c r="R43" s="106">
        <v>7.13</v>
      </c>
      <c r="S43" s="106">
        <v>6.86</v>
      </c>
      <c r="T43" s="106">
        <v>6.61</v>
      </c>
      <c r="U43" s="106">
        <v>6.39</v>
      </c>
      <c r="V43" s="106">
        <v>6.19</v>
      </c>
      <c r="W43" s="106">
        <v>6.02</v>
      </c>
      <c r="X43" s="106">
        <v>5.86</v>
      </c>
      <c r="Y43" s="106">
        <v>5.71</v>
      </c>
      <c r="Z43" s="106">
        <v>5.58</v>
      </c>
      <c r="AA43" s="106">
        <v>5.47</v>
      </c>
      <c r="AB43" s="106">
        <v>5.36</v>
      </c>
      <c r="AC43" s="106">
        <v>5.26</v>
      </c>
      <c r="AD43" s="106">
        <v>5.17</v>
      </c>
      <c r="AE43" s="106">
        <v>5.09</v>
      </c>
      <c r="AF43" s="106">
        <v>5.0199999999999996</v>
      </c>
      <c r="AG43" s="106">
        <v>4.95</v>
      </c>
      <c r="AH43" s="106">
        <v>4.8899999999999997</v>
      </c>
      <c r="AI43" s="106">
        <v>4.83</v>
      </c>
      <c r="AJ43" s="106">
        <v>4.7699999999999996</v>
      </c>
      <c r="AK43" s="106"/>
      <c r="AL43" s="106"/>
      <c r="AM43" s="106"/>
      <c r="AN43" s="106"/>
      <c r="AO43" s="106"/>
      <c r="AP43" s="106"/>
      <c r="AQ43" s="106"/>
      <c r="AR43" s="106"/>
      <c r="AS43" s="106"/>
      <c r="AT43" s="106"/>
      <c r="AU43" s="106"/>
      <c r="AV43" s="106"/>
      <c r="AW43" s="106"/>
      <c r="AX43" s="106"/>
      <c r="AY43" s="106"/>
      <c r="AZ43" s="106"/>
      <c r="BA43" s="106"/>
    </row>
    <row r="44" spans="1:53" x14ac:dyDescent="0.25">
      <c r="A44" s="105">
        <v>34</v>
      </c>
      <c r="B44" s="106">
        <v>92.21</v>
      </c>
      <c r="C44" s="106">
        <v>46.97</v>
      </c>
      <c r="D44" s="106">
        <v>31.9</v>
      </c>
      <c r="E44" s="106">
        <v>24.37</v>
      </c>
      <c r="F44" s="106">
        <v>19.86</v>
      </c>
      <c r="G44" s="106">
        <v>16.850000000000001</v>
      </c>
      <c r="H44" s="106">
        <v>14.71</v>
      </c>
      <c r="I44" s="106">
        <v>13.11</v>
      </c>
      <c r="J44" s="106">
        <v>11.86</v>
      </c>
      <c r="K44" s="106">
        <v>10.87</v>
      </c>
      <c r="L44" s="106">
        <v>10.06</v>
      </c>
      <c r="M44" s="106">
        <v>9.39</v>
      </c>
      <c r="N44" s="106">
        <v>8.82</v>
      </c>
      <c r="O44" s="106">
        <v>8.34</v>
      </c>
      <c r="P44" s="106">
        <v>7.92</v>
      </c>
      <c r="Q44" s="106">
        <v>7.56</v>
      </c>
      <c r="R44" s="106">
        <v>7.24</v>
      </c>
      <c r="S44" s="106">
        <v>6.96</v>
      </c>
      <c r="T44" s="106">
        <v>6.71</v>
      </c>
      <c r="U44" s="106">
        <v>6.49</v>
      </c>
      <c r="V44" s="106">
        <v>6.29</v>
      </c>
      <c r="W44" s="106">
        <v>6.11</v>
      </c>
      <c r="X44" s="106">
        <v>5.95</v>
      </c>
      <c r="Y44" s="106">
        <v>5.81</v>
      </c>
      <c r="Z44" s="106">
        <v>5.68</v>
      </c>
      <c r="AA44" s="106">
        <v>5.56</v>
      </c>
      <c r="AB44" s="106">
        <v>5.45</v>
      </c>
      <c r="AC44" s="106">
        <v>5.36</v>
      </c>
      <c r="AD44" s="106">
        <v>5.27</v>
      </c>
      <c r="AE44" s="106">
        <v>5.19</v>
      </c>
      <c r="AF44" s="106">
        <v>5.1100000000000003</v>
      </c>
      <c r="AG44" s="106">
        <v>5.04</v>
      </c>
      <c r="AH44" s="106">
        <v>4.9800000000000004</v>
      </c>
      <c r="AI44" s="106">
        <v>4.92</v>
      </c>
      <c r="AJ44" s="106"/>
      <c r="AK44" s="106"/>
      <c r="AL44" s="106"/>
      <c r="AM44" s="106"/>
      <c r="AN44" s="106"/>
      <c r="AO44" s="106"/>
      <c r="AP44" s="106"/>
      <c r="AQ44" s="106"/>
      <c r="AR44" s="106"/>
      <c r="AS44" s="106"/>
      <c r="AT44" s="106"/>
      <c r="AU44" s="106"/>
      <c r="AV44" s="106"/>
      <c r="AW44" s="106"/>
      <c r="AX44" s="106"/>
      <c r="AY44" s="106"/>
      <c r="AZ44" s="106"/>
      <c r="BA44" s="106"/>
    </row>
    <row r="45" spans="1:53" x14ac:dyDescent="0.25">
      <c r="A45" s="105">
        <v>35</v>
      </c>
      <c r="B45" s="106">
        <v>93.46</v>
      </c>
      <c r="C45" s="106">
        <v>47.61</v>
      </c>
      <c r="D45" s="106">
        <v>32.340000000000003</v>
      </c>
      <c r="E45" s="106">
        <v>24.71</v>
      </c>
      <c r="F45" s="106">
        <v>20.13</v>
      </c>
      <c r="G45" s="106">
        <v>17.09</v>
      </c>
      <c r="H45" s="106">
        <v>14.92</v>
      </c>
      <c r="I45" s="106">
        <v>13.29</v>
      </c>
      <c r="J45" s="106">
        <v>12.03</v>
      </c>
      <c r="K45" s="106">
        <v>11.02</v>
      </c>
      <c r="L45" s="106">
        <v>10.199999999999999</v>
      </c>
      <c r="M45" s="106">
        <v>9.52</v>
      </c>
      <c r="N45" s="106">
        <v>8.9499999999999993</v>
      </c>
      <c r="O45" s="106">
        <v>8.4600000000000009</v>
      </c>
      <c r="P45" s="106">
        <v>8.0399999999999991</v>
      </c>
      <c r="Q45" s="106">
        <v>7.67</v>
      </c>
      <c r="R45" s="106">
        <v>7.35</v>
      </c>
      <c r="S45" s="106">
        <v>7.06</v>
      </c>
      <c r="T45" s="106">
        <v>6.81</v>
      </c>
      <c r="U45" s="106">
        <v>6.59</v>
      </c>
      <c r="V45" s="106">
        <v>6.39</v>
      </c>
      <c r="W45" s="106">
        <v>6.21</v>
      </c>
      <c r="X45" s="106">
        <v>6.05</v>
      </c>
      <c r="Y45" s="106">
        <v>5.91</v>
      </c>
      <c r="Z45" s="106">
        <v>5.78</v>
      </c>
      <c r="AA45" s="106">
        <v>5.66</v>
      </c>
      <c r="AB45" s="106">
        <v>5.55</v>
      </c>
      <c r="AC45" s="106">
        <v>5.45</v>
      </c>
      <c r="AD45" s="106">
        <v>5.36</v>
      </c>
      <c r="AE45" s="106">
        <v>5.28</v>
      </c>
      <c r="AF45" s="106">
        <v>5.21</v>
      </c>
      <c r="AG45" s="106">
        <v>5.14</v>
      </c>
      <c r="AH45" s="106">
        <v>5.07</v>
      </c>
      <c r="AI45" s="106"/>
      <c r="AJ45" s="106"/>
      <c r="AK45" s="106"/>
      <c r="AL45" s="106"/>
      <c r="AM45" s="106"/>
      <c r="AN45" s="106"/>
      <c r="AO45" s="106"/>
      <c r="AP45" s="106"/>
      <c r="AQ45" s="106"/>
      <c r="AR45" s="106"/>
      <c r="AS45" s="106"/>
      <c r="AT45" s="106"/>
      <c r="AU45" s="106"/>
      <c r="AV45" s="106"/>
      <c r="AW45" s="106"/>
      <c r="AX45" s="106"/>
      <c r="AY45" s="106"/>
      <c r="AZ45" s="106"/>
      <c r="BA45" s="106"/>
    </row>
    <row r="46" spans="1:53" x14ac:dyDescent="0.25">
      <c r="A46" s="105">
        <v>36</v>
      </c>
      <c r="B46" s="106">
        <v>94.73</v>
      </c>
      <c r="C46" s="106">
        <v>48.26</v>
      </c>
      <c r="D46" s="106">
        <v>32.78</v>
      </c>
      <c r="E46" s="106">
        <v>25.05</v>
      </c>
      <c r="F46" s="106">
        <v>20.41</v>
      </c>
      <c r="G46" s="106">
        <v>17.32</v>
      </c>
      <c r="H46" s="106">
        <v>15.12</v>
      </c>
      <c r="I46" s="106">
        <v>13.48</v>
      </c>
      <c r="J46" s="106">
        <v>12.2</v>
      </c>
      <c r="K46" s="106">
        <v>11.18</v>
      </c>
      <c r="L46" s="106">
        <v>10.35</v>
      </c>
      <c r="M46" s="106">
        <v>9.66</v>
      </c>
      <c r="N46" s="106">
        <v>9.08</v>
      </c>
      <c r="O46" s="106">
        <v>8.58</v>
      </c>
      <c r="P46" s="106">
        <v>8.15</v>
      </c>
      <c r="Q46" s="106">
        <v>7.78</v>
      </c>
      <c r="R46" s="106">
        <v>7.46</v>
      </c>
      <c r="S46" s="106">
        <v>7.17</v>
      </c>
      <c r="T46" s="106">
        <v>6.92</v>
      </c>
      <c r="U46" s="106">
        <v>6.69</v>
      </c>
      <c r="V46" s="106">
        <v>6.49</v>
      </c>
      <c r="W46" s="106">
        <v>6.31</v>
      </c>
      <c r="X46" s="106">
        <v>6.15</v>
      </c>
      <c r="Y46" s="106">
        <v>6.01</v>
      </c>
      <c r="Z46" s="106">
        <v>5.88</v>
      </c>
      <c r="AA46" s="106">
        <v>5.76</v>
      </c>
      <c r="AB46" s="106">
        <v>5.65</v>
      </c>
      <c r="AC46" s="106">
        <v>5.55</v>
      </c>
      <c r="AD46" s="106">
        <v>5.47</v>
      </c>
      <c r="AE46" s="106">
        <v>5.38</v>
      </c>
      <c r="AF46" s="106">
        <v>5.31</v>
      </c>
      <c r="AG46" s="106">
        <v>5.23</v>
      </c>
      <c r="AH46" s="106"/>
      <c r="AI46" s="106"/>
      <c r="AJ46" s="106"/>
      <c r="AK46" s="106"/>
      <c r="AL46" s="106"/>
      <c r="AM46" s="106"/>
      <c r="AN46" s="106"/>
      <c r="AO46" s="106"/>
      <c r="AP46" s="106"/>
      <c r="AQ46" s="106"/>
      <c r="AR46" s="106"/>
      <c r="AS46" s="106"/>
      <c r="AT46" s="106"/>
      <c r="AU46" s="106"/>
      <c r="AV46" s="106"/>
      <c r="AW46" s="106"/>
      <c r="AX46" s="106"/>
      <c r="AY46" s="106"/>
      <c r="AZ46" s="106"/>
      <c r="BA46" s="106"/>
    </row>
    <row r="47" spans="1:53" x14ac:dyDescent="0.25">
      <c r="A47" s="105">
        <v>37</v>
      </c>
      <c r="B47" s="106">
        <v>96.02</v>
      </c>
      <c r="C47" s="106">
        <v>48.92</v>
      </c>
      <c r="D47" s="106">
        <v>33.229999999999997</v>
      </c>
      <c r="E47" s="106">
        <v>25.39</v>
      </c>
      <c r="F47" s="106">
        <v>20.69</v>
      </c>
      <c r="G47" s="106">
        <v>17.559999999999999</v>
      </c>
      <c r="H47" s="106">
        <v>15.33</v>
      </c>
      <c r="I47" s="106">
        <v>13.66</v>
      </c>
      <c r="J47" s="106">
        <v>12.37</v>
      </c>
      <c r="K47" s="106">
        <v>11.34</v>
      </c>
      <c r="L47" s="106">
        <v>10.5</v>
      </c>
      <c r="M47" s="106">
        <v>9.8000000000000007</v>
      </c>
      <c r="N47" s="106">
        <v>9.2100000000000009</v>
      </c>
      <c r="O47" s="106">
        <v>8.7100000000000009</v>
      </c>
      <c r="P47" s="106">
        <v>8.2799999999999994</v>
      </c>
      <c r="Q47" s="106">
        <v>7.9</v>
      </c>
      <c r="R47" s="106">
        <v>7.57</v>
      </c>
      <c r="S47" s="106">
        <v>7.29</v>
      </c>
      <c r="T47" s="106">
        <v>7.03</v>
      </c>
      <c r="U47" s="106">
        <v>6.8</v>
      </c>
      <c r="V47" s="106">
        <v>6.6</v>
      </c>
      <c r="W47" s="106">
        <v>6.42</v>
      </c>
      <c r="X47" s="106">
        <v>6.26</v>
      </c>
      <c r="Y47" s="106">
        <v>6.12</v>
      </c>
      <c r="Z47" s="106">
        <v>5.98</v>
      </c>
      <c r="AA47" s="106">
        <v>5.87</v>
      </c>
      <c r="AB47" s="106">
        <v>5.76</v>
      </c>
      <c r="AC47" s="106">
        <v>5.66</v>
      </c>
      <c r="AD47" s="106">
        <v>5.57</v>
      </c>
      <c r="AE47" s="106">
        <v>5.49</v>
      </c>
      <c r="AF47" s="106">
        <v>5.4</v>
      </c>
      <c r="AG47" s="106"/>
      <c r="AH47" s="106"/>
      <c r="AI47" s="106"/>
      <c r="AJ47" s="106"/>
      <c r="AK47" s="106"/>
      <c r="AL47" s="106"/>
      <c r="AM47" s="106"/>
      <c r="AN47" s="106"/>
      <c r="AO47" s="106"/>
      <c r="AP47" s="106"/>
      <c r="AQ47" s="106"/>
      <c r="AR47" s="106"/>
      <c r="AS47" s="106"/>
      <c r="AT47" s="106"/>
      <c r="AU47" s="106"/>
      <c r="AV47" s="106"/>
      <c r="AW47" s="106"/>
      <c r="AX47" s="106"/>
      <c r="AY47" s="106"/>
      <c r="AZ47" s="106"/>
      <c r="BA47" s="106"/>
    </row>
    <row r="48" spans="1:53" x14ac:dyDescent="0.25">
      <c r="A48" s="105">
        <v>38</v>
      </c>
      <c r="B48" s="106">
        <v>97.32</v>
      </c>
      <c r="C48" s="106">
        <v>49.59</v>
      </c>
      <c r="D48" s="106">
        <v>33.68</v>
      </c>
      <c r="E48" s="106">
        <v>25.74</v>
      </c>
      <c r="F48" s="106">
        <v>20.98</v>
      </c>
      <c r="G48" s="106">
        <v>17.809999999999999</v>
      </c>
      <c r="H48" s="106">
        <v>15.55</v>
      </c>
      <c r="I48" s="106">
        <v>13.86</v>
      </c>
      <c r="J48" s="106">
        <v>12.54</v>
      </c>
      <c r="K48" s="106">
        <v>11.5</v>
      </c>
      <c r="L48" s="106">
        <v>10.65</v>
      </c>
      <c r="M48" s="106">
        <v>9.94</v>
      </c>
      <c r="N48" s="106">
        <v>9.34</v>
      </c>
      <c r="O48" s="106">
        <v>8.84</v>
      </c>
      <c r="P48" s="106">
        <v>8.4</v>
      </c>
      <c r="Q48" s="106">
        <v>8.02</v>
      </c>
      <c r="R48" s="106">
        <v>7.69</v>
      </c>
      <c r="S48" s="106">
        <v>7.4</v>
      </c>
      <c r="T48" s="106">
        <v>7.15</v>
      </c>
      <c r="U48" s="106">
        <v>6.92</v>
      </c>
      <c r="V48" s="106">
        <v>6.72</v>
      </c>
      <c r="W48" s="106">
        <v>6.54</v>
      </c>
      <c r="X48" s="106">
        <v>6.37</v>
      </c>
      <c r="Y48" s="106">
        <v>6.23</v>
      </c>
      <c r="Z48" s="106">
        <v>6.1</v>
      </c>
      <c r="AA48" s="106">
        <v>5.98</v>
      </c>
      <c r="AB48" s="106">
        <v>5.87</v>
      </c>
      <c r="AC48" s="106">
        <v>5.77</v>
      </c>
      <c r="AD48" s="106">
        <v>5.68</v>
      </c>
      <c r="AE48" s="106">
        <v>5.59</v>
      </c>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row>
    <row r="49" spans="1:53" x14ac:dyDescent="0.25">
      <c r="A49" s="105">
        <v>39</v>
      </c>
      <c r="B49" s="106">
        <v>98.64</v>
      </c>
      <c r="C49" s="106">
        <v>50.26</v>
      </c>
      <c r="D49" s="106">
        <v>34.14</v>
      </c>
      <c r="E49" s="106">
        <v>26.09</v>
      </c>
      <c r="F49" s="106">
        <v>21.27</v>
      </c>
      <c r="G49" s="106">
        <v>18.059999999999999</v>
      </c>
      <c r="H49" s="106">
        <v>15.77</v>
      </c>
      <c r="I49" s="106">
        <v>14.05</v>
      </c>
      <c r="J49" s="106">
        <v>12.72</v>
      </c>
      <c r="K49" s="106">
        <v>11.67</v>
      </c>
      <c r="L49" s="106">
        <v>10.8</v>
      </c>
      <c r="M49" s="106">
        <v>10.09</v>
      </c>
      <c r="N49" s="106">
        <v>9.48</v>
      </c>
      <c r="O49" s="106">
        <v>8.9700000000000006</v>
      </c>
      <c r="P49" s="106">
        <v>8.5299999999999994</v>
      </c>
      <c r="Q49" s="106">
        <v>8.15</v>
      </c>
      <c r="R49" s="106">
        <v>7.82</v>
      </c>
      <c r="S49" s="106">
        <v>7.53</v>
      </c>
      <c r="T49" s="106">
        <v>7.27</v>
      </c>
      <c r="U49" s="106">
        <v>7.04</v>
      </c>
      <c r="V49" s="106">
        <v>6.84</v>
      </c>
      <c r="W49" s="106">
        <v>6.66</v>
      </c>
      <c r="X49" s="106">
        <v>6.49</v>
      </c>
      <c r="Y49" s="106">
        <v>6.35</v>
      </c>
      <c r="Z49" s="106">
        <v>6.22</v>
      </c>
      <c r="AA49" s="106">
        <v>6.1</v>
      </c>
      <c r="AB49" s="106">
        <v>5.99</v>
      </c>
      <c r="AC49" s="106">
        <v>5.88</v>
      </c>
      <c r="AD49" s="106">
        <v>5.78</v>
      </c>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row>
    <row r="50" spans="1:53" x14ac:dyDescent="0.25">
      <c r="A50" s="105">
        <v>40</v>
      </c>
      <c r="B50" s="106">
        <v>99.99</v>
      </c>
      <c r="C50" s="106">
        <v>50.95</v>
      </c>
      <c r="D50" s="106">
        <v>34.61</v>
      </c>
      <c r="E50" s="106">
        <v>26.45</v>
      </c>
      <c r="F50" s="106">
        <v>21.56</v>
      </c>
      <c r="G50" s="106">
        <v>18.309999999999999</v>
      </c>
      <c r="H50" s="106">
        <v>15.99</v>
      </c>
      <c r="I50" s="106">
        <v>14.25</v>
      </c>
      <c r="J50" s="106">
        <v>12.91</v>
      </c>
      <c r="K50" s="106">
        <v>11.84</v>
      </c>
      <c r="L50" s="106">
        <v>10.96</v>
      </c>
      <c r="M50" s="106">
        <v>10.24</v>
      </c>
      <c r="N50" s="106">
        <v>9.6300000000000008</v>
      </c>
      <c r="O50" s="106">
        <v>9.11</v>
      </c>
      <c r="P50" s="106">
        <v>8.67</v>
      </c>
      <c r="Q50" s="106">
        <v>8.2799999999999994</v>
      </c>
      <c r="R50" s="106">
        <v>7.95</v>
      </c>
      <c r="S50" s="106">
        <v>7.66</v>
      </c>
      <c r="T50" s="106">
        <v>7.4</v>
      </c>
      <c r="U50" s="106">
        <v>7.17</v>
      </c>
      <c r="V50" s="106">
        <v>6.96</v>
      </c>
      <c r="W50" s="106">
        <v>6.78</v>
      </c>
      <c r="X50" s="106">
        <v>6.62</v>
      </c>
      <c r="Y50" s="106">
        <v>6.47</v>
      </c>
      <c r="Z50" s="106">
        <v>6.34</v>
      </c>
      <c r="AA50" s="106">
        <v>6.22</v>
      </c>
      <c r="AB50" s="106">
        <v>6.11</v>
      </c>
      <c r="AC50" s="106">
        <v>5.99</v>
      </c>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row>
    <row r="51" spans="1:53" x14ac:dyDescent="0.25">
      <c r="A51" s="105">
        <v>41</v>
      </c>
      <c r="B51" s="106">
        <v>101.35</v>
      </c>
      <c r="C51" s="106">
        <v>51.65</v>
      </c>
      <c r="D51" s="106">
        <v>35.090000000000003</v>
      </c>
      <c r="E51" s="106">
        <v>26.82</v>
      </c>
      <c r="F51" s="106">
        <v>21.87</v>
      </c>
      <c r="G51" s="106">
        <v>18.57</v>
      </c>
      <c r="H51" s="106">
        <v>16.22</v>
      </c>
      <c r="I51" s="106">
        <v>14.46</v>
      </c>
      <c r="J51" s="106">
        <v>13.1</v>
      </c>
      <c r="K51" s="106">
        <v>12.01</v>
      </c>
      <c r="L51" s="106">
        <v>11.13</v>
      </c>
      <c r="M51" s="106">
        <v>10.4</v>
      </c>
      <c r="N51" s="106">
        <v>9.7799999999999994</v>
      </c>
      <c r="O51" s="106">
        <v>9.26</v>
      </c>
      <c r="P51" s="106">
        <v>8.81</v>
      </c>
      <c r="Q51" s="106">
        <v>8.43</v>
      </c>
      <c r="R51" s="106">
        <v>8.09</v>
      </c>
      <c r="S51" s="106">
        <v>7.79</v>
      </c>
      <c r="T51" s="106">
        <v>7.53</v>
      </c>
      <c r="U51" s="106">
        <v>7.3</v>
      </c>
      <c r="V51" s="106">
        <v>7.1</v>
      </c>
      <c r="W51" s="106">
        <v>6.92</v>
      </c>
      <c r="X51" s="106">
        <v>6.75</v>
      </c>
      <c r="Y51" s="106">
        <v>6.6</v>
      </c>
      <c r="Z51" s="106">
        <v>6.47</v>
      </c>
      <c r="AA51" s="106">
        <v>6.34</v>
      </c>
      <c r="AB51" s="106">
        <v>6.22</v>
      </c>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row>
    <row r="52" spans="1:53" x14ac:dyDescent="0.25">
      <c r="A52" s="105">
        <v>42</v>
      </c>
      <c r="B52" s="106">
        <v>102.73</v>
      </c>
      <c r="C52" s="106">
        <v>52.36</v>
      </c>
      <c r="D52" s="106">
        <v>35.58</v>
      </c>
      <c r="E52" s="106">
        <v>27.2</v>
      </c>
      <c r="F52" s="106">
        <v>22.17</v>
      </c>
      <c r="G52" s="106">
        <v>18.829999999999998</v>
      </c>
      <c r="H52" s="106">
        <v>16.45</v>
      </c>
      <c r="I52" s="106">
        <v>14.67</v>
      </c>
      <c r="J52" s="106">
        <v>13.29</v>
      </c>
      <c r="K52" s="106">
        <v>12.19</v>
      </c>
      <c r="L52" s="106">
        <v>11.3</v>
      </c>
      <c r="M52" s="106">
        <v>10.56</v>
      </c>
      <c r="N52" s="106">
        <v>9.94</v>
      </c>
      <c r="O52" s="106">
        <v>9.42</v>
      </c>
      <c r="P52" s="106">
        <v>8.9600000000000009</v>
      </c>
      <c r="Q52" s="106">
        <v>8.57</v>
      </c>
      <c r="R52" s="106">
        <v>8.23</v>
      </c>
      <c r="S52" s="106">
        <v>7.94</v>
      </c>
      <c r="T52" s="106">
        <v>7.68</v>
      </c>
      <c r="U52" s="106">
        <v>7.44</v>
      </c>
      <c r="V52" s="106">
        <v>7.24</v>
      </c>
      <c r="W52" s="106">
        <v>7.05</v>
      </c>
      <c r="X52" s="106">
        <v>6.89</v>
      </c>
      <c r="Y52" s="106">
        <v>6.74</v>
      </c>
      <c r="Z52" s="106">
        <v>6.6</v>
      </c>
      <c r="AA52" s="106">
        <v>6.46</v>
      </c>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row>
    <row r="53" spans="1:53" x14ac:dyDescent="0.25">
      <c r="A53" s="105">
        <v>43</v>
      </c>
      <c r="B53" s="106">
        <v>104.13</v>
      </c>
      <c r="C53" s="106">
        <v>53.07</v>
      </c>
      <c r="D53" s="106">
        <v>36.07</v>
      </c>
      <c r="E53" s="106">
        <v>27.57</v>
      </c>
      <c r="F53" s="106">
        <v>22.49</v>
      </c>
      <c r="G53" s="106">
        <v>19.100000000000001</v>
      </c>
      <c r="H53" s="106">
        <v>16.690000000000001</v>
      </c>
      <c r="I53" s="106">
        <v>14.89</v>
      </c>
      <c r="J53" s="106">
        <v>13.49</v>
      </c>
      <c r="K53" s="106">
        <v>12.38</v>
      </c>
      <c r="L53" s="106">
        <v>11.48</v>
      </c>
      <c r="M53" s="106">
        <v>10.73</v>
      </c>
      <c r="N53" s="106">
        <v>10.11</v>
      </c>
      <c r="O53" s="106">
        <v>9.58</v>
      </c>
      <c r="P53" s="106">
        <v>9.1199999999999992</v>
      </c>
      <c r="Q53" s="106">
        <v>8.73</v>
      </c>
      <c r="R53" s="106">
        <v>8.39</v>
      </c>
      <c r="S53" s="106">
        <v>8.09</v>
      </c>
      <c r="T53" s="106">
        <v>7.83</v>
      </c>
      <c r="U53" s="106">
        <v>7.59</v>
      </c>
      <c r="V53" s="106">
        <v>7.39</v>
      </c>
      <c r="W53" s="106">
        <v>7.2</v>
      </c>
      <c r="X53" s="106">
        <v>7.03</v>
      </c>
      <c r="Y53" s="106">
        <v>6.88</v>
      </c>
      <c r="Z53" s="106">
        <v>6.72</v>
      </c>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row>
    <row r="54" spans="1:53" x14ac:dyDescent="0.25">
      <c r="A54" s="105">
        <v>44</v>
      </c>
      <c r="B54" s="106">
        <v>105.53</v>
      </c>
      <c r="C54" s="106">
        <v>53.8</v>
      </c>
      <c r="D54" s="106">
        <v>36.57</v>
      </c>
      <c r="E54" s="106">
        <v>27.96</v>
      </c>
      <c r="F54" s="106">
        <v>22.81</v>
      </c>
      <c r="G54" s="106">
        <v>19.38</v>
      </c>
      <c r="H54" s="106">
        <v>16.940000000000001</v>
      </c>
      <c r="I54" s="106">
        <v>15.11</v>
      </c>
      <c r="J54" s="106">
        <v>13.7</v>
      </c>
      <c r="K54" s="106">
        <v>12.58</v>
      </c>
      <c r="L54" s="106">
        <v>11.67</v>
      </c>
      <c r="M54" s="106">
        <v>10.91</v>
      </c>
      <c r="N54" s="106">
        <v>10.28</v>
      </c>
      <c r="O54" s="106">
        <v>9.75</v>
      </c>
      <c r="P54" s="106">
        <v>9.2899999999999991</v>
      </c>
      <c r="Q54" s="106">
        <v>8.89</v>
      </c>
      <c r="R54" s="106">
        <v>8.5500000000000007</v>
      </c>
      <c r="S54" s="106">
        <v>8.25</v>
      </c>
      <c r="T54" s="106">
        <v>7.99</v>
      </c>
      <c r="U54" s="106">
        <v>7.75</v>
      </c>
      <c r="V54" s="106">
        <v>7.54</v>
      </c>
      <c r="W54" s="106">
        <v>7.35</v>
      </c>
      <c r="X54" s="106">
        <v>7.18</v>
      </c>
      <c r="Y54" s="106">
        <v>7</v>
      </c>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row>
    <row r="55" spans="1:53" x14ac:dyDescent="0.25">
      <c r="A55" s="105">
        <v>45</v>
      </c>
      <c r="B55" s="106">
        <v>106.96</v>
      </c>
      <c r="C55" s="106">
        <v>54.54</v>
      </c>
      <c r="D55" s="106">
        <v>37.08</v>
      </c>
      <c r="E55" s="106">
        <v>28.36</v>
      </c>
      <c r="F55" s="106">
        <v>23.14</v>
      </c>
      <c r="G55" s="106">
        <v>19.66</v>
      </c>
      <c r="H55" s="106">
        <v>17.190000000000001</v>
      </c>
      <c r="I55" s="106">
        <v>15.35</v>
      </c>
      <c r="J55" s="106">
        <v>13.92</v>
      </c>
      <c r="K55" s="106">
        <v>12.79</v>
      </c>
      <c r="L55" s="106">
        <v>11.86</v>
      </c>
      <c r="M55" s="106">
        <v>11.1</v>
      </c>
      <c r="N55" s="106">
        <v>10.47</v>
      </c>
      <c r="O55" s="106">
        <v>9.93</v>
      </c>
      <c r="P55" s="106">
        <v>9.4700000000000006</v>
      </c>
      <c r="Q55" s="106">
        <v>9.07</v>
      </c>
      <c r="R55" s="106">
        <v>8.7200000000000006</v>
      </c>
      <c r="S55" s="106">
        <v>8.42</v>
      </c>
      <c r="T55" s="106">
        <v>8.15</v>
      </c>
      <c r="U55" s="106">
        <v>7.92</v>
      </c>
      <c r="V55" s="106">
        <v>7.7</v>
      </c>
      <c r="W55" s="106">
        <v>7.51</v>
      </c>
      <c r="X55" s="106">
        <v>7.31</v>
      </c>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row>
    <row r="56" spans="1:53" x14ac:dyDescent="0.25">
      <c r="A56" s="105">
        <v>46</v>
      </c>
      <c r="B56" s="106">
        <v>108.41</v>
      </c>
      <c r="C56" s="106">
        <v>55.29</v>
      </c>
      <c r="D56" s="106">
        <v>37.6</v>
      </c>
      <c r="E56" s="106">
        <v>28.76</v>
      </c>
      <c r="F56" s="106">
        <v>23.47</v>
      </c>
      <c r="G56" s="106">
        <v>19.96</v>
      </c>
      <c r="H56" s="106">
        <v>17.46</v>
      </c>
      <c r="I56" s="106">
        <v>15.59</v>
      </c>
      <c r="J56" s="106">
        <v>14.15</v>
      </c>
      <c r="K56" s="106">
        <v>13</v>
      </c>
      <c r="L56" s="106">
        <v>12.07</v>
      </c>
      <c r="M56" s="106">
        <v>11.3</v>
      </c>
      <c r="N56" s="106">
        <v>10.66</v>
      </c>
      <c r="O56" s="106">
        <v>10.119999999999999</v>
      </c>
      <c r="P56" s="106">
        <v>9.66</v>
      </c>
      <c r="Q56" s="106">
        <v>9.25</v>
      </c>
      <c r="R56" s="106">
        <v>8.91</v>
      </c>
      <c r="S56" s="106">
        <v>8.6</v>
      </c>
      <c r="T56" s="106">
        <v>8.33</v>
      </c>
      <c r="U56" s="106">
        <v>8.09</v>
      </c>
      <c r="V56" s="106">
        <v>7.87</v>
      </c>
      <c r="W56" s="106">
        <v>7.65</v>
      </c>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row>
    <row r="57" spans="1:53" x14ac:dyDescent="0.25">
      <c r="A57" s="105">
        <v>47</v>
      </c>
      <c r="B57" s="106">
        <v>109.85</v>
      </c>
      <c r="C57" s="106">
        <v>56.04</v>
      </c>
      <c r="D57" s="106">
        <v>38.11</v>
      </c>
      <c r="E57" s="106">
        <v>29.17</v>
      </c>
      <c r="F57" s="106">
        <v>23.81</v>
      </c>
      <c r="G57" s="106">
        <v>20.260000000000002</v>
      </c>
      <c r="H57" s="106">
        <v>17.73</v>
      </c>
      <c r="I57" s="106">
        <v>15.84</v>
      </c>
      <c r="J57" s="106">
        <v>14.38</v>
      </c>
      <c r="K57" s="106">
        <v>13.22</v>
      </c>
      <c r="L57" s="106">
        <v>12.29</v>
      </c>
      <c r="M57" s="106">
        <v>11.51</v>
      </c>
      <c r="N57" s="106">
        <v>10.87</v>
      </c>
      <c r="O57" s="106">
        <v>10.32</v>
      </c>
      <c r="P57" s="106">
        <v>9.85</v>
      </c>
      <c r="Q57" s="106">
        <v>9.4499999999999993</v>
      </c>
      <c r="R57" s="106">
        <v>9.09</v>
      </c>
      <c r="S57" s="106">
        <v>8.7899999999999991</v>
      </c>
      <c r="T57" s="106">
        <v>8.51</v>
      </c>
      <c r="U57" s="106">
        <v>8.26</v>
      </c>
      <c r="V57" s="106">
        <v>8.01</v>
      </c>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row>
    <row r="58" spans="1:53" x14ac:dyDescent="0.25">
      <c r="A58" s="105">
        <v>48</v>
      </c>
      <c r="B58" s="106">
        <v>111.29</v>
      </c>
      <c r="C58" s="106">
        <v>56.79</v>
      </c>
      <c r="D58" s="106">
        <v>38.64</v>
      </c>
      <c r="E58" s="106">
        <v>29.58</v>
      </c>
      <c r="F58" s="106">
        <v>24.16</v>
      </c>
      <c r="G58" s="106">
        <v>20.57</v>
      </c>
      <c r="H58" s="106">
        <v>18.010000000000002</v>
      </c>
      <c r="I58" s="106">
        <v>16.100000000000001</v>
      </c>
      <c r="J58" s="106">
        <v>14.63</v>
      </c>
      <c r="K58" s="106">
        <v>13.46</v>
      </c>
      <c r="L58" s="106">
        <v>12.51</v>
      </c>
      <c r="M58" s="106">
        <v>11.73</v>
      </c>
      <c r="N58" s="106">
        <v>11.08</v>
      </c>
      <c r="O58" s="106">
        <v>10.53</v>
      </c>
      <c r="P58" s="106">
        <v>10.06</v>
      </c>
      <c r="Q58" s="106">
        <v>9.65</v>
      </c>
      <c r="R58" s="106">
        <v>9.2899999999999991</v>
      </c>
      <c r="S58" s="106">
        <v>8.9700000000000006</v>
      </c>
      <c r="T58" s="106">
        <v>8.69</v>
      </c>
      <c r="U58" s="106">
        <v>8.41</v>
      </c>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row>
    <row r="59" spans="1:53" x14ac:dyDescent="0.25">
      <c r="A59" s="105">
        <v>49</v>
      </c>
      <c r="B59" s="106">
        <v>112.74</v>
      </c>
      <c r="C59" s="106">
        <v>57.55</v>
      </c>
      <c r="D59" s="106">
        <v>39.18</v>
      </c>
      <c r="E59" s="106">
        <v>30.01</v>
      </c>
      <c r="F59" s="106">
        <v>24.53</v>
      </c>
      <c r="G59" s="106">
        <v>20.89</v>
      </c>
      <c r="H59" s="106">
        <v>18.3</v>
      </c>
      <c r="I59" s="106">
        <v>16.37</v>
      </c>
      <c r="J59" s="106">
        <v>14.89</v>
      </c>
      <c r="K59" s="106">
        <v>13.71</v>
      </c>
      <c r="L59" s="106">
        <v>12.75</v>
      </c>
      <c r="M59" s="106">
        <v>11.97</v>
      </c>
      <c r="N59" s="106">
        <v>11.31</v>
      </c>
      <c r="O59" s="106">
        <v>10.75</v>
      </c>
      <c r="P59" s="106">
        <v>10.27</v>
      </c>
      <c r="Q59" s="106">
        <v>9.86</v>
      </c>
      <c r="R59" s="106">
        <v>9.49</v>
      </c>
      <c r="S59" s="106">
        <v>9.17</v>
      </c>
      <c r="T59" s="106">
        <v>8.85</v>
      </c>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row>
    <row r="60" spans="1:53" x14ac:dyDescent="0.25">
      <c r="A60" s="105">
        <v>50</v>
      </c>
      <c r="B60" s="106">
        <v>114.22</v>
      </c>
      <c r="C60" s="106">
        <v>58.34</v>
      </c>
      <c r="D60" s="106">
        <v>39.74</v>
      </c>
      <c r="E60" s="106">
        <v>30.46</v>
      </c>
      <c r="F60" s="106">
        <v>24.91</v>
      </c>
      <c r="G60" s="106">
        <v>21.23</v>
      </c>
      <c r="H60" s="106">
        <v>18.61</v>
      </c>
      <c r="I60" s="106">
        <v>16.66</v>
      </c>
      <c r="J60" s="106">
        <v>15.16</v>
      </c>
      <c r="K60" s="106">
        <v>13.97</v>
      </c>
      <c r="L60" s="106">
        <v>13.01</v>
      </c>
      <c r="M60" s="106">
        <v>12.21</v>
      </c>
      <c r="N60" s="106">
        <v>11.54</v>
      </c>
      <c r="O60" s="106">
        <v>10.98</v>
      </c>
      <c r="P60" s="106">
        <v>10.49</v>
      </c>
      <c r="Q60" s="106">
        <v>10.07</v>
      </c>
      <c r="R60" s="106">
        <v>9.69</v>
      </c>
      <c r="S60" s="106">
        <v>9.33</v>
      </c>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row>
    <row r="61" spans="1:53" x14ac:dyDescent="0.25">
      <c r="A61" s="105">
        <v>51</v>
      </c>
      <c r="B61" s="106">
        <v>115.7</v>
      </c>
      <c r="C61" s="106">
        <v>59.13</v>
      </c>
      <c r="D61" s="106">
        <v>40.31</v>
      </c>
      <c r="E61" s="106">
        <v>30.91</v>
      </c>
      <c r="F61" s="106">
        <v>25.3</v>
      </c>
      <c r="G61" s="106">
        <v>21.57</v>
      </c>
      <c r="H61" s="106">
        <v>18.93</v>
      </c>
      <c r="I61" s="106">
        <v>16.96</v>
      </c>
      <c r="J61" s="106">
        <v>15.44</v>
      </c>
      <c r="K61" s="106">
        <v>14.24</v>
      </c>
      <c r="L61" s="106">
        <v>13.26</v>
      </c>
      <c r="M61" s="106">
        <v>12.46</v>
      </c>
      <c r="N61" s="106">
        <v>11.78</v>
      </c>
      <c r="O61" s="106">
        <v>11.21</v>
      </c>
      <c r="P61" s="106">
        <v>10.72</v>
      </c>
      <c r="Q61" s="106">
        <v>10.28</v>
      </c>
      <c r="R61" s="106">
        <v>9.8699999999999992</v>
      </c>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row>
    <row r="62" spans="1:53" x14ac:dyDescent="0.25">
      <c r="A62" s="105">
        <v>52</v>
      </c>
      <c r="B62" s="106">
        <v>117.14</v>
      </c>
      <c r="C62" s="106">
        <v>59.91</v>
      </c>
      <c r="D62" s="106">
        <v>40.86</v>
      </c>
      <c r="E62" s="106">
        <v>31.36</v>
      </c>
      <c r="F62" s="106">
        <v>25.68</v>
      </c>
      <c r="G62" s="106">
        <v>21.92</v>
      </c>
      <c r="H62" s="106">
        <v>19.25</v>
      </c>
      <c r="I62" s="106">
        <v>17.260000000000002</v>
      </c>
      <c r="J62" s="106">
        <v>15.73</v>
      </c>
      <c r="K62" s="106">
        <v>14.51</v>
      </c>
      <c r="L62" s="106">
        <v>13.52</v>
      </c>
      <c r="M62" s="106">
        <v>12.71</v>
      </c>
      <c r="N62" s="106">
        <v>12.02</v>
      </c>
      <c r="O62" s="106">
        <v>11.44</v>
      </c>
      <c r="P62" s="106">
        <v>10.93</v>
      </c>
      <c r="Q62" s="106">
        <v>10.47</v>
      </c>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row>
    <row r="63" spans="1:53" x14ac:dyDescent="0.25">
      <c r="A63" s="105">
        <v>53</v>
      </c>
      <c r="B63" s="106">
        <v>118.55</v>
      </c>
      <c r="C63" s="106">
        <v>60.67</v>
      </c>
      <c r="D63" s="106">
        <v>41.41</v>
      </c>
      <c r="E63" s="106">
        <v>31.81</v>
      </c>
      <c r="F63" s="106">
        <v>26.07</v>
      </c>
      <c r="G63" s="106">
        <v>22.27</v>
      </c>
      <c r="H63" s="106">
        <v>19.57</v>
      </c>
      <c r="I63" s="106">
        <v>17.57</v>
      </c>
      <c r="J63" s="106">
        <v>16.010000000000002</v>
      </c>
      <c r="K63" s="106">
        <v>14.78</v>
      </c>
      <c r="L63" s="106">
        <v>13.78</v>
      </c>
      <c r="M63" s="106">
        <v>12.96</v>
      </c>
      <c r="N63" s="106">
        <v>12.26</v>
      </c>
      <c r="O63" s="106">
        <v>11.65</v>
      </c>
      <c r="P63" s="106">
        <v>11.12</v>
      </c>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row>
    <row r="64" spans="1:53" x14ac:dyDescent="0.25">
      <c r="A64" s="105">
        <v>54</v>
      </c>
      <c r="B64" s="106">
        <v>119.96</v>
      </c>
      <c r="C64" s="106">
        <v>61.44</v>
      </c>
      <c r="D64" s="106">
        <v>41.97</v>
      </c>
      <c r="E64" s="106">
        <v>32.270000000000003</v>
      </c>
      <c r="F64" s="106">
        <v>26.48</v>
      </c>
      <c r="G64" s="106">
        <v>22.64</v>
      </c>
      <c r="H64" s="106">
        <v>19.91</v>
      </c>
      <c r="I64" s="106">
        <v>17.88</v>
      </c>
      <c r="J64" s="106">
        <v>16.309999999999999</v>
      </c>
      <c r="K64" s="106">
        <v>15.06</v>
      </c>
      <c r="L64" s="106">
        <v>14.04</v>
      </c>
      <c r="M64" s="106">
        <v>13.2</v>
      </c>
      <c r="N64" s="106">
        <v>12.47</v>
      </c>
      <c r="O64" s="106">
        <v>11.86</v>
      </c>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row>
    <row r="65" spans="1:53" x14ac:dyDescent="0.25">
      <c r="A65" s="105">
        <v>55</v>
      </c>
      <c r="B65" s="106">
        <v>121.39</v>
      </c>
      <c r="C65" s="106">
        <v>62.23</v>
      </c>
      <c r="D65" s="106">
        <v>42.55</v>
      </c>
      <c r="E65" s="106">
        <v>32.75</v>
      </c>
      <c r="F65" s="106">
        <v>26.89</v>
      </c>
      <c r="G65" s="106">
        <v>23.01</v>
      </c>
      <c r="H65" s="106">
        <v>20.25</v>
      </c>
      <c r="I65" s="106">
        <v>18.190000000000001</v>
      </c>
      <c r="J65" s="106">
        <v>16.600000000000001</v>
      </c>
      <c r="K65" s="106">
        <v>15.33</v>
      </c>
      <c r="L65" s="106">
        <v>14.29</v>
      </c>
      <c r="M65" s="106">
        <v>13.42</v>
      </c>
      <c r="N65" s="106">
        <v>12.7</v>
      </c>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row>
    <row r="66" spans="1:53" x14ac:dyDescent="0.25">
      <c r="A66" s="105">
        <v>56</v>
      </c>
      <c r="B66" s="106">
        <v>122.83</v>
      </c>
      <c r="C66" s="106">
        <v>63.03</v>
      </c>
      <c r="D66" s="106">
        <v>43.14</v>
      </c>
      <c r="E66" s="106">
        <v>33.229999999999997</v>
      </c>
      <c r="F66" s="106">
        <v>27.31</v>
      </c>
      <c r="G66" s="106">
        <v>23.38</v>
      </c>
      <c r="H66" s="106">
        <v>20.58</v>
      </c>
      <c r="I66" s="106">
        <v>18.489999999999998</v>
      </c>
      <c r="J66" s="106">
        <v>16.88</v>
      </c>
      <c r="K66" s="106">
        <v>15.58</v>
      </c>
      <c r="L66" s="106">
        <v>14.51</v>
      </c>
      <c r="M66" s="106">
        <v>13.66</v>
      </c>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row>
    <row r="67" spans="1:53" x14ac:dyDescent="0.25">
      <c r="A67" s="105">
        <v>57</v>
      </c>
      <c r="B67" s="106">
        <v>124.28</v>
      </c>
      <c r="C67" s="106">
        <v>63.83</v>
      </c>
      <c r="D67" s="106">
        <v>43.73</v>
      </c>
      <c r="E67" s="106">
        <v>33.71</v>
      </c>
      <c r="F67" s="106">
        <v>27.72</v>
      </c>
      <c r="G67" s="106">
        <v>23.73</v>
      </c>
      <c r="H67" s="106">
        <v>20.9</v>
      </c>
      <c r="I67" s="106">
        <v>18.78</v>
      </c>
      <c r="J67" s="106">
        <v>17.13</v>
      </c>
      <c r="K67" s="106">
        <v>15.8</v>
      </c>
      <c r="L67" s="106">
        <v>14.78</v>
      </c>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row>
    <row r="68" spans="1:53" x14ac:dyDescent="0.25">
      <c r="A68" s="105">
        <v>58</v>
      </c>
      <c r="B68" s="106">
        <v>125.74</v>
      </c>
      <c r="C68" s="106">
        <v>64.650000000000006</v>
      </c>
      <c r="D68" s="106">
        <v>44.32</v>
      </c>
      <c r="E68" s="106">
        <v>34.18</v>
      </c>
      <c r="F68" s="106">
        <v>28.11</v>
      </c>
      <c r="G68" s="106">
        <v>24.07</v>
      </c>
      <c r="H68" s="106">
        <v>21.2</v>
      </c>
      <c r="I68" s="106">
        <v>19.04</v>
      </c>
      <c r="J68" s="106">
        <v>17.34</v>
      </c>
      <c r="K68" s="106">
        <v>16.09</v>
      </c>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row>
    <row r="69" spans="1:53" x14ac:dyDescent="0.25">
      <c r="A69" s="105">
        <v>59</v>
      </c>
      <c r="B69" s="106">
        <v>127.25</v>
      </c>
      <c r="C69" s="106">
        <v>65.459999999999994</v>
      </c>
      <c r="D69" s="106">
        <v>44.88</v>
      </c>
      <c r="E69" s="106">
        <v>34.619999999999997</v>
      </c>
      <c r="F69" s="106">
        <v>28.47</v>
      </c>
      <c r="G69" s="106">
        <v>24.39</v>
      </c>
      <c r="H69" s="106">
        <v>21.46</v>
      </c>
      <c r="I69" s="106">
        <v>19.239999999999998</v>
      </c>
      <c r="J69" s="106">
        <v>17.66</v>
      </c>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row>
    <row r="70" spans="1:53" x14ac:dyDescent="0.25">
      <c r="A70" s="105">
        <v>60</v>
      </c>
      <c r="B70" s="106">
        <v>128.76</v>
      </c>
      <c r="C70" s="106">
        <v>66.239999999999995</v>
      </c>
      <c r="D70" s="106">
        <v>45.42</v>
      </c>
      <c r="E70" s="106">
        <v>35.03</v>
      </c>
      <c r="F70" s="106">
        <v>28.82</v>
      </c>
      <c r="G70" s="106">
        <v>24.65</v>
      </c>
      <c r="H70" s="106">
        <v>21.65</v>
      </c>
      <c r="I70" s="106">
        <v>19.59</v>
      </c>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row>
    <row r="71" spans="1:53" x14ac:dyDescent="0.25">
      <c r="A71" s="105">
        <v>61</v>
      </c>
      <c r="B71" s="106">
        <v>130.32</v>
      </c>
      <c r="C71" s="106">
        <v>67.05</v>
      </c>
      <c r="D71" s="106">
        <v>45.98</v>
      </c>
      <c r="E71" s="106">
        <v>35.47</v>
      </c>
      <c r="F71" s="106">
        <v>29.13</v>
      </c>
      <c r="G71" s="106">
        <v>24.86</v>
      </c>
      <c r="H71" s="106">
        <v>22.04</v>
      </c>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row>
    <row r="72" spans="1:53" x14ac:dyDescent="0.25">
      <c r="A72" s="105">
        <v>62</v>
      </c>
      <c r="B72" s="106">
        <v>132.04</v>
      </c>
      <c r="C72" s="106">
        <v>67.94</v>
      </c>
      <c r="D72" s="106">
        <v>46.6</v>
      </c>
      <c r="E72" s="106">
        <v>35.869999999999997</v>
      </c>
      <c r="F72" s="106">
        <v>29.38</v>
      </c>
      <c r="G72" s="106">
        <v>25.31</v>
      </c>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row>
    <row r="73" spans="1:53" x14ac:dyDescent="0.25">
      <c r="A73" s="105">
        <v>63</v>
      </c>
      <c r="B73" s="106">
        <v>133.94</v>
      </c>
      <c r="C73" s="106">
        <v>68.92</v>
      </c>
      <c r="D73" s="106">
        <v>47.14</v>
      </c>
      <c r="E73" s="106">
        <v>36.159999999999997</v>
      </c>
      <c r="F73" s="106">
        <v>29.91</v>
      </c>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row>
    <row r="74" spans="1:53" x14ac:dyDescent="0.25">
      <c r="A74" s="105">
        <v>64</v>
      </c>
      <c r="B74" s="106">
        <v>136.03</v>
      </c>
      <c r="C74" s="106">
        <v>69.69</v>
      </c>
      <c r="D74" s="106">
        <v>47.46</v>
      </c>
      <c r="E74" s="106">
        <v>36.82</v>
      </c>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row>
    <row r="75" spans="1:53" x14ac:dyDescent="0.25">
      <c r="A75" s="105">
        <v>65</v>
      </c>
      <c r="B75" s="106">
        <v>137.66999999999999</v>
      </c>
      <c r="C75" s="106">
        <v>70.22</v>
      </c>
      <c r="D75" s="106">
        <v>48.32</v>
      </c>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row>
    <row r="76" spans="1:53" x14ac:dyDescent="0.25">
      <c r="A76" s="105">
        <v>66</v>
      </c>
      <c r="B76" s="106">
        <v>139.44999999999999</v>
      </c>
      <c r="C76" s="106">
        <v>71.5</v>
      </c>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row>
    <row r="77" spans="1:53" x14ac:dyDescent="0.25">
      <c r="A77" s="105">
        <v>67</v>
      </c>
      <c r="B77" s="106">
        <v>141.99</v>
      </c>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row>
  </sheetData>
  <sheetProtection algorithmName="SHA-512" hashValue="QEbEin/lBb6AR1kgGxYr7x02Abm1juc3Rj58+DuyL+gppcMT03mG9UvnVGfakZeIDR9BjhJNaw0z2mVllH8Iag==" saltValue="mKx50WidZHByPc6VwbWANA==" spinCount="100000" sheet="1" objects="1" scenarios="1"/>
  <conditionalFormatting sqref="A6:A20">
    <cfRule type="expression" dxfId="69" priority="11" stopIfTrue="1">
      <formula>MOD(ROW(),2)=0</formula>
    </cfRule>
    <cfRule type="expression" dxfId="68" priority="12" stopIfTrue="1">
      <formula>MOD(ROW(),2)&lt;&gt;0</formula>
    </cfRule>
  </conditionalFormatting>
  <conditionalFormatting sqref="B6:BA17 C18:BA20">
    <cfRule type="expression" dxfId="67" priority="13" stopIfTrue="1">
      <formula>MOD(ROW(),2)=0</formula>
    </cfRule>
    <cfRule type="expression" dxfId="66" priority="14" stopIfTrue="1">
      <formula>MOD(ROW(),2)&lt;&gt;0</formula>
    </cfRule>
  </conditionalFormatting>
  <conditionalFormatting sqref="B18:B20">
    <cfRule type="expression" dxfId="65" priority="5" stopIfTrue="1">
      <formula>MOD(ROW(),2)=0</formula>
    </cfRule>
    <cfRule type="expression" dxfId="64" priority="6" stopIfTrue="1">
      <formula>MOD(ROW(),2)&lt;&gt;0</formula>
    </cfRule>
  </conditionalFormatting>
  <conditionalFormatting sqref="A25:A77">
    <cfRule type="expression" dxfId="63" priority="1" stopIfTrue="1">
      <formula>MOD(ROW(),2)=0</formula>
    </cfRule>
    <cfRule type="expression" dxfId="62" priority="2" stopIfTrue="1">
      <formula>MOD(ROW(),2)&lt;&gt;0</formula>
    </cfRule>
  </conditionalFormatting>
  <conditionalFormatting sqref="B25:BA77">
    <cfRule type="expression" dxfId="61" priority="3" stopIfTrue="1">
      <formula>MOD(ROW(),2)=0</formula>
    </cfRule>
    <cfRule type="expression" dxfId="6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5">
    <pageSetUpPr autoPageBreaks="0"/>
  </sheetPr>
  <dimension ref="A1:BA77"/>
  <sheetViews>
    <sheetView showGridLines="0" zoomScale="85" zoomScaleNormal="85" workbookViewId="0"/>
  </sheetViews>
  <sheetFormatPr defaultColWidth="10" defaultRowHeight="13.2" x14ac:dyDescent="0.25"/>
  <cols>
    <col min="1" max="1" width="31.77734375" style="28" customWidth="1"/>
    <col min="2" max="53" width="14.6640625" style="28" customWidth="1"/>
    <col min="54" max="16384" width="10" style="28"/>
  </cols>
  <sheetData>
    <row r="1" spans="1:53" ht="21" x14ac:dyDescent="0.4">
      <c r="A1" s="41" t="s">
        <v>4</v>
      </c>
      <c r="B1" s="42"/>
      <c r="C1" s="42"/>
      <c r="D1" s="42"/>
      <c r="E1" s="42"/>
      <c r="F1" s="42"/>
      <c r="G1" s="42"/>
      <c r="H1" s="42"/>
      <c r="I1" s="42"/>
    </row>
    <row r="2" spans="1:53" ht="15.6" x14ac:dyDescent="0.3">
      <c r="A2" s="43" t="str">
        <f>IF(TITLE="&gt; Enter workbook title here","Enter workbook title in Cover sheet",TITLE)</f>
        <v>LGPS (Northern Ireland) - Consolidated Factor Spreadsheet</v>
      </c>
      <c r="B2" s="44"/>
      <c r="C2" s="44"/>
      <c r="D2" s="44"/>
      <c r="E2" s="44"/>
      <c r="F2" s="44"/>
      <c r="G2" s="44"/>
      <c r="H2" s="44"/>
      <c r="I2" s="44"/>
    </row>
    <row r="3" spans="1:53" ht="15.6" x14ac:dyDescent="0.3">
      <c r="A3" s="45" t="s">
        <v>607</v>
      </c>
      <c r="B3" s="44"/>
      <c r="C3" s="44"/>
      <c r="D3" s="44"/>
      <c r="E3" s="44"/>
      <c r="F3" s="44"/>
      <c r="G3" s="44"/>
      <c r="H3" s="44"/>
      <c r="I3" s="44"/>
    </row>
    <row r="4" spans="1:53" x14ac:dyDescent="0.25">
      <c r="A4" s="46"/>
    </row>
    <row r="6" spans="1:53" x14ac:dyDescent="0.25">
      <c r="A6" s="79" t="s">
        <v>23</v>
      </c>
      <c r="B6" s="81" t="s">
        <v>25</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row>
    <row r="7" spans="1:53" x14ac:dyDescent="0.25">
      <c r="A7" s="80" t="s">
        <v>334</v>
      </c>
      <c r="B7" s="82" t="s">
        <v>44</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row>
    <row r="8" spans="1:53" x14ac:dyDescent="0.25">
      <c r="A8" s="80" t="s">
        <v>45</v>
      </c>
      <c r="B8" s="82" t="s">
        <v>425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row>
    <row r="9" spans="1:53" x14ac:dyDescent="0.25">
      <c r="A9" s="80" t="s">
        <v>16</v>
      </c>
      <c r="B9" s="82" t="s">
        <v>454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row>
    <row r="10" spans="1:53" x14ac:dyDescent="0.25">
      <c r="A10" s="80" t="s">
        <v>2</v>
      </c>
      <c r="B10" s="82" t="s">
        <v>643</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row>
    <row r="11" spans="1:53" x14ac:dyDescent="0.25">
      <c r="A11" s="80" t="s">
        <v>22</v>
      </c>
      <c r="B11" s="82" t="s">
        <v>277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row>
    <row r="12" spans="1:53" x14ac:dyDescent="0.25">
      <c r="A12" s="80" t="s">
        <v>262</v>
      </c>
      <c r="B12" s="82" t="s">
        <v>456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row>
    <row r="13" spans="1:53" x14ac:dyDescent="0.25">
      <c r="A13" s="80" t="s">
        <v>48</v>
      </c>
      <c r="B13" s="82">
        <v>0</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row>
    <row r="14" spans="1:53" x14ac:dyDescent="0.25">
      <c r="A14" s="80" t="s">
        <v>17</v>
      </c>
      <c r="B14" s="82">
        <v>720</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row>
    <row r="15" spans="1:53" x14ac:dyDescent="0.25">
      <c r="A15" s="80" t="s">
        <v>49</v>
      </c>
      <c r="B15" s="82" t="s">
        <v>606</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row>
    <row r="16" spans="1:53" x14ac:dyDescent="0.25">
      <c r="A16" s="80" t="s">
        <v>50</v>
      </c>
      <c r="B16" s="82" t="s">
        <v>642</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53" x14ac:dyDescent="0.25">
      <c r="A17" s="80" t="s">
        <v>638</v>
      </c>
      <c r="B17" s="82" t="s">
        <v>635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row>
    <row r="18" spans="1:53" x14ac:dyDescent="0.25">
      <c r="A18" s="80" t="s">
        <v>18</v>
      </c>
      <c r="B18" s="85">
        <v>45195</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row>
    <row r="19" spans="1:53" x14ac:dyDescent="0.25">
      <c r="A19" s="80" t="s">
        <v>19</v>
      </c>
      <c r="B19" s="85">
        <v>45218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row>
    <row r="20" spans="1:53" x14ac:dyDescent="0.25">
      <c r="A20" s="80" t="s">
        <v>260</v>
      </c>
      <c r="B20" s="82" t="s">
        <v>351</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row>
    <row r="22" spans="1:53" x14ac:dyDescent="0.25">
      <c r="B22" s="103" t="str">
        <f>HYPERLINK("#'Factor List'!A1","Back to Factor List")</f>
        <v>Back to Factor List</v>
      </c>
    </row>
    <row r="23" spans="1:53" x14ac:dyDescent="0.25">
      <c r="A23" s="103"/>
    </row>
    <row r="25" spans="1:53" ht="39.6" x14ac:dyDescent="0.25">
      <c r="A25" s="104" t="s">
        <v>270</v>
      </c>
      <c r="B25" s="104" t="s">
        <v>541</v>
      </c>
      <c r="C25" s="104" t="s">
        <v>542</v>
      </c>
      <c r="D25" s="104" t="s">
        <v>543</v>
      </c>
      <c r="E25" s="104" t="s">
        <v>544</v>
      </c>
      <c r="F25" s="104" t="s">
        <v>545</v>
      </c>
      <c r="G25" s="104" t="s">
        <v>546</v>
      </c>
      <c r="H25" s="104" t="s">
        <v>547</v>
      </c>
      <c r="I25" s="104" t="s">
        <v>548</v>
      </c>
      <c r="J25" s="104" t="s">
        <v>549</v>
      </c>
      <c r="K25" s="104" t="s">
        <v>550</v>
      </c>
      <c r="L25" s="104" t="s">
        <v>551</v>
      </c>
      <c r="M25" s="104" t="s">
        <v>552</v>
      </c>
      <c r="N25" s="104" t="s">
        <v>553</v>
      </c>
      <c r="O25" s="104" t="s">
        <v>554</v>
      </c>
      <c r="P25" s="104" t="s">
        <v>555</v>
      </c>
      <c r="Q25" s="104" t="s">
        <v>556</v>
      </c>
      <c r="R25" s="104" t="s">
        <v>557</v>
      </c>
      <c r="S25" s="104" t="s">
        <v>558</v>
      </c>
      <c r="T25" s="104" t="s">
        <v>559</v>
      </c>
      <c r="U25" s="104" t="s">
        <v>560</v>
      </c>
      <c r="V25" s="104" t="s">
        <v>561</v>
      </c>
      <c r="W25" s="104" t="s">
        <v>562</v>
      </c>
      <c r="X25" s="104" t="s">
        <v>563</v>
      </c>
      <c r="Y25" s="104" t="s">
        <v>564</v>
      </c>
      <c r="Z25" s="104" t="s">
        <v>565</v>
      </c>
      <c r="AA25" s="104" t="s">
        <v>566</v>
      </c>
      <c r="AB25" s="104" t="s">
        <v>567</v>
      </c>
      <c r="AC25" s="104" t="s">
        <v>568</v>
      </c>
      <c r="AD25" s="104" t="s">
        <v>569</v>
      </c>
      <c r="AE25" s="104" t="s">
        <v>570</v>
      </c>
      <c r="AF25" s="104" t="s">
        <v>571</v>
      </c>
      <c r="AG25" s="104" t="s">
        <v>572</v>
      </c>
      <c r="AH25" s="104" t="s">
        <v>573</v>
      </c>
      <c r="AI25" s="104" t="s">
        <v>574</v>
      </c>
      <c r="AJ25" s="104" t="s">
        <v>575</v>
      </c>
      <c r="AK25" s="104" t="s">
        <v>576</v>
      </c>
      <c r="AL25" s="104" t="s">
        <v>577</v>
      </c>
      <c r="AM25" s="104" t="s">
        <v>578</v>
      </c>
      <c r="AN25" s="104" t="s">
        <v>579</v>
      </c>
      <c r="AO25" s="104" t="s">
        <v>580</v>
      </c>
      <c r="AP25" s="104" t="s">
        <v>581</v>
      </c>
      <c r="AQ25" s="104" t="s">
        <v>582</v>
      </c>
      <c r="AR25" s="104" t="s">
        <v>583</v>
      </c>
      <c r="AS25" s="104" t="s">
        <v>584</v>
      </c>
      <c r="AT25" s="104" t="s">
        <v>585</v>
      </c>
      <c r="AU25" s="104" t="s">
        <v>586</v>
      </c>
      <c r="AV25" s="104" t="s">
        <v>587</v>
      </c>
      <c r="AW25" s="104" t="s">
        <v>588</v>
      </c>
      <c r="AX25" s="104" t="s">
        <v>589</v>
      </c>
      <c r="AY25" s="104" t="s">
        <v>594</v>
      </c>
      <c r="AZ25" s="104" t="s">
        <v>599</v>
      </c>
      <c r="BA25" s="104" t="s">
        <v>604</v>
      </c>
    </row>
    <row r="26" spans="1:53" x14ac:dyDescent="0.25">
      <c r="A26" s="105">
        <v>16</v>
      </c>
      <c r="B26" s="106">
        <v>71.62</v>
      </c>
      <c r="C26" s="106">
        <v>36.47</v>
      </c>
      <c r="D26" s="106">
        <v>24.75</v>
      </c>
      <c r="E26" s="106">
        <v>18.899999999999999</v>
      </c>
      <c r="F26" s="106">
        <v>15.39</v>
      </c>
      <c r="G26" s="106">
        <v>13.06</v>
      </c>
      <c r="H26" s="106">
        <v>11.39</v>
      </c>
      <c r="I26" s="106">
        <v>10.14</v>
      </c>
      <c r="J26" s="106">
        <v>9.18</v>
      </c>
      <c r="K26" s="106">
        <v>8.4</v>
      </c>
      <c r="L26" s="106">
        <v>7.77</v>
      </c>
      <c r="M26" s="106">
        <v>7.25</v>
      </c>
      <c r="N26" s="106">
        <v>6.81</v>
      </c>
      <c r="O26" s="106">
        <v>6.43</v>
      </c>
      <c r="P26" s="106">
        <v>6.1</v>
      </c>
      <c r="Q26" s="106">
        <v>5.82</v>
      </c>
      <c r="R26" s="106">
        <v>5.57</v>
      </c>
      <c r="S26" s="106">
        <v>5.34</v>
      </c>
      <c r="T26" s="106">
        <v>5.15</v>
      </c>
      <c r="U26" s="106">
        <v>4.97</v>
      </c>
      <c r="V26" s="106">
        <v>4.8099999999999996</v>
      </c>
      <c r="W26" s="106">
        <v>4.67</v>
      </c>
      <c r="X26" s="106">
        <v>4.54</v>
      </c>
      <c r="Y26" s="106">
        <v>4.42</v>
      </c>
      <c r="Z26" s="106">
        <v>4.3099999999999996</v>
      </c>
      <c r="AA26" s="106">
        <v>4.21</v>
      </c>
      <c r="AB26" s="106">
        <v>4.12</v>
      </c>
      <c r="AC26" s="106">
        <v>4.03</v>
      </c>
      <c r="AD26" s="106">
        <v>3.96</v>
      </c>
      <c r="AE26" s="106">
        <v>3.88</v>
      </c>
      <c r="AF26" s="106">
        <v>3.82</v>
      </c>
      <c r="AG26" s="106">
        <v>3.75</v>
      </c>
      <c r="AH26" s="106">
        <v>3.7</v>
      </c>
      <c r="AI26" s="106">
        <v>3.64</v>
      </c>
      <c r="AJ26" s="106">
        <v>3.59</v>
      </c>
      <c r="AK26" s="106">
        <v>3.55</v>
      </c>
      <c r="AL26" s="106">
        <v>3.5</v>
      </c>
      <c r="AM26" s="106">
        <v>3.46</v>
      </c>
      <c r="AN26" s="106">
        <v>3.42</v>
      </c>
      <c r="AO26" s="106">
        <v>3.39</v>
      </c>
      <c r="AP26" s="106">
        <v>3.35</v>
      </c>
      <c r="AQ26" s="106">
        <v>3.32</v>
      </c>
      <c r="AR26" s="106">
        <v>3.29</v>
      </c>
      <c r="AS26" s="106">
        <v>3.27</v>
      </c>
      <c r="AT26" s="106">
        <v>3.24</v>
      </c>
      <c r="AU26" s="106">
        <v>3.22</v>
      </c>
      <c r="AV26" s="106">
        <v>3.2</v>
      </c>
      <c r="AW26" s="106">
        <v>3.18</v>
      </c>
      <c r="AX26" s="106">
        <v>3.16</v>
      </c>
      <c r="AY26" s="106">
        <v>3.14</v>
      </c>
      <c r="AZ26" s="106">
        <v>3.13</v>
      </c>
      <c r="BA26" s="106">
        <v>3.09</v>
      </c>
    </row>
    <row r="27" spans="1:53" x14ac:dyDescent="0.25">
      <c r="A27" s="105">
        <v>17</v>
      </c>
      <c r="B27" s="106">
        <v>72.66</v>
      </c>
      <c r="C27" s="106">
        <v>36.99</v>
      </c>
      <c r="D27" s="106">
        <v>25.11</v>
      </c>
      <c r="E27" s="106">
        <v>19.18</v>
      </c>
      <c r="F27" s="106">
        <v>15.62</v>
      </c>
      <c r="G27" s="106">
        <v>13.25</v>
      </c>
      <c r="H27" s="106">
        <v>11.56</v>
      </c>
      <c r="I27" s="106">
        <v>10.29</v>
      </c>
      <c r="J27" s="106">
        <v>9.31</v>
      </c>
      <c r="K27" s="106">
        <v>8.5299999999999994</v>
      </c>
      <c r="L27" s="106">
        <v>7.89</v>
      </c>
      <c r="M27" s="106">
        <v>7.35</v>
      </c>
      <c r="N27" s="106">
        <v>6.91</v>
      </c>
      <c r="O27" s="106">
        <v>6.52</v>
      </c>
      <c r="P27" s="106">
        <v>6.19</v>
      </c>
      <c r="Q27" s="106">
        <v>5.9</v>
      </c>
      <c r="R27" s="106">
        <v>5.65</v>
      </c>
      <c r="S27" s="106">
        <v>5.42</v>
      </c>
      <c r="T27" s="106">
        <v>5.22</v>
      </c>
      <c r="U27" s="106">
        <v>5.04</v>
      </c>
      <c r="V27" s="106">
        <v>4.88</v>
      </c>
      <c r="W27" s="106">
        <v>4.74</v>
      </c>
      <c r="X27" s="106">
        <v>4.6100000000000003</v>
      </c>
      <c r="Y27" s="106">
        <v>4.4800000000000004</v>
      </c>
      <c r="Z27" s="106">
        <v>4.37</v>
      </c>
      <c r="AA27" s="106">
        <v>4.2699999999999996</v>
      </c>
      <c r="AB27" s="106">
        <v>4.18</v>
      </c>
      <c r="AC27" s="106">
        <v>4.09</v>
      </c>
      <c r="AD27" s="106">
        <v>4.0199999999999996</v>
      </c>
      <c r="AE27" s="106">
        <v>3.94</v>
      </c>
      <c r="AF27" s="106">
        <v>3.87</v>
      </c>
      <c r="AG27" s="106">
        <v>3.81</v>
      </c>
      <c r="AH27" s="106">
        <v>3.75</v>
      </c>
      <c r="AI27" s="106">
        <v>3.7</v>
      </c>
      <c r="AJ27" s="106">
        <v>3.65</v>
      </c>
      <c r="AK27" s="106">
        <v>3.6</v>
      </c>
      <c r="AL27" s="106">
        <v>3.56</v>
      </c>
      <c r="AM27" s="106">
        <v>3.52</v>
      </c>
      <c r="AN27" s="106">
        <v>3.48</v>
      </c>
      <c r="AO27" s="106">
        <v>3.44</v>
      </c>
      <c r="AP27" s="106">
        <v>3.41</v>
      </c>
      <c r="AQ27" s="106">
        <v>3.38</v>
      </c>
      <c r="AR27" s="106">
        <v>3.35</v>
      </c>
      <c r="AS27" s="106">
        <v>3.32</v>
      </c>
      <c r="AT27" s="106">
        <v>3.3</v>
      </c>
      <c r="AU27" s="106">
        <v>3.28</v>
      </c>
      <c r="AV27" s="106">
        <v>3.25</v>
      </c>
      <c r="AW27" s="106">
        <v>3.23</v>
      </c>
      <c r="AX27" s="106">
        <v>3.22</v>
      </c>
      <c r="AY27" s="106">
        <v>3.2</v>
      </c>
      <c r="AZ27" s="106">
        <v>3.18</v>
      </c>
      <c r="BA27" s="106"/>
    </row>
    <row r="28" spans="1:53" x14ac:dyDescent="0.25">
      <c r="A28" s="105">
        <v>18</v>
      </c>
      <c r="B28" s="106">
        <v>73.709999999999994</v>
      </c>
      <c r="C28" s="106">
        <v>37.53</v>
      </c>
      <c r="D28" s="106">
        <v>25.48</v>
      </c>
      <c r="E28" s="106">
        <v>19.45</v>
      </c>
      <c r="F28" s="106">
        <v>15.84</v>
      </c>
      <c r="G28" s="106">
        <v>13.44</v>
      </c>
      <c r="H28" s="106">
        <v>11.73</v>
      </c>
      <c r="I28" s="106">
        <v>10.44</v>
      </c>
      <c r="J28" s="106">
        <v>9.4499999999999993</v>
      </c>
      <c r="K28" s="106">
        <v>8.65</v>
      </c>
      <c r="L28" s="106">
        <v>8</v>
      </c>
      <c r="M28" s="106">
        <v>7.46</v>
      </c>
      <c r="N28" s="106">
        <v>7.01</v>
      </c>
      <c r="O28" s="106">
        <v>6.62</v>
      </c>
      <c r="P28" s="106">
        <v>6.28</v>
      </c>
      <c r="Q28" s="106">
        <v>5.99</v>
      </c>
      <c r="R28" s="106">
        <v>5.73</v>
      </c>
      <c r="S28" s="106">
        <v>5.5</v>
      </c>
      <c r="T28" s="106">
        <v>5.3</v>
      </c>
      <c r="U28" s="106">
        <v>5.12</v>
      </c>
      <c r="V28" s="106">
        <v>4.96</v>
      </c>
      <c r="W28" s="106">
        <v>4.8099999999999996</v>
      </c>
      <c r="X28" s="106">
        <v>4.67</v>
      </c>
      <c r="Y28" s="106">
        <v>4.55</v>
      </c>
      <c r="Z28" s="106">
        <v>4.4400000000000004</v>
      </c>
      <c r="AA28" s="106">
        <v>4.34</v>
      </c>
      <c r="AB28" s="106">
        <v>4.24</v>
      </c>
      <c r="AC28" s="106">
        <v>4.16</v>
      </c>
      <c r="AD28" s="106">
        <v>4.08</v>
      </c>
      <c r="AE28" s="106">
        <v>4</v>
      </c>
      <c r="AF28" s="106">
        <v>3.93</v>
      </c>
      <c r="AG28" s="106">
        <v>3.87</v>
      </c>
      <c r="AH28" s="106">
        <v>3.81</v>
      </c>
      <c r="AI28" s="106">
        <v>3.76</v>
      </c>
      <c r="AJ28" s="106">
        <v>3.7</v>
      </c>
      <c r="AK28" s="106">
        <v>3.66</v>
      </c>
      <c r="AL28" s="106">
        <v>3.61</v>
      </c>
      <c r="AM28" s="106">
        <v>3.57</v>
      </c>
      <c r="AN28" s="106">
        <v>3.53</v>
      </c>
      <c r="AO28" s="106">
        <v>3.5</v>
      </c>
      <c r="AP28" s="106">
        <v>3.46</v>
      </c>
      <c r="AQ28" s="106">
        <v>3.43</v>
      </c>
      <c r="AR28" s="106">
        <v>3.41</v>
      </c>
      <c r="AS28" s="106">
        <v>3.38</v>
      </c>
      <c r="AT28" s="106">
        <v>3.35</v>
      </c>
      <c r="AU28" s="106">
        <v>3.33</v>
      </c>
      <c r="AV28" s="106">
        <v>3.31</v>
      </c>
      <c r="AW28" s="106">
        <v>3.29</v>
      </c>
      <c r="AX28" s="106">
        <v>3.27</v>
      </c>
      <c r="AY28" s="106">
        <v>3.26</v>
      </c>
      <c r="AZ28" s="106"/>
      <c r="BA28" s="106"/>
    </row>
    <row r="29" spans="1:53" x14ac:dyDescent="0.25">
      <c r="A29" s="105">
        <v>19</v>
      </c>
      <c r="B29" s="106">
        <v>74.77</v>
      </c>
      <c r="C29" s="106">
        <v>38.07</v>
      </c>
      <c r="D29" s="106">
        <v>25.85</v>
      </c>
      <c r="E29" s="106">
        <v>19.739999999999998</v>
      </c>
      <c r="F29" s="106">
        <v>16.079999999999998</v>
      </c>
      <c r="G29" s="106">
        <v>13.64</v>
      </c>
      <c r="H29" s="106">
        <v>11.9</v>
      </c>
      <c r="I29" s="106">
        <v>10.6</v>
      </c>
      <c r="J29" s="106">
        <v>9.59</v>
      </c>
      <c r="K29" s="106">
        <v>8.7799999999999994</v>
      </c>
      <c r="L29" s="106">
        <v>8.1199999999999992</v>
      </c>
      <c r="M29" s="106">
        <v>7.57</v>
      </c>
      <c r="N29" s="106">
        <v>7.11</v>
      </c>
      <c r="O29" s="106">
        <v>6.72</v>
      </c>
      <c r="P29" s="106">
        <v>6.38</v>
      </c>
      <c r="Q29" s="106">
        <v>6.08</v>
      </c>
      <c r="R29" s="106">
        <v>5.82</v>
      </c>
      <c r="S29" s="106">
        <v>5.59</v>
      </c>
      <c r="T29" s="106">
        <v>5.38</v>
      </c>
      <c r="U29" s="106">
        <v>5.2</v>
      </c>
      <c r="V29" s="106">
        <v>5.03</v>
      </c>
      <c r="W29" s="106">
        <v>4.88</v>
      </c>
      <c r="X29" s="106">
        <v>4.74</v>
      </c>
      <c r="Y29" s="106">
        <v>4.62</v>
      </c>
      <c r="Z29" s="106">
        <v>4.51</v>
      </c>
      <c r="AA29" s="106">
        <v>4.4000000000000004</v>
      </c>
      <c r="AB29" s="106">
        <v>4.3099999999999996</v>
      </c>
      <c r="AC29" s="106">
        <v>4.22</v>
      </c>
      <c r="AD29" s="106">
        <v>4.1399999999999997</v>
      </c>
      <c r="AE29" s="106">
        <v>4.0599999999999996</v>
      </c>
      <c r="AF29" s="106">
        <v>3.99</v>
      </c>
      <c r="AG29" s="106">
        <v>3.93</v>
      </c>
      <c r="AH29" s="106">
        <v>3.87</v>
      </c>
      <c r="AI29" s="106">
        <v>3.81</v>
      </c>
      <c r="AJ29" s="106">
        <v>3.76</v>
      </c>
      <c r="AK29" s="106">
        <v>3.71</v>
      </c>
      <c r="AL29" s="106">
        <v>3.67</v>
      </c>
      <c r="AM29" s="106">
        <v>3.63</v>
      </c>
      <c r="AN29" s="106">
        <v>3.59</v>
      </c>
      <c r="AO29" s="106">
        <v>3.55</v>
      </c>
      <c r="AP29" s="106">
        <v>3.52</v>
      </c>
      <c r="AQ29" s="106">
        <v>3.49</v>
      </c>
      <c r="AR29" s="106">
        <v>3.46</v>
      </c>
      <c r="AS29" s="106">
        <v>3.44</v>
      </c>
      <c r="AT29" s="106">
        <v>3.41</v>
      </c>
      <c r="AU29" s="106">
        <v>3.39</v>
      </c>
      <c r="AV29" s="106">
        <v>3.37</v>
      </c>
      <c r="AW29" s="106">
        <v>3.35</v>
      </c>
      <c r="AX29" s="106">
        <v>3.33</v>
      </c>
      <c r="AY29" s="106"/>
      <c r="AZ29" s="106"/>
      <c r="BA29" s="106"/>
    </row>
    <row r="30" spans="1:53" x14ac:dyDescent="0.25">
      <c r="A30" s="105">
        <v>20</v>
      </c>
      <c r="B30" s="106">
        <v>75.86</v>
      </c>
      <c r="C30" s="106">
        <v>38.630000000000003</v>
      </c>
      <c r="D30" s="106">
        <v>26.22</v>
      </c>
      <c r="E30" s="106">
        <v>20.03</v>
      </c>
      <c r="F30" s="106">
        <v>16.309999999999999</v>
      </c>
      <c r="G30" s="106">
        <v>13.84</v>
      </c>
      <c r="H30" s="106">
        <v>12.07</v>
      </c>
      <c r="I30" s="106">
        <v>10.75</v>
      </c>
      <c r="J30" s="106">
        <v>9.73</v>
      </c>
      <c r="K30" s="106">
        <v>8.91</v>
      </c>
      <c r="L30" s="106">
        <v>8.24</v>
      </c>
      <c r="M30" s="106">
        <v>7.68</v>
      </c>
      <c r="N30" s="106">
        <v>7.22</v>
      </c>
      <c r="O30" s="106">
        <v>6.82</v>
      </c>
      <c r="P30" s="106">
        <v>6.47</v>
      </c>
      <c r="Q30" s="106">
        <v>6.17</v>
      </c>
      <c r="R30" s="106">
        <v>5.9</v>
      </c>
      <c r="S30" s="106">
        <v>5.67</v>
      </c>
      <c r="T30" s="106">
        <v>5.46</v>
      </c>
      <c r="U30" s="106">
        <v>5.27</v>
      </c>
      <c r="V30" s="106">
        <v>5.1100000000000003</v>
      </c>
      <c r="W30" s="106">
        <v>4.95</v>
      </c>
      <c r="X30" s="106">
        <v>4.82</v>
      </c>
      <c r="Y30" s="106">
        <v>4.6900000000000004</v>
      </c>
      <c r="Z30" s="106">
        <v>4.58</v>
      </c>
      <c r="AA30" s="106">
        <v>4.47</v>
      </c>
      <c r="AB30" s="106">
        <v>4.37</v>
      </c>
      <c r="AC30" s="106">
        <v>4.28</v>
      </c>
      <c r="AD30" s="106">
        <v>4.2</v>
      </c>
      <c r="AE30" s="106">
        <v>4.13</v>
      </c>
      <c r="AF30" s="106">
        <v>4.0599999999999996</v>
      </c>
      <c r="AG30" s="106">
        <v>3.99</v>
      </c>
      <c r="AH30" s="106">
        <v>3.93</v>
      </c>
      <c r="AI30" s="106">
        <v>3.87</v>
      </c>
      <c r="AJ30" s="106">
        <v>3.82</v>
      </c>
      <c r="AK30" s="106">
        <v>3.77</v>
      </c>
      <c r="AL30" s="106">
        <v>3.73</v>
      </c>
      <c r="AM30" s="106">
        <v>3.69</v>
      </c>
      <c r="AN30" s="106">
        <v>3.65</v>
      </c>
      <c r="AO30" s="106">
        <v>3.61</v>
      </c>
      <c r="AP30" s="106">
        <v>3.58</v>
      </c>
      <c r="AQ30" s="106">
        <v>3.55</v>
      </c>
      <c r="AR30" s="106">
        <v>3.52</v>
      </c>
      <c r="AS30" s="106">
        <v>3.5</v>
      </c>
      <c r="AT30" s="106">
        <v>3.47</v>
      </c>
      <c r="AU30" s="106">
        <v>3.45</v>
      </c>
      <c r="AV30" s="106">
        <v>3.43</v>
      </c>
      <c r="AW30" s="106">
        <v>3.41</v>
      </c>
      <c r="AX30" s="106"/>
      <c r="AY30" s="106"/>
      <c r="AZ30" s="106"/>
      <c r="BA30" s="106"/>
    </row>
    <row r="31" spans="1:53" x14ac:dyDescent="0.25">
      <c r="A31" s="105">
        <v>21</v>
      </c>
      <c r="B31" s="106">
        <v>76.959999999999994</v>
      </c>
      <c r="C31" s="106">
        <v>39.19</v>
      </c>
      <c r="D31" s="106">
        <v>26.61</v>
      </c>
      <c r="E31" s="106">
        <v>20.32</v>
      </c>
      <c r="F31" s="106">
        <v>16.55</v>
      </c>
      <c r="G31" s="106">
        <v>14.04</v>
      </c>
      <c r="H31" s="106">
        <v>12.25</v>
      </c>
      <c r="I31" s="106">
        <v>10.91</v>
      </c>
      <c r="J31" s="106">
        <v>9.8699999999999992</v>
      </c>
      <c r="K31" s="106">
        <v>9.0399999999999991</v>
      </c>
      <c r="L31" s="106">
        <v>8.36</v>
      </c>
      <c r="M31" s="106">
        <v>7.8</v>
      </c>
      <c r="N31" s="106">
        <v>7.32</v>
      </c>
      <c r="O31" s="106">
        <v>6.92</v>
      </c>
      <c r="P31" s="106">
        <v>6.57</v>
      </c>
      <c r="Q31" s="106">
        <v>6.26</v>
      </c>
      <c r="R31" s="106">
        <v>5.99</v>
      </c>
      <c r="S31" s="106">
        <v>5.75</v>
      </c>
      <c r="T31" s="106">
        <v>5.54</v>
      </c>
      <c r="U31" s="106">
        <v>5.35</v>
      </c>
      <c r="V31" s="106">
        <v>5.18</v>
      </c>
      <c r="W31" s="106">
        <v>5.03</v>
      </c>
      <c r="X31" s="106">
        <v>4.8899999999999997</v>
      </c>
      <c r="Y31" s="106">
        <v>4.76</v>
      </c>
      <c r="Z31" s="106">
        <v>4.6500000000000004</v>
      </c>
      <c r="AA31" s="106">
        <v>4.54</v>
      </c>
      <c r="AB31" s="106">
        <v>4.4400000000000004</v>
      </c>
      <c r="AC31" s="106">
        <v>4.3499999999999996</v>
      </c>
      <c r="AD31" s="106">
        <v>4.2699999999999996</v>
      </c>
      <c r="AE31" s="106">
        <v>4.1900000000000004</v>
      </c>
      <c r="AF31" s="106">
        <v>4.12</v>
      </c>
      <c r="AG31" s="106">
        <v>4.05</v>
      </c>
      <c r="AH31" s="106">
        <v>3.99</v>
      </c>
      <c r="AI31" s="106">
        <v>3.94</v>
      </c>
      <c r="AJ31" s="106">
        <v>3.88</v>
      </c>
      <c r="AK31" s="106">
        <v>3.84</v>
      </c>
      <c r="AL31" s="106">
        <v>3.79</v>
      </c>
      <c r="AM31" s="106">
        <v>3.75</v>
      </c>
      <c r="AN31" s="106">
        <v>3.71</v>
      </c>
      <c r="AO31" s="106">
        <v>3.68</v>
      </c>
      <c r="AP31" s="106">
        <v>3.64</v>
      </c>
      <c r="AQ31" s="106">
        <v>3.61</v>
      </c>
      <c r="AR31" s="106">
        <v>3.58</v>
      </c>
      <c r="AS31" s="106">
        <v>3.56</v>
      </c>
      <c r="AT31" s="106">
        <v>3.53</v>
      </c>
      <c r="AU31" s="106">
        <v>3.51</v>
      </c>
      <c r="AV31" s="106">
        <v>3.49</v>
      </c>
      <c r="AW31" s="106"/>
      <c r="AX31" s="106"/>
      <c r="AY31" s="106"/>
      <c r="AZ31" s="106"/>
      <c r="BA31" s="106"/>
    </row>
    <row r="32" spans="1:53" x14ac:dyDescent="0.25">
      <c r="A32" s="105">
        <v>22</v>
      </c>
      <c r="B32" s="106">
        <v>78.069999999999993</v>
      </c>
      <c r="C32" s="106">
        <v>39.76</v>
      </c>
      <c r="D32" s="106">
        <v>26.99</v>
      </c>
      <c r="E32" s="106">
        <v>20.61</v>
      </c>
      <c r="F32" s="106">
        <v>16.79</v>
      </c>
      <c r="G32" s="106">
        <v>14.24</v>
      </c>
      <c r="H32" s="106">
        <v>12.43</v>
      </c>
      <c r="I32" s="106">
        <v>11.07</v>
      </c>
      <c r="J32" s="106">
        <v>10.01</v>
      </c>
      <c r="K32" s="106">
        <v>9.17</v>
      </c>
      <c r="L32" s="106">
        <v>8.48</v>
      </c>
      <c r="M32" s="106">
        <v>7.91</v>
      </c>
      <c r="N32" s="106">
        <v>7.43</v>
      </c>
      <c r="O32" s="106">
        <v>7.02</v>
      </c>
      <c r="P32" s="106">
        <v>6.66</v>
      </c>
      <c r="Q32" s="106">
        <v>6.35</v>
      </c>
      <c r="R32" s="106">
        <v>6.08</v>
      </c>
      <c r="S32" s="106">
        <v>5.84</v>
      </c>
      <c r="T32" s="106">
        <v>5.63</v>
      </c>
      <c r="U32" s="106">
        <v>5.43</v>
      </c>
      <c r="V32" s="106">
        <v>5.26</v>
      </c>
      <c r="W32" s="106">
        <v>5.0999999999999996</v>
      </c>
      <c r="X32" s="106">
        <v>4.96</v>
      </c>
      <c r="Y32" s="106">
        <v>4.83</v>
      </c>
      <c r="Z32" s="106">
        <v>4.72</v>
      </c>
      <c r="AA32" s="106">
        <v>4.6100000000000003</v>
      </c>
      <c r="AB32" s="106">
        <v>4.51</v>
      </c>
      <c r="AC32" s="106">
        <v>4.42</v>
      </c>
      <c r="AD32" s="106">
        <v>4.33</v>
      </c>
      <c r="AE32" s="106">
        <v>4.26</v>
      </c>
      <c r="AF32" s="106">
        <v>4.18</v>
      </c>
      <c r="AG32" s="106">
        <v>4.12</v>
      </c>
      <c r="AH32" s="106">
        <v>4.0599999999999996</v>
      </c>
      <c r="AI32" s="106">
        <v>4</v>
      </c>
      <c r="AJ32" s="106">
        <v>3.95</v>
      </c>
      <c r="AK32" s="106">
        <v>3.9</v>
      </c>
      <c r="AL32" s="106">
        <v>3.85</v>
      </c>
      <c r="AM32" s="106">
        <v>3.81</v>
      </c>
      <c r="AN32" s="106">
        <v>3.77</v>
      </c>
      <c r="AO32" s="106">
        <v>3.74</v>
      </c>
      <c r="AP32" s="106">
        <v>3.71</v>
      </c>
      <c r="AQ32" s="106">
        <v>3.68</v>
      </c>
      <c r="AR32" s="106">
        <v>3.65</v>
      </c>
      <c r="AS32" s="106">
        <v>3.62</v>
      </c>
      <c r="AT32" s="106">
        <v>3.6</v>
      </c>
      <c r="AU32" s="106">
        <v>3.57</v>
      </c>
      <c r="AV32" s="106"/>
      <c r="AW32" s="106"/>
      <c r="AX32" s="106"/>
      <c r="AY32" s="106"/>
      <c r="AZ32" s="106"/>
      <c r="BA32" s="106"/>
    </row>
    <row r="33" spans="1:53" x14ac:dyDescent="0.25">
      <c r="A33" s="105">
        <v>23</v>
      </c>
      <c r="B33" s="106">
        <v>79.19</v>
      </c>
      <c r="C33" s="106">
        <v>40.33</v>
      </c>
      <c r="D33" s="106">
        <v>27.38</v>
      </c>
      <c r="E33" s="106">
        <v>20.91</v>
      </c>
      <c r="F33" s="106">
        <v>17.03</v>
      </c>
      <c r="G33" s="106">
        <v>14.45</v>
      </c>
      <c r="H33" s="106">
        <v>12.61</v>
      </c>
      <c r="I33" s="106">
        <v>11.23</v>
      </c>
      <c r="J33" s="106">
        <v>10.16</v>
      </c>
      <c r="K33" s="106">
        <v>9.3000000000000007</v>
      </c>
      <c r="L33" s="106">
        <v>8.61</v>
      </c>
      <c r="M33" s="106">
        <v>8.0299999999999994</v>
      </c>
      <c r="N33" s="106">
        <v>7.54</v>
      </c>
      <c r="O33" s="106">
        <v>7.12</v>
      </c>
      <c r="P33" s="106">
        <v>6.76</v>
      </c>
      <c r="Q33" s="106">
        <v>6.45</v>
      </c>
      <c r="R33" s="106">
        <v>6.17</v>
      </c>
      <c r="S33" s="106">
        <v>5.93</v>
      </c>
      <c r="T33" s="106">
        <v>5.71</v>
      </c>
      <c r="U33" s="106">
        <v>5.51</v>
      </c>
      <c r="V33" s="106">
        <v>5.34</v>
      </c>
      <c r="W33" s="106">
        <v>5.18</v>
      </c>
      <c r="X33" s="106">
        <v>5.04</v>
      </c>
      <c r="Y33" s="106">
        <v>4.91</v>
      </c>
      <c r="Z33" s="106">
        <v>4.79</v>
      </c>
      <c r="AA33" s="106">
        <v>4.68</v>
      </c>
      <c r="AB33" s="106">
        <v>4.58</v>
      </c>
      <c r="AC33" s="106">
        <v>4.4800000000000004</v>
      </c>
      <c r="AD33" s="106">
        <v>4.4000000000000004</v>
      </c>
      <c r="AE33" s="106">
        <v>4.32</v>
      </c>
      <c r="AF33" s="106">
        <v>4.25</v>
      </c>
      <c r="AG33" s="106">
        <v>4.18</v>
      </c>
      <c r="AH33" s="106">
        <v>4.12</v>
      </c>
      <c r="AI33" s="106">
        <v>4.0599999999999996</v>
      </c>
      <c r="AJ33" s="106">
        <v>4.01</v>
      </c>
      <c r="AK33" s="106">
        <v>3.96</v>
      </c>
      <c r="AL33" s="106">
        <v>3.92</v>
      </c>
      <c r="AM33" s="106">
        <v>3.88</v>
      </c>
      <c r="AN33" s="106">
        <v>3.84</v>
      </c>
      <c r="AO33" s="106">
        <v>3.8</v>
      </c>
      <c r="AP33" s="106">
        <v>3.77</v>
      </c>
      <c r="AQ33" s="106">
        <v>3.74</v>
      </c>
      <c r="AR33" s="106">
        <v>3.71</v>
      </c>
      <c r="AS33" s="106">
        <v>3.68</v>
      </c>
      <c r="AT33" s="106">
        <v>3.66</v>
      </c>
      <c r="AU33" s="106"/>
      <c r="AV33" s="106"/>
      <c r="AW33" s="106"/>
      <c r="AX33" s="106"/>
      <c r="AY33" s="106"/>
      <c r="AZ33" s="106"/>
      <c r="BA33" s="106"/>
    </row>
    <row r="34" spans="1:53" x14ac:dyDescent="0.25">
      <c r="A34" s="105">
        <v>24</v>
      </c>
      <c r="B34" s="106">
        <v>80.319999999999993</v>
      </c>
      <c r="C34" s="106">
        <v>40.9</v>
      </c>
      <c r="D34" s="106">
        <v>27.77</v>
      </c>
      <c r="E34" s="106">
        <v>21.21</v>
      </c>
      <c r="F34" s="106">
        <v>17.27</v>
      </c>
      <c r="G34" s="106">
        <v>14.66</v>
      </c>
      <c r="H34" s="106">
        <v>12.79</v>
      </c>
      <c r="I34" s="106">
        <v>11.39</v>
      </c>
      <c r="J34" s="106">
        <v>10.3</v>
      </c>
      <c r="K34" s="106">
        <v>9.44</v>
      </c>
      <c r="L34" s="106">
        <v>8.73</v>
      </c>
      <c r="M34" s="106">
        <v>8.14</v>
      </c>
      <c r="N34" s="106">
        <v>7.65</v>
      </c>
      <c r="O34" s="106">
        <v>7.23</v>
      </c>
      <c r="P34" s="106">
        <v>6.86</v>
      </c>
      <c r="Q34" s="106">
        <v>6.54</v>
      </c>
      <c r="R34" s="106">
        <v>6.26</v>
      </c>
      <c r="S34" s="106">
        <v>6.01</v>
      </c>
      <c r="T34" s="106">
        <v>5.79</v>
      </c>
      <c r="U34" s="106">
        <v>5.6</v>
      </c>
      <c r="V34" s="106">
        <v>5.42</v>
      </c>
      <c r="W34" s="106">
        <v>5.26</v>
      </c>
      <c r="X34" s="106">
        <v>5.1100000000000003</v>
      </c>
      <c r="Y34" s="106">
        <v>4.9800000000000004</v>
      </c>
      <c r="Z34" s="106">
        <v>4.8600000000000003</v>
      </c>
      <c r="AA34" s="106">
        <v>4.75</v>
      </c>
      <c r="AB34" s="106">
        <v>4.6500000000000004</v>
      </c>
      <c r="AC34" s="106">
        <v>4.55</v>
      </c>
      <c r="AD34" s="106">
        <v>4.47</v>
      </c>
      <c r="AE34" s="106">
        <v>4.3899999999999997</v>
      </c>
      <c r="AF34" s="106">
        <v>4.32</v>
      </c>
      <c r="AG34" s="106">
        <v>4.25</v>
      </c>
      <c r="AH34" s="106">
        <v>4.1900000000000004</v>
      </c>
      <c r="AI34" s="106">
        <v>4.13</v>
      </c>
      <c r="AJ34" s="106">
        <v>4.08</v>
      </c>
      <c r="AK34" s="106">
        <v>4.03</v>
      </c>
      <c r="AL34" s="106">
        <v>3.98</v>
      </c>
      <c r="AM34" s="106">
        <v>3.94</v>
      </c>
      <c r="AN34" s="106">
        <v>3.9</v>
      </c>
      <c r="AO34" s="106">
        <v>3.87</v>
      </c>
      <c r="AP34" s="106">
        <v>3.84</v>
      </c>
      <c r="AQ34" s="106">
        <v>3.81</v>
      </c>
      <c r="AR34" s="106">
        <v>3.78</v>
      </c>
      <c r="AS34" s="106">
        <v>3.75</v>
      </c>
      <c r="AT34" s="106"/>
      <c r="AU34" s="106"/>
      <c r="AV34" s="106"/>
      <c r="AW34" s="106"/>
      <c r="AX34" s="106"/>
      <c r="AY34" s="106"/>
      <c r="AZ34" s="106"/>
      <c r="BA34" s="106"/>
    </row>
    <row r="35" spans="1:53" x14ac:dyDescent="0.25">
      <c r="A35" s="105">
        <v>25</v>
      </c>
      <c r="B35" s="106">
        <v>81.45</v>
      </c>
      <c r="C35" s="106">
        <v>41.48</v>
      </c>
      <c r="D35" s="106">
        <v>28.16</v>
      </c>
      <c r="E35" s="106">
        <v>21.51</v>
      </c>
      <c r="F35" s="106">
        <v>17.52</v>
      </c>
      <c r="G35" s="106">
        <v>14.86</v>
      </c>
      <c r="H35" s="106">
        <v>12.97</v>
      </c>
      <c r="I35" s="106">
        <v>11.55</v>
      </c>
      <c r="J35" s="106">
        <v>10.45</v>
      </c>
      <c r="K35" s="106">
        <v>9.57</v>
      </c>
      <c r="L35" s="106">
        <v>8.86</v>
      </c>
      <c r="M35" s="106">
        <v>8.26</v>
      </c>
      <c r="N35" s="106">
        <v>7.76</v>
      </c>
      <c r="O35" s="106">
        <v>7.33</v>
      </c>
      <c r="P35" s="106">
        <v>6.96</v>
      </c>
      <c r="Q35" s="106">
        <v>6.64</v>
      </c>
      <c r="R35" s="106">
        <v>6.35</v>
      </c>
      <c r="S35" s="106">
        <v>6.1</v>
      </c>
      <c r="T35" s="106">
        <v>5.88</v>
      </c>
      <c r="U35" s="106">
        <v>5.68</v>
      </c>
      <c r="V35" s="106">
        <v>5.5</v>
      </c>
      <c r="W35" s="106">
        <v>5.34</v>
      </c>
      <c r="X35" s="106">
        <v>5.19</v>
      </c>
      <c r="Y35" s="106">
        <v>5.05</v>
      </c>
      <c r="Z35" s="106">
        <v>4.93</v>
      </c>
      <c r="AA35" s="106">
        <v>4.82</v>
      </c>
      <c r="AB35" s="106">
        <v>4.72</v>
      </c>
      <c r="AC35" s="106">
        <v>4.62</v>
      </c>
      <c r="AD35" s="106">
        <v>4.54</v>
      </c>
      <c r="AE35" s="106">
        <v>4.46</v>
      </c>
      <c r="AF35" s="106">
        <v>4.38</v>
      </c>
      <c r="AG35" s="106">
        <v>4.32</v>
      </c>
      <c r="AH35" s="106">
        <v>4.25</v>
      </c>
      <c r="AI35" s="106">
        <v>4.2</v>
      </c>
      <c r="AJ35" s="106">
        <v>4.1500000000000004</v>
      </c>
      <c r="AK35" s="106">
        <v>4.0999999999999996</v>
      </c>
      <c r="AL35" s="106">
        <v>4.05</v>
      </c>
      <c r="AM35" s="106">
        <v>4.01</v>
      </c>
      <c r="AN35" s="106">
        <v>3.97</v>
      </c>
      <c r="AO35" s="106">
        <v>3.94</v>
      </c>
      <c r="AP35" s="106">
        <v>3.9</v>
      </c>
      <c r="AQ35" s="106">
        <v>3.87</v>
      </c>
      <c r="AR35" s="106">
        <v>3.85</v>
      </c>
      <c r="AS35" s="106"/>
      <c r="AT35" s="106"/>
      <c r="AU35" s="106"/>
      <c r="AV35" s="106"/>
      <c r="AW35" s="106"/>
      <c r="AX35" s="106"/>
      <c r="AY35" s="106"/>
      <c r="AZ35" s="106"/>
      <c r="BA35" s="106"/>
    </row>
    <row r="36" spans="1:53" x14ac:dyDescent="0.25">
      <c r="A36" s="105">
        <v>26</v>
      </c>
      <c r="B36" s="106">
        <v>82.6</v>
      </c>
      <c r="C36" s="106">
        <v>42.06</v>
      </c>
      <c r="D36" s="106">
        <v>28.56</v>
      </c>
      <c r="E36" s="106">
        <v>21.81</v>
      </c>
      <c r="F36" s="106">
        <v>17.77</v>
      </c>
      <c r="G36" s="106">
        <v>15.08</v>
      </c>
      <c r="H36" s="106">
        <v>13.16</v>
      </c>
      <c r="I36" s="106">
        <v>11.72</v>
      </c>
      <c r="J36" s="106">
        <v>10.6</v>
      </c>
      <c r="K36" s="106">
        <v>9.7100000000000009</v>
      </c>
      <c r="L36" s="106">
        <v>8.98</v>
      </c>
      <c r="M36" s="106">
        <v>8.3800000000000008</v>
      </c>
      <c r="N36" s="106">
        <v>7.87</v>
      </c>
      <c r="O36" s="106">
        <v>7.44</v>
      </c>
      <c r="P36" s="106">
        <v>7.06</v>
      </c>
      <c r="Q36" s="106">
        <v>6.73</v>
      </c>
      <c r="R36" s="106">
        <v>6.45</v>
      </c>
      <c r="S36" s="106">
        <v>6.19</v>
      </c>
      <c r="T36" s="106">
        <v>5.96</v>
      </c>
      <c r="U36" s="106">
        <v>5.76</v>
      </c>
      <c r="V36" s="106">
        <v>5.58</v>
      </c>
      <c r="W36" s="106">
        <v>5.41</v>
      </c>
      <c r="X36" s="106">
        <v>5.27</v>
      </c>
      <c r="Y36" s="106">
        <v>5.13</v>
      </c>
      <c r="Z36" s="106">
        <v>5.01</v>
      </c>
      <c r="AA36" s="106">
        <v>4.8899999999999997</v>
      </c>
      <c r="AB36" s="106">
        <v>4.79</v>
      </c>
      <c r="AC36" s="106">
        <v>4.7</v>
      </c>
      <c r="AD36" s="106">
        <v>4.6100000000000003</v>
      </c>
      <c r="AE36" s="106">
        <v>4.53</v>
      </c>
      <c r="AF36" s="106">
        <v>4.45</v>
      </c>
      <c r="AG36" s="106">
        <v>4.3899999999999997</v>
      </c>
      <c r="AH36" s="106">
        <v>4.32</v>
      </c>
      <c r="AI36" s="106">
        <v>4.2699999999999996</v>
      </c>
      <c r="AJ36" s="106">
        <v>4.22</v>
      </c>
      <c r="AK36" s="106">
        <v>4.17</v>
      </c>
      <c r="AL36" s="106">
        <v>4.12</v>
      </c>
      <c r="AM36" s="106">
        <v>4.08</v>
      </c>
      <c r="AN36" s="106">
        <v>4.04</v>
      </c>
      <c r="AO36" s="106">
        <v>4.01</v>
      </c>
      <c r="AP36" s="106">
        <v>3.97</v>
      </c>
      <c r="AQ36" s="106">
        <v>3.94</v>
      </c>
      <c r="AR36" s="106"/>
      <c r="AS36" s="106"/>
      <c r="AT36" s="106"/>
      <c r="AU36" s="106"/>
      <c r="AV36" s="106"/>
      <c r="AW36" s="106"/>
      <c r="AX36" s="106"/>
      <c r="AY36" s="106"/>
      <c r="AZ36" s="106"/>
      <c r="BA36" s="106"/>
    </row>
    <row r="37" spans="1:53" x14ac:dyDescent="0.25">
      <c r="A37" s="105">
        <v>27</v>
      </c>
      <c r="B37" s="106">
        <v>83.76</v>
      </c>
      <c r="C37" s="106">
        <v>42.66</v>
      </c>
      <c r="D37" s="106">
        <v>28.96</v>
      </c>
      <c r="E37" s="106">
        <v>22.12</v>
      </c>
      <c r="F37" s="106">
        <v>18.02</v>
      </c>
      <c r="G37" s="106">
        <v>15.29</v>
      </c>
      <c r="H37" s="106">
        <v>13.34</v>
      </c>
      <c r="I37" s="106">
        <v>11.88</v>
      </c>
      <c r="J37" s="106">
        <v>10.75</v>
      </c>
      <c r="K37" s="106">
        <v>9.85</v>
      </c>
      <c r="L37" s="106">
        <v>9.11</v>
      </c>
      <c r="M37" s="106">
        <v>8.5</v>
      </c>
      <c r="N37" s="106">
        <v>7.98</v>
      </c>
      <c r="O37" s="106">
        <v>7.54</v>
      </c>
      <c r="P37" s="106">
        <v>7.16</v>
      </c>
      <c r="Q37" s="106">
        <v>6.83</v>
      </c>
      <c r="R37" s="106">
        <v>6.54</v>
      </c>
      <c r="S37" s="106">
        <v>6.28</v>
      </c>
      <c r="T37" s="106">
        <v>6.05</v>
      </c>
      <c r="U37" s="106">
        <v>5.85</v>
      </c>
      <c r="V37" s="106">
        <v>5.66</v>
      </c>
      <c r="W37" s="106">
        <v>5.5</v>
      </c>
      <c r="X37" s="106">
        <v>5.34</v>
      </c>
      <c r="Y37" s="106">
        <v>5.21</v>
      </c>
      <c r="Z37" s="106">
        <v>5.08</v>
      </c>
      <c r="AA37" s="106">
        <v>4.97</v>
      </c>
      <c r="AB37" s="106">
        <v>4.8600000000000003</v>
      </c>
      <c r="AC37" s="106">
        <v>4.7699999999999996</v>
      </c>
      <c r="AD37" s="106">
        <v>4.68</v>
      </c>
      <c r="AE37" s="106">
        <v>4.5999999999999996</v>
      </c>
      <c r="AF37" s="106">
        <v>4.53</v>
      </c>
      <c r="AG37" s="106">
        <v>4.46</v>
      </c>
      <c r="AH37" s="106">
        <v>4.4000000000000004</v>
      </c>
      <c r="AI37" s="106">
        <v>4.34</v>
      </c>
      <c r="AJ37" s="106">
        <v>4.29</v>
      </c>
      <c r="AK37" s="106">
        <v>4.24</v>
      </c>
      <c r="AL37" s="106">
        <v>4.1900000000000004</v>
      </c>
      <c r="AM37" s="106">
        <v>4.1500000000000004</v>
      </c>
      <c r="AN37" s="106">
        <v>4.1100000000000003</v>
      </c>
      <c r="AO37" s="106">
        <v>4.08</v>
      </c>
      <c r="AP37" s="106">
        <v>4.05</v>
      </c>
      <c r="AQ37" s="106"/>
      <c r="AR37" s="106"/>
      <c r="AS37" s="106"/>
      <c r="AT37" s="106"/>
      <c r="AU37" s="106"/>
      <c r="AV37" s="106"/>
      <c r="AW37" s="106"/>
      <c r="AX37" s="106"/>
      <c r="AY37" s="106"/>
      <c r="AZ37" s="106"/>
      <c r="BA37" s="106"/>
    </row>
    <row r="38" spans="1:53" x14ac:dyDescent="0.25">
      <c r="A38" s="105">
        <v>28</v>
      </c>
      <c r="B38" s="106">
        <v>84.92</v>
      </c>
      <c r="C38" s="106">
        <v>43.25</v>
      </c>
      <c r="D38" s="106">
        <v>29.37</v>
      </c>
      <c r="E38" s="106">
        <v>22.43</v>
      </c>
      <c r="F38" s="106">
        <v>18.27</v>
      </c>
      <c r="G38" s="106">
        <v>15.5</v>
      </c>
      <c r="H38" s="106">
        <v>13.53</v>
      </c>
      <c r="I38" s="106">
        <v>12.05</v>
      </c>
      <c r="J38" s="106">
        <v>10.91</v>
      </c>
      <c r="K38" s="106">
        <v>9.99</v>
      </c>
      <c r="L38" s="106">
        <v>9.24</v>
      </c>
      <c r="M38" s="106">
        <v>8.6199999999999992</v>
      </c>
      <c r="N38" s="106">
        <v>8.1</v>
      </c>
      <c r="O38" s="106">
        <v>7.65</v>
      </c>
      <c r="P38" s="106">
        <v>7.27</v>
      </c>
      <c r="Q38" s="106">
        <v>6.93</v>
      </c>
      <c r="R38" s="106">
        <v>6.63</v>
      </c>
      <c r="S38" s="106">
        <v>6.37</v>
      </c>
      <c r="T38" s="106">
        <v>6.14</v>
      </c>
      <c r="U38" s="106">
        <v>5.93</v>
      </c>
      <c r="V38" s="106">
        <v>5.75</v>
      </c>
      <c r="W38" s="106">
        <v>5.58</v>
      </c>
      <c r="X38" s="106">
        <v>5.42</v>
      </c>
      <c r="Y38" s="106">
        <v>5.29</v>
      </c>
      <c r="Z38" s="106">
        <v>5.16</v>
      </c>
      <c r="AA38" s="106">
        <v>5.04</v>
      </c>
      <c r="AB38" s="106">
        <v>4.9400000000000004</v>
      </c>
      <c r="AC38" s="106">
        <v>4.84</v>
      </c>
      <c r="AD38" s="106">
        <v>4.76</v>
      </c>
      <c r="AE38" s="106">
        <v>4.68</v>
      </c>
      <c r="AF38" s="106">
        <v>4.5999999999999996</v>
      </c>
      <c r="AG38" s="106">
        <v>4.53</v>
      </c>
      <c r="AH38" s="106">
        <v>4.47</v>
      </c>
      <c r="AI38" s="106">
        <v>4.42</v>
      </c>
      <c r="AJ38" s="106">
        <v>4.3600000000000003</v>
      </c>
      <c r="AK38" s="106">
        <v>4.3099999999999996</v>
      </c>
      <c r="AL38" s="106">
        <v>4.2699999999999996</v>
      </c>
      <c r="AM38" s="106">
        <v>4.2300000000000004</v>
      </c>
      <c r="AN38" s="106">
        <v>4.1900000000000004</v>
      </c>
      <c r="AO38" s="106">
        <v>4.1500000000000004</v>
      </c>
      <c r="AP38" s="106"/>
      <c r="AQ38" s="106"/>
      <c r="AR38" s="106"/>
      <c r="AS38" s="106"/>
      <c r="AT38" s="106"/>
      <c r="AU38" s="106"/>
      <c r="AV38" s="106"/>
      <c r="AW38" s="106"/>
      <c r="AX38" s="106"/>
      <c r="AY38" s="106"/>
      <c r="AZ38" s="106"/>
      <c r="BA38" s="106"/>
    </row>
    <row r="39" spans="1:53" x14ac:dyDescent="0.25">
      <c r="A39" s="105">
        <v>29</v>
      </c>
      <c r="B39" s="106">
        <v>86.11</v>
      </c>
      <c r="C39" s="106">
        <v>43.86</v>
      </c>
      <c r="D39" s="106">
        <v>29.78</v>
      </c>
      <c r="E39" s="106">
        <v>22.75</v>
      </c>
      <c r="F39" s="106">
        <v>18.53</v>
      </c>
      <c r="G39" s="106">
        <v>15.72</v>
      </c>
      <c r="H39" s="106">
        <v>13.72</v>
      </c>
      <c r="I39" s="106">
        <v>12.22</v>
      </c>
      <c r="J39" s="106">
        <v>11.06</v>
      </c>
      <c r="K39" s="106">
        <v>10.130000000000001</v>
      </c>
      <c r="L39" s="106">
        <v>9.3800000000000008</v>
      </c>
      <c r="M39" s="106">
        <v>8.75</v>
      </c>
      <c r="N39" s="106">
        <v>8.2200000000000006</v>
      </c>
      <c r="O39" s="106">
        <v>7.76</v>
      </c>
      <c r="P39" s="106">
        <v>7.37</v>
      </c>
      <c r="Q39" s="106">
        <v>7.03</v>
      </c>
      <c r="R39" s="106">
        <v>6.73</v>
      </c>
      <c r="S39" s="106">
        <v>6.47</v>
      </c>
      <c r="T39" s="106">
        <v>6.23</v>
      </c>
      <c r="U39" s="106">
        <v>6.02</v>
      </c>
      <c r="V39" s="106">
        <v>5.83</v>
      </c>
      <c r="W39" s="106">
        <v>5.66</v>
      </c>
      <c r="X39" s="106">
        <v>5.51</v>
      </c>
      <c r="Y39" s="106">
        <v>5.37</v>
      </c>
      <c r="Z39" s="106">
        <v>5.24</v>
      </c>
      <c r="AA39" s="106">
        <v>5.12</v>
      </c>
      <c r="AB39" s="106">
        <v>5.0199999999999996</v>
      </c>
      <c r="AC39" s="106">
        <v>4.92</v>
      </c>
      <c r="AD39" s="106">
        <v>4.83</v>
      </c>
      <c r="AE39" s="106">
        <v>4.75</v>
      </c>
      <c r="AF39" s="106">
        <v>4.68</v>
      </c>
      <c r="AG39" s="106">
        <v>4.6100000000000003</v>
      </c>
      <c r="AH39" s="106">
        <v>4.55</v>
      </c>
      <c r="AI39" s="106">
        <v>4.49</v>
      </c>
      <c r="AJ39" s="106">
        <v>4.4400000000000004</v>
      </c>
      <c r="AK39" s="106">
        <v>4.3899999999999997</v>
      </c>
      <c r="AL39" s="106">
        <v>4.3499999999999996</v>
      </c>
      <c r="AM39" s="106">
        <v>4.3</v>
      </c>
      <c r="AN39" s="106">
        <v>4.26</v>
      </c>
      <c r="AO39" s="106"/>
      <c r="AP39" s="106"/>
      <c r="AQ39" s="106"/>
      <c r="AR39" s="106"/>
      <c r="AS39" s="106"/>
      <c r="AT39" s="106"/>
      <c r="AU39" s="106"/>
      <c r="AV39" s="106"/>
      <c r="AW39" s="106"/>
      <c r="AX39" s="106"/>
      <c r="AY39" s="106"/>
      <c r="AZ39" s="106"/>
      <c r="BA39" s="106"/>
    </row>
    <row r="40" spans="1:53" x14ac:dyDescent="0.25">
      <c r="A40" s="105">
        <v>30</v>
      </c>
      <c r="B40" s="106">
        <v>87.31</v>
      </c>
      <c r="C40" s="106">
        <v>44.47</v>
      </c>
      <c r="D40" s="106">
        <v>30.2</v>
      </c>
      <c r="E40" s="106">
        <v>23.07</v>
      </c>
      <c r="F40" s="106">
        <v>18.79</v>
      </c>
      <c r="G40" s="106">
        <v>15.95</v>
      </c>
      <c r="H40" s="106">
        <v>13.92</v>
      </c>
      <c r="I40" s="106">
        <v>12.4</v>
      </c>
      <c r="J40" s="106">
        <v>11.22</v>
      </c>
      <c r="K40" s="106">
        <v>10.28</v>
      </c>
      <c r="L40" s="106">
        <v>9.51</v>
      </c>
      <c r="M40" s="106">
        <v>8.8699999999999992</v>
      </c>
      <c r="N40" s="106">
        <v>8.33</v>
      </c>
      <c r="O40" s="106">
        <v>7.87</v>
      </c>
      <c r="P40" s="106">
        <v>7.48</v>
      </c>
      <c r="Q40" s="106">
        <v>7.13</v>
      </c>
      <c r="R40" s="106">
        <v>6.83</v>
      </c>
      <c r="S40" s="106">
        <v>6.56</v>
      </c>
      <c r="T40" s="106">
        <v>6.32</v>
      </c>
      <c r="U40" s="106">
        <v>6.11</v>
      </c>
      <c r="V40" s="106">
        <v>5.92</v>
      </c>
      <c r="W40" s="106">
        <v>5.75</v>
      </c>
      <c r="X40" s="106">
        <v>5.59</v>
      </c>
      <c r="Y40" s="106">
        <v>5.45</v>
      </c>
      <c r="Z40" s="106">
        <v>5.32</v>
      </c>
      <c r="AA40" s="106">
        <v>5.21</v>
      </c>
      <c r="AB40" s="106">
        <v>5.0999999999999996</v>
      </c>
      <c r="AC40" s="106">
        <v>5</v>
      </c>
      <c r="AD40" s="106">
        <v>4.91</v>
      </c>
      <c r="AE40" s="106">
        <v>4.83</v>
      </c>
      <c r="AF40" s="106">
        <v>4.76</v>
      </c>
      <c r="AG40" s="106">
        <v>4.6900000000000004</v>
      </c>
      <c r="AH40" s="106">
        <v>4.63</v>
      </c>
      <c r="AI40" s="106">
        <v>4.57</v>
      </c>
      <c r="AJ40" s="106">
        <v>4.5199999999999996</v>
      </c>
      <c r="AK40" s="106">
        <v>4.47</v>
      </c>
      <c r="AL40" s="106">
        <v>4.43</v>
      </c>
      <c r="AM40" s="106">
        <v>4.38</v>
      </c>
      <c r="AN40" s="106"/>
      <c r="AO40" s="106"/>
      <c r="AP40" s="106"/>
      <c r="AQ40" s="106"/>
      <c r="AR40" s="106"/>
      <c r="AS40" s="106"/>
      <c r="AT40" s="106"/>
      <c r="AU40" s="106"/>
      <c r="AV40" s="106"/>
      <c r="AW40" s="106"/>
      <c r="AX40" s="106"/>
      <c r="AY40" s="106"/>
      <c r="AZ40" s="106"/>
      <c r="BA40" s="106"/>
    </row>
    <row r="41" spans="1:53" x14ac:dyDescent="0.25">
      <c r="A41" s="105">
        <v>31</v>
      </c>
      <c r="B41" s="106">
        <v>88.52</v>
      </c>
      <c r="C41" s="106">
        <v>45.09</v>
      </c>
      <c r="D41" s="106">
        <v>30.62</v>
      </c>
      <c r="E41" s="106">
        <v>23.39</v>
      </c>
      <c r="F41" s="106">
        <v>19.059999999999999</v>
      </c>
      <c r="G41" s="106">
        <v>16.170000000000002</v>
      </c>
      <c r="H41" s="106">
        <v>14.11</v>
      </c>
      <c r="I41" s="106">
        <v>12.57</v>
      </c>
      <c r="J41" s="106">
        <v>11.38</v>
      </c>
      <c r="K41" s="106">
        <v>10.42</v>
      </c>
      <c r="L41" s="106">
        <v>9.65</v>
      </c>
      <c r="M41" s="106">
        <v>9</v>
      </c>
      <c r="N41" s="106">
        <v>8.4499999999999993</v>
      </c>
      <c r="O41" s="106">
        <v>7.99</v>
      </c>
      <c r="P41" s="106">
        <v>7.59</v>
      </c>
      <c r="Q41" s="106">
        <v>7.24</v>
      </c>
      <c r="R41" s="106">
        <v>6.93</v>
      </c>
      <c r="S41" s="106">
        <v>6.66</v>
      </c>
      <c r="T41" s="106">
        <v>6.42</v>
      </c>
      <c r="U41" s="106">
        <v>6.2</v>
      </c>
      <c r="V41" s="106">
        <v>6.01</v>
      </c>
      <c r="W41" s="106">
        <v>5.83</v>
      </c>
      <c r="X41" s="106">
        <v>5.68</v>
      </c>
      <c r="Y41" s="106">
        <v>5.54</v>
      </c>
      <c r="Z41" s="106">
        <v>5.41</v>
      </c>
      <c r="AA41" s="106">
        <v>5.29</v>
      </c>
      <c r="AB41" s="106">
        <v>5.18</v>
      </c>
      <c r="AC41" s="106">
        <v>5.09</v>
      </c>
      <c r="AD41" s="106">
        <v>5</v>
      </c>
      <c r="AE41" s="106">
        <v>4.92</v>
      </c>
      <c r="AF41" s="106">
        <v>4.84</v>
      </c>
      <c r="AG41" s="106">
        <v>4.78</v>
      </c>
      <c r="AH41" s="106">
        <v>4.71</v>
      </c>
      <c r="AI41" s="106">
        <v>4.66</v>
      </c>
      <c r="AJ41" s="106">
        <v>4.5999999999999996</v>
      </c>
      <c r="AK41" s="106">
        <v>4.55</v>
      </c>
      <c r="AL41" s="106">
        <v>4.51</v>
      </c>
      <c r="AM41" s="106"/>
      <c r="AN41" s="106"/>
      <c r="AO41" s="106"/>
      <c r="AP41" s="106"/>
      <c r="AQ41" s="106"/>
      <c r="AR41" s="106"/>
      <c r="AS41" s="106"/>
      <c r="AT41" s="106"/>
      <c r="AU41" s="106"/>
      <c r="AV41" s="106"/>
      <c r="AW41" s="106"/>
      <c r="AX41" s="106"/>
      <c r="AY41" s="106"/>
      <c r="AZ41" s="106"/>
      <c r="BA41" s="106"/>
    </row>
    <row r="42" spans="1:53" x14ac:dyDescent="0.25">
      <c r="A42" s="105">
        <v>32</v>
      </c>
      <c r="B42" s="106">
        <v>89.74</v>
      </c>
      <c r="C42" s="106">
        <v>45.71</v>
      </c>
      <c r="D42" s="106">
        <v>31.04</v>
      </c>
      <c r="E42" s="106">
        <v>23.71</v>
      </c>
      <c r="F42" s="106">
        <v>19.32</v>
      </c>
      <c r="G42" s="106">
        <v>16.399999999999999</v>
      </c>
      <c r="H42" s="106">
        <v>14.31</v>
      </c>
      <c r="I42" s="106">
        <v>12.75</v>
      </c>
      <c r="J42" s="106">
        <v>11.54</v>
      </c>
      <c r="K42" s="106">
        <v>10.57</v>
      </c>
      <c r="L42" s="106">
        <v>9.7799999999999994</v>
      </c>
      <c r="M42" s="106">
        <v>9.1300000000000008</v>
      </c>
      <c r="N42" s="106">
        <v>8.58</v>
      </c>
      <c r="O42" s="106">
        <v>8.1</v>
      </c>
      <c r="P42" s="106">
        <v>7.7</v>
      </c>
      <c r="Q42" s="106">
        <v>7.34</v>
      </c>
      <c r="R42" s="106">
        <v>7.03</v>
      </c>
      <c r="S42" s="106">
        <v>6.76</v>
      </c>
      <c r="T42" s="106">
        <v>6.51</v>
      </c>
      <c r="U42" s="106">
        <v>6.3</v>
      </c>
      <c r="V42" s="106">
        <v>6.1</v>
      </c>
      <c r="W42" s="106">
        <v>5.92</v>
      </c>
      <c r="X42" s="106">
        <v>5.77</v>
      </c>
      <c r="Y42" s="106">
        <v>5.62</v>
      </c>
      <c r="Z42" s="106">
        <v>5.49</v>
      </c>
      <c r="AA42" s="106">
        <v>5.38</v>
      </c>
      <c r="AB42" s="106">
        <v>5.27</v>
      </c>
      <c r="AC42" s="106">
        <v>5.17</v>
      </c>
      <c r="AD42" s="106">
        <v>5.08</v>
      </c>
      <c r="AE42" s="106">
        <v>5</v>
      </c>
      <c r="AF42" s="106">
        <v>4.93</v>
      </c>
      <c r="AG42" s="106">
        <v>4.8600000000000003</v>
      </c>
      <c r="AH42" s="106">
        <v>4.8</v>
      </c>
      <c r="AI42" s="106">
        <v>4.74</v>
      </c>
      <c r="AJ42" s="106">
        <v>4.6900000000000004</v>
      </c>
      <c r="AK42" s="106">
        <v>4.6399999999999997</v>
      </c>
      <c r="AL42" s="106"/>
      <c r="AM42" s="106"/>
      <c r="AN42" s="106"/>
      <c r="AO42" s="106"/>
      <c r="AP42" s="106"/>
      <c r="AQ42" s="106"/>
      <c r="AR42" s="106"/>
      <c r="AS42" s="106"/>
      <c r="AT42" s="106"/>
      <c r="AU42" s="106"/>
      <c r="AV42" s="106"/>
      <c r="AW42" s="106"/>
      <c r="AX42" s="106"/>
      <c r="AY42" s="106"/>
      <c r="AZ42" s="106"/>
      <c r="BA42" s="106"/>
    </row>
    <row r="43" spans="1:53" x14ac:dyDescent="0.25">
      <c r="A43" s="105">
        <v>33</v>
      </c>
      <c r="B43" s="106">
        <v>90.97</v>
      </c>
      <c r="C43" s="106">
        <v>46.34</v>
      </c>
      <c r="D43" s="106">
        <v>31.47</v>
      </c>
      <c r="E43" s="106">
        <v>24.04</v>
      </c>
      <c r="F43" s="106">
        <v>19.59</v>
      </c>
      <c r="G43" s="106">
        <v>16.62</v>
      </c>
      <c r="H43" s="106">
        <v>14.51</v>
      </c>
      <c r="I43" s="106">
        <v>12.93</v>
      </c>
      <c r="J43" s="106">
        <v>11.7</v>
      </c>
      <c r="K43" s="106">
        <v>10.72</v>
      </c>
      <c r="L43" s="106">
        <v>9.92</v>
      </c>
      <c r="M43" s="106">
        <v>9.26</v>
      </c>
      <c r="N43" s="106">
        <v>8.6999999999999993</v>
      </c>
      <c r="O43" s="106">
        <v>8.2200000000000006</v>
      </c>
      <c r="P43" s="106">
        <v>7.81</v>
      </c>
      <c r="Q43" s="106">
        <v>7.45</v>
      </c>
      <c r="R43" s="106">
        <v>7.13</v>
      </c>
      <c r="S43" s="106">
        <v>6.86</v>
      </c>
      <c r="T43" s="106">
        <v>6.61</v>
      </c>
      <c r="U43" s="106">
        <v>6.39</v>
      </c>
      <c r="V43" s="106">
        <v>6.19</v>
      </c>
      <c r="W43" s="106">
        <v>6.02</v>
      </c>
      <c r="X43" s="106">
        <v>5.86</v>
      </c>
      <c r="Y43" s="106">
        <v>5.71</v>
      </c>
      <c r="Z43" s="106">
        <v>5.58</v>
      </c>
      <c r="AA43" s="106">
        <v>5.47</v>
      </c>
      <c r="AB43" s="106">
        <v>5.36</v>
      </c>
      <c r="AC43" s="106">
        <v>5.26</v>
      </c>
      <c r="AD43" s="106">
        <v>5.17</v>
      </c>
      <c r="AE43" s="106">
        <v>5.09</v>
      </c>
      <c r="AF43" s="106">
        <v>5.0199999999999996</v>
      </c>
      <c r="AG43" s="106">
        <v>4.95</v>
      </c>
      <c r="AH43" s="106">
        <v>4.8899999999999997</v>
      </c>
      <c r="AI43" s="106">
        <v>4.83</v>
      </c>
      <c r="AJ43" s="106">
        <v>4.7699999999999996</v>
      </c>
      <c r="AK43" s="106"/>
      <c r="AL43" s="106"/>
      <c r="AM43" s="106"/>
      <c r="AN43" s="106"/>
      <c r="AO43" s="106"/>
      <c r="AP43" s="106"/>
      <c r="AQ43" s="106"/>
      <c r="AR43" s="106"/>
      <c r="AS43" s="106"/>
      <c r="AT43" s="106"/>
      <c r="AU43" s="106"/>
      <c r="AV43" s="106"/>
      <c r="AW43" s="106"/>
      <c r="AX43" s="106"/>
      <c r="AY43" s="106"/>
      <c r="AZ43" s="106"/>
      <c r="BA43" s="106"/>
    </row>
    <row r="44" spans="1:53" x14ac:dyDescent="0.25">
      <c r="A44" s="105">
        <v>34</v>
      </c>
      <c r="B44" s="106">
        <v>92.21</v>
      </c>
      <c r="C44" s="106">
        <v>46.97</v>
      </c>
      <c r="D44" s="106">
        <v>31.9</v>
      </c>
      <c r="E44" s="106">
        <v>24.37</v>
      </c>
      <c r="F44" s="106">
        <v>19.86</v>
      </c>
      <c r="G44" s="106">
        <v>16.850000000000001</v>
      </c>
      <c r="H44" s="106">
        <v>14.71</v>
      </c>
      <c r="I44" s="106">
        <v>13.11</v>
      </c>
      <c r="J44" s="106">
        <v>11.86</v>
      </c>
      <c r="K44" s="106">
        <v>10.87</v>
      </c>
      <c r="L44" s="106">
        <v>10.06</v>
      </c>
      <c r="M44" s="106">
        <v>9.39</v>
      </c>
      <c r="N44" s="106">
        <v>8.82</v>
      </c>
      <c r="O44" s="106">
        <v>8.34</v>
      </c>
      <c r="P44" s="106">
        <v>7.92</v>
      </c>
      <c r="Q44" s="106">
        <v>7.56</v>
      </c>
      <c r="R44" s="106">
        <v>7.24</v>
      </c>
      <c r="S44" s="106">
        <v>6.96</v>
      </c>
      <c r="T44" s="106">
        <v>6.71</v>
      </c>
      <c r="U44" s="106">
        <v>6.49</v>
      </c>
      <c r="V44" s="106">
        <v>6.29</v>
      </c>
      <c r="W44" s="106">
        <v>6.11</v>
      </c>
      <c r="X44" s="106">
        <v>5.95</v>
      </c>
      <c r="Y44" s="106">
        <v>5.81</v>
      </c>
      <c r="Z44" s="106">
        <v>5.68</v>
      </c>
      <c r="AA44" s="106">
        <v>5.56</v>
      </c>
      <c r="AB44" s="106">
        <v>5.45</v>
      </c>
      <c r="AC44" s="106">
        <v>5.36</v>
      </c>
      <c r="AD44" s="106">
        <v>5.27</v>
      </c>
      <c r="AE44" s="106">
        <v>5.19</v>
      </c>
      <c r="AF44" s="106">
        <v>5.1100000000000003</v>
      </c>
      <c r="AG44" s="106">
        <v>5.04</v>
      </c>
      <c r="AH44" s="106">
        <v>4.9800000000000004</v>
      </c>
      <c r="AI44" s="106">
        <v>4.92</v>
      </c>
      <c r="AJ44" s="106"/>
      <c r="AK44" s="106"/>
      <c r="AL44" s="106"/>
      <c r="AM44" s="106"/>
      <c r="AN44" s="106"/>
      <c r="AO44" s="106"/>
      <c r="AP44" s="106"/>
      <c r="AQ44" s="106"/>
      <c r="AR44" s="106"/>
      <c r="AS44" s="106"/>
      <c r="AT44" s="106"/>
      <c r="AU44" s="106"/>
      <c r="AV44" s="106"/>
      <c r="AW44" s="106"/>
      <c r="AX44" s="106"/>
      <c r="AY44" s="106"/>
      <c r="AZ44" s="106"/>
      <c r="BA44" s="106"/>
    </row>
    <row r="45" spans="1:53" x14ac:dyDescent="0.25">
      <c r="A45" s="105">
        <v>35</v>
      </c>
      <c r="B45" s="106">
        <v>93.46</v>
      </c>
      <c r="C45" s="106">
        <v>47.61</v>
      </c>
      <c r="D45" s="106">
        <v>32.340000000000003</v>
      </c>
      <c r="E45" s="106">
        <v>24.71</v>
      </c>
      <c r="F45" s="106">
        <v>20.13</v>
      </c>
      <c r="G45" s="106">
        <v>17.09</v>
      </c>
      <c r="H45" s="106">
        <v>14.92</v>
      </c>
      <c r="I45" s="106">
        <v>13.29</v>
      </c>
      <c r="J45" s="106">
        <v>12.03</v>
      </c>
      <c r="K45" s="106">
        <v>11.02</v>
      </c>
      <c r="L45" s="106">
        <v>10.199999999999999</v>
      </c>
      <c r="M45" s="106">
        <v>9.52</v>
      </c>
      <c r="N45" s="106">
        <v>8.9499999999999993</v>
      </c>
      <c r="O45" s="106">
        <v>8.4600000000000009</v>
      </c>
      <c r="P45" s="106">
        <v>8.0399999999999991</v>
      </c>
      <c r="Q45" s="106">
        <v>7.67</v>
      </c>
      <c r="R45" s="106">
        <v>7.35</v>
      </c>
      <c r="S45" s="106">
        <v>7.06</v>
      </c>
      <c r="T45" s="106">
        <v>6.81</v>
      </c>
      <c r="U45" s="106">
        <v>6.59</v>
      </c>
      <c r="V45" s="106">
        <v>6.39</v>
      </c>
      <c r="W45" s="106">
        <v>6.21</v>
      </c>
      <c r="X45" s="106">
        <v>6.05</v>
      </c>
      <c r="Y45" s="106">
        <v>5.91</v>
      </c>
      <c r="Z45" s="106">
        <v>5.78</v>
      </c>
      <c r="AA45" s="106">
        <v>5.66</v>
      </c>
      <c r="AB45" s="106">
        <v>5.55</v>
      </c>
      <c r="AC45" s="106">
        <v>5.45</v>
      </c>
      <c r="AD45" s="106">
        <v>5.36</v>
      </c>
      <c r="AE45" s="106">
        <v>5.28</v>
      </c>
      <c r="AF45" s="106">
        <v>5.21</v>
      </c>
      <c r="AG45" s="106">
        <v>5.14</v>
      </c>
      <c r="AH45" s="106">
        <v>5.07</v>
      </c>
      <c r="AI45" s="106"/>
      <c r="AJ45" s="106"/>
      <c r="AK45" s="106"/>
      <c r="AL45" s="106"/>
      <c r="AM45" s="106"/>
      <c r="AN45" s="106"/>
      <c r="AO45" s="106"/>
      <c r="AP45" s="106"/>
      <c r="AQ45" s="106"/>
      <c r="AR45" s="106"/>
      <c r="AS45" s="106"/>
      <c r="AT45" s="106"/>
      <c r="AU45" s="106"/>
      <c r="AV45" s="106"/>
      <c r="AW45" s="106"/>
      <c r="AX45" s="106"/>
      <c r="AY45" s="106"/>
      <c r="AZ45" s="106"/>
      <c r="BA45" s="106"/>
    </row>
    <row r="46" spans="1:53" x14ac:dyDescent="0.25">
      <c r="A46" s="105">
        <v>36</v>
      </c>
      <c r="B46" s="106">
        <v>94.73</v>
      </c>
      <c r="C46" s="106">
        <v>48.26</v>
      </c>
      <c r="D46" s="106">
        <v>32.78</v>
      </c>
      <c r="E46" s="106">
        <v>25.05</v>
      </c>
      <c r="F46" s="106">
        <v>20.41</v>
      </c>
      <c r="G46" s="106">
        <v>17.32</v>
      </c>
      <c r="H46" s="106">
        <v>15.12</v>
      </c>
      <c r="I46" s="106">
        <v>13.48</v>
      </c>
      <c r="J46" s="106">
        <v>12.2</v>
      </c>
      <c r="K46" s="106">
        <v>11.18</v>
      </c>
      <c r="L46" s="106">
        <v>10.35</v>
      </c>
      <c r="M46" s="106">
        <v>9.66</v>
      </c>
      <c r="N46" s="106">
        <v>9.08</v>
      </c>
      <c r="O46" s="106">
        <v>8.58</v>
      </c>
      <c r="P46" s="106">
        <v>8.15</v>
      </c>
      <c r="Q46" s="106">
        <v>7.78</v>
      </c>
      <c r="R46" s="106">
        <v>7.46</v>
      </c>
      <c r="S46" s="106">
        <v>7.17</v>
      </c>
      <c r="T46" s="106">
        <v>6.92</v>
      </c>
      <c r="U46" s="106">
        <v>6.69</v>
      </c>
      <c r="V46" s="106">
        <v>6.49</v>
      </c>
      <c r="W46" s="106">
        <v>6.31</v>
      </c>
      <c r="X46" s="106">
        <v>6.15</v>
      </c>
      <c r="Y46" s="106">
        <v>6.01</v>
      </c>
      <c r="Z46" s="106">
        <v>5.88</v>
      </c>
      <c r="AA46" s="106">
        <v>5.76</v>
      </c>
      <c r="AB46" s="106">
        <v>5.65</v>
      </c>
      <c r="AC46" s="106">
        <v>5.55</v>
      </c>
      <c r="AD46" s="106">
        <v>5.47</v>
      </c>
      <c r="AE46" s="106">
        <v>5.38</v>
      </c>
      <c r="AF46" s="106">
        <v>5.31</v>
      </c>
      <c r="AG46" s="106">
        <v>5.23</v>
      </c>
      <c r="AH46" s="106"/>
      <c r="AI46" s="106"/>
      <c r="AJ46" s="106"/>
      <c r="AK46" s="106"/>
      <c r="AL46" s="106"/>
      <c r="AM46" s="106"/>
      <c r="AN46" s="106"/>
      <c r="AO46" s="106"/>
      <c r="AP46" s="106"/>
      <c r="AQ46" s="106"/>
      <c r="AR46" s="106"/>
      <c r="AS46" s="106"/>
      <c r="AT46" s="106"/>
      <c r="AU46" s="106"/>
      <c r="AV46" s="106"/>
      <c r="AW46" s="106"/>
      <c r="AX46" s="106"/>
      <c r="AY46" s="106"/>
      <c r="AZ46" s="106"/>
      <c r="BA46" s="106"/>
    </row>
    <row r="47" spans="1:53" x14ac:dyDescent="0.25">
      <c r="A47" s="105">
        <v>37</v>
      </c>
      <c r="B47" s="106">
        <v>96.02</v>
      </c>
      <c r="C47" s="106">
        <v>48.92</v>
      </c>
      <c r="D47" s="106">
        <v>33.229999999999997</v>
      </c>
      <c r="E47" s="106">
        <v>25.39</v>
      </c>
      <c r="F47" s="106">
        <v>20.69</v>
      </c>
      <c r="G47" s="106">
        <v>17.559999999999999</v>
      </c>
      <c r="H47" s="106">
        <v>15.33</v>
      </c>
      <c r="I47" s="106">
        <v>13.66</v>
      </c>
      <c r="J47" s="106">
        <v>12.37</v>
      </c>
      <c r="K47" s="106">
        <v>11.34</v>
      </c>
      <c r="L47" s="106">
        <v>10.5</v>
      </c>
      <c r="M47" s="106">
        <v>9.8000000000000007</v>
      </c>
      <c r="N47" s="106">
        <v>9.2100000000000009</v>
      </c>
      <c r="O47" s="106">
        <v>8.7100000000000009</v>
      </c>
      <c r="P47" s="106">
        <v>8.2799999999999994</v>
      </c>
      <c r="Q47" s="106">
        <v>7.9</v>
      </c>
      <c r="R47" s="106">
        <v>7.57</v>
      </c>
      <c r="S47" s="106">
        <v>7.29</v>
      </c>
      <c r="T47" s="106">
        <v>7.03</v>
      </c>
      <c r="U47" s="106">
        <v>6.8</v>
      </c>
      <c r="V47" s="106">
        <v>6.6</v>
      </c>
      <c r="W47" s="106">
        <v>6.42</v>
      </c>
      <c r="X47" s="106">
        <v>6.26</v>
      </c>
      <c r="Y47" s="106">
        <v>6.12</v>
      </c>
      <c r="Z47" s="106">
        <v>5.98</v>
      </c>
      <c r="AA47" s="106">
        <v>5.87</v>
      </c>
      <c r="AB47" s="106">
        <v>5.76</v>
      </c>
      <c r="AC47" s="106">
        <v>5.66</v>
      </c>
      <c r="AD47" s="106">
        <v>5.57</v>
      </c>
      <c r="AE47" s="106">
        <v>5.49</v>
      </c>
      <c r="AF47" s="106">
        <v>5.4</v>
      </c>
      <c r="AG47" s="106"/>
      <c r="AH47" s="106"/>
      <c r="AI47" s="106"/>
      <c r="AJ47" s="106"/>
      <c r="AK47" s="106"/>
      <c r="AL47" s="106"/>
      <c r="AM47" s="106"/>
      <c r="AN47" s="106"/>
      <c r="AO47" s="106"/>
      <c r="AP47" s="106"/>
      <c r="AQ47" s="106"/>
      <c r="AR47" s="106"/>
      <c r="AS47" s="106"/>
      <c r="AT47" s="106"/>
      <c r="AU47" s="106"/>
      <c r="AV47" s="106"/>
      <c r="AW47" s="106"/>
      <c r="AX47" s="106"/>
      <c r="AY47" s="106"/>
      <c r="AZ47" s="106"/>
      <c r="BA47" s="106"/>
    </row>
    <row r="48" spans="1:53" x14ac:dyDescent="0.25">
      <c r="A48" s="105">
        <v>38</v>
      </c>
      <c r="B48" s="106">
        <v>97.32</v>
      </c>
      <c r="C48" s="106">
        <v>49.59</v>
      </c>
      <c r="D48" s="106">
        <v>33.68</v>
      </c>
      <c r="E48" s="106">
        <v>25.74</v>
      </c>
      <c r="F48" s="106">
        <v>20.98</v>
      </c>
      <c r="G48" s="106">
        <v>17.809999999999999</v>
      </c>
      <c r="H48" s="106">
        <v>15.55</v>
      </c>
      <c r="I48" s="106">
        <v>13.86</v>
      </c>
      <c r="J48" s="106">
        <v>12.54</v>
      </c>
      <c r="K48" s="106">
        <v>11.5</v>
      </c>
      <c r="L48" s="106">
        <v>10.65</v>
      </c>
      <c r="M48" s="106">
        <v>9.94</v>
      </c>
      <c r="N48" s="106">
        <v>9.34</v>
      </c>
      <c r="O48" s="106">
        <v>8.84</v>
      </c>
      <c r="P48" s="106">
        <v>8.4</v>
      </c>
      <c r="Q48" s="106">
        <v>8.02</v>
      </c>
      <c r="R48" s="106">
        <v>7.69</v>
      </c>
      <c r="S48" s="106">
        <v>7.4</v>
      </c>
      <c r="T48" s="106">
        <v>7.15</v>
      </c>
      <c r="U48" s="106">
        <v>6.92</v>
      </c>
      <c r="V48" s="106">
        <v>6.72</v>
      </c>
      <c r="W48" s="106">
        <v>6.54</v>
      </c>
      <c r="X48" s="106">
        <v>6.37</v>
      </c>
      <c r="Y48" s="106">
        <v>6.23</v>
      </c>
      <c r="Z48" s="106">
        <v>6.1</v>
      </c>
      <c r="AA48" s="106">
        <v>5.98</v>
      </c>
      <c r="AB48" s="106">
        <v>5.87</v>
      </c>
      <c r="AC48" s="106">
        <v>5.77</v>
      </c>
      <c r="AD48" s="106">
        <v>5.68</v>
      </c>
      <c r="AE48" s="106">
        <v>5.59</v>
      </c>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row>
    <row r="49" spans="1:53" x14ac:dyDescent="0.25">
      <c r="A49" s="105">
        <v>39</v>
      </c>
      <c r="B49" s="106">
        <v>98.64</v>
      </c>
      <c r="C49" s="106">
        <v>50.26</v>
      </c>
      <c r="D49" s="106">
        <v>34.14</v>
      </c>
      <c r="E49" s="106">
        <v>26.09</v>
      </c>
      <c r="F49" s="106">
        <v>21.27</v>
      </c>
      <c r="G49" s="106">
        <v>18.059999999999999</v>
      </c>
      <c r="H49" s="106">
        <v>15.77</v>
      </c>
      <c r="I49" s="106">
        <v>14.05</v>
      </c>
      <c r="J49" s="106">
        <v>12.72</v>
      </c>
      <c r="K49" s="106">
        <v>11.67</v>
      </c>
      <c r="L49" s="106">
        <v>10.8</v>
      </c>
      <c r="M49" s="106">
        <v>10.09</v>
      </c>
      <c r="N49" s="106">
        <v>9.48</v>
      </c>
      <c r="O49" s="106">
        <v>8.9700000000000006</v>
      </c>
      <c r="P49" s="106">
        <v>8.5299999999999994</v>
      </c>
      <c r="Q49" s="106">
        <v>8.15</v>
      </c>
      <c r="R49" s="106">
        <v>7.82</v>
      </c>
      <c r="S49" s="106">
        <v>7.53</v>
      </c>
      <c r="T49" s="106">
        <v>7.27</v>
      </c>
      <c r="U49" s="106">
        <v>7.04</v>
      </c>
      <c r="V49" s="106">
        <v>6.84</v>
      </c>
      <c r="W49" s="106">
        <v>6.66</v>
      </c>
      <c r="X49" s="106">
        <v>6.49</v>
      </c>
      <c r="Y49" s="106">
        <v>6.35</v>
      </c>
      <c r="Z49" s="106">
        <v>6.22</v>
      </c>
      <c r="AA49" s="106">
        <v>6.1</v>
      </c>
      <c r="AB49" s="106">
        <v>5.99</v>
      </c>
      <c r="AC49" s="106">
        <v>5.88</v>
      </c>
      <c r="AD49" s="106">
        <v>5.78</v>
      </c>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row>
    <row r="50" spans="1:53" x14ac:dyDescent="0.25">
      <c r="A50" s="105">
        <v>40</v>
      </c>
      <c r="B50" s="106">
        <v>99.99</v>
      </c>
      <c r="C50" s="106">
        <v>50.95</v>
      </c>
      <c r="D50" s="106">
        <v>34.61</v>
      </c>
      <c r="E50" s="106">
        <v>26.45</v>
      </c>
      <c r="F50" s="106">
        <v>21.56</v>
      </c>
      <c r="G50" s="106">
        <v>18.309999999999999</v>
      </c>
      <c r="H50" s="106">
        <v>15.99</v>
      </c>
      <c r="I50" s="106">
        <v>14.25</v>
      </c>
      <c r="J50" s="106">
        <v>12.91</v>
      </c>
      <c r="K50" s="106">
        <v>11.84</v>
      </c>
      <c r="L50" s="106">
        <v>10.96</v>
      </c>
      <c r="M50" s="106">
        <v>10.24</v>
      </c>
      <c r="N50" s="106">
        <v>9.6300000000000008</v>
      </c>
      <c r="O50" s="106">
        <v>9.11</v>
      </c>
      <c r="P50" s="106">
        <v>8.67</v>
      </c>
      <c r="Q50" s="106">
        <v>8.2799999999999994</v>
      </c>
      <c r="R50" s="106">
        <v>7.95</v>
      </c>
      <c r="S50" s="106">
        <v>7.66</v>
      </c>
      <c r="T50" s="106">
        <v>7.4</v>
      </c>
      <c r="U50" s="106">
        <v>7.17</v>
      </c>
      <c r="V50" s="106">
        <v>6.96</v>
      </c>
      <c r="W50" s="106">
        <v>6.78</v>
      </c>
      <c r="X50" s="106">
        <v>6.62</v>
      </c>
      <c r="Y50" s="106">
        <v>6.47</v>
      </c>
      <c r="Z50" s="106">
        <v>6.34</v>
      </c>
      <c r="AA50" s="106">
        <v>6.22</v>
      </c>
      <c r="AB50" s="106">
        <v>6.11</v>
      </c>
      <c r="AC50" s="106">
        <v>5.99</v>
      </c>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row>
    <row r="51" spans="1:53" x14ac:dyDescent="0.25">
      <c r="A51" s="105">
        <v>41</v>
      </c>
      <c r="B51" s="106">
        <v>101.35</v>
      </c>
      <c r="C51" s="106">
        <v>51.65</v>
      </c>
      <c r="D51" s="106">
        <v>35.090000000000003</v>
      </c>
      <c r="E51" s="106">
        <v>26.82</v>
      </c>
      <c r="F51" s="106">
        <v>21.87</v>
      </c>
      <c r="G51" s="106">
        <v>18.57</v>
      </c>
      <c r="H51" s="106">
        <v>16.22</v>
      </c>
      <c r="I51" s="106">
        <v>14.46</v>
      </c>
      <c r="J51" s="106">
        <v>13.1</v>
      </c>
      <c r="K51" s="106">
        <v>12.01</v>
      </c>
      <c r="L51" s="106">
        <v>11.13</v>
      </c>
      <c r="M51" s="106">
        <v>10.4</v>
      </c>
      <c r="N51" s="106">
        <v>9.7799999999999994</v>
      </c>
      <c r="O51" s="106">
        <v>9.26</v>
      </c>
      <c r="P51" s="106">
        <v>8.81</v>
      </c>
      <c r="Q51" s="106">
        <v>8.43</v>
      </c>
      <c r="R51" s="106">
        <v>8.09</v>
      </c>
      <c r="S51" s="106">
        <v>7.79</v>
      </c>
      <c r="T51" s="106">
        <v>7.53</v>
      </c>
      <c r="U51" s="106">
        <v>7.3</v>
      </c>
      <c r="V51" s="106">
        <v>7.1</v>
      </c>
      <c r="W51" s="106">
        <v>6.92</v>
      </c>
      <c r="X51" s="106">
        <v>6.75</v>
      </c>
      <c r="Y51" s="106">
        <v>6.6</v>
      </c>
      <c r="Z51" s="106">
        <v>6.47</v>
      </c>
      <c r="AA51" s="106">
        <v>6.34</v>
      </c>
      <c r="AB51" s="106">
        <v>6.22</v>
      </c>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row>
    <row r="52" spans="1:53" x14ac:dyDescent="0.25">
      <c r="A52" s="105">
        <v>42</v>
      </c>
      <c r="B52" s="106">
        <v>102.73</v>
      </c>
      <c r="C52" s="106">
        <v>52.36</v>
      </c>
      <c r="D52" s="106">
        <v>35.58</v>
      </c>
      <c r="E52" s="106">
        <v>27.2</v>
      </c>
      <c r="F52" s="106">
        <v>22.17</v>
      </c>
      <c r="G52" s="106">
        <v>18.829999999999998</v>
      </c>
      <c r="H52" s="106">
        <v>16.45</v>
      </c>
      <c r="I52" s="106">
        <v>14.67</v>
      </c>
      <c r="J52" s="106">
        <v>13.29</v>
      </c>
      <c r="K52" s="106">
        <v>12.19</v>
      </c>
      <c r="L52" s="106">
        <v>11.3</v>
      </c>
      <c r="M52" s="106">
        <v>10.56</v>
      </c>
      <c r="N52" s="106">
        <v>9.94</v>
      </c>
      <c r="O52" s="106">
        <v>9.42</v>
      </c>
      <c r="P52" s="106">
        <v>8.9600000000000009</v>
      </c>
      <c r="Q52" s="106">
        <v>8.57</v>
      </c>
      <c r="R52" s="106">
        <v>8.23</v>
      </c>
      <c r="S52" s="106">
        <v>7.94</v>
      </c>
      <c r="T52" s="106">
        <v>7.68</v>
      </c>
      <c r="U52" s="106">
        <v>7.44</v>
      </c>
      <c r="V52" s="106">
        <v>7.24</v>
      </c>
      <c r="W52" s="106">
        <v>7.05</v>
      </c>
      <c r="X52" s="106">
        <v>6.89</v>
      </c>
      <c r="Y52" s="106">
        <v>6.74</v>
      </c>
      <c r="Z52" s="106">
        <v>6.6</v>
      </c>
      <c r="AA52" s="106">
        <v>6.46</v>
      </c>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row>
    <row r="53" spans="1:53" x14ac:dyDescent="0.25">
      <c r="A53" s="105">
        <v>43</v>
      </c>
      <c r="B53" s="106">
        <v>104.13</v>
      </c>
      <c r="C53" s="106">
        <v>53.07</v>
      </c>
      <c r="D53" s="106">
        <v>36.07</v>
      </c>
      <c r="E53" s="106">
        <v>27.57</v>
      </c>
      <c r="F53" s="106">
        <v>22.49</v>
      </c>
      <c r="G53" s="106">
        <v>19.100000000000001</v>
      </c>
      <c r="H53" s="106">
        <v>16.690000000000001</v>
      </c>
      <c r="I53" s="106">
        <v>14.89</v>
      </c>
      <c r="J53" s="106">
        <v>13.49</v>
      </c>
      <c r="K53" s="106">
        <v>12.38</v>
      </c>
      <c r="L53" s="106">
        <v>11.48</v>
      </c>
      <c r="M53" s="106">
        <v>10.73</v>
      </c>
      <c r="N53" s="106">
        <v>10.11</v>
      </c>
      <c r="O53" s="106">
        <v>9.58</v>
      </c>
      <c r="P53" s="106">
        <v>9.1199999999999992</v>
      </c>
      <c r="Q53" s="106">
        <v>8.73</v>
      </c>
      <c r="R53" s="106">
        <v>8.39</v>
      </c>
      <c r="S53" s="106">
        <v>8.09</v>
      </c>
      <c r="T53" s="106">
        <v>7.83</v>
      </c>
      <c r="U53" s="106">
        <v>7.59</v>
      </c>
      <c r="V53" s="106">
        <v>7.39</v>
      </c>
      <c r="W53" s="106">
        <v>7.2</v>
      </c>
      <c r="X53" s="106">
        <v>7.03</v>
      </c>
      <c r="Y53" s="106">
        <v>6.88</v>
      </c>
      <c r="Z53" s="106">
        <v>6.72</v>
      </c>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row>
    <row r="54" spans="1:53" x14ac:dyDescent="0.25">
      <c r="A54" s="105">
        <v>44</v>
      </c>
      <c r="B54" s="106">
        <v>105.53</v>
      </c>
      <c r="C54" s="106">
        <v>53.8</v>
      </c>
      <c r="D54" s="106">
        <v>36.57</v>
      </c>
      <c r="E54" s="106">
        <v>27.96</v>
      </c>
      <c r="F54" s="106">
        <v>22.81</v>
      </c>
      <c r="G54" s="106">
        <v>19.38</v>
      </c>
      <c r="H54" s="106">
        <v>16.940000000000001</v>
      </c>
      <c r="I54" s="106">
        <v>15.11</v>
      </c>
      <c r="J54" s="106">
        <v>13.7</v>
      </c>
      <c r="K54" s="106">
        <v>12.58</v>
      </c>
      <c r="L54" s="106">
        <v>11.67</v>
      </c>
      <c r="M54" s="106">
        <v>10.91</v>
      </c>
      <c r="N54" s="106">
        <v>10.28</v>
      </c>
      <c r="O54" s="106">
        <v>9.75</v>
      </c>
      <c r="P54" s="106">
        <v>9.2899999999999991</v>
      </c>
      <c r="Q54" s="106">
        <v>8.89</v>
      </c>
      <c r="R54" s="106">
        <v>8.5500000000000007</v>
      </c>
      <c r="S54" s="106">
        <v>8.25</v>
      </c>
      <c r="T54" s="106">
        <v>7.99</v>
      </c>
      <c r="U54" s="106">
        <v>7.75</v>
      </c>
      <c r="V54" s="106">
        <v>7.54</v>
      </c>
      <c r="W54" s="106">
        <v>7.35</v>
      </c>
      <c r="X54" s="106">
        <v>7.18</v>
      </c>
      <c r="Y54" s="106">
        <v>7</v>
      </c>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row>
    <row r="55" spans="1:53" x14ac:dyDescent="0.25">
      <c r="A55" s="105">
        <v>45</v>
      </c>
      <c r="B55" s="106">
        <v>106.96</v>
      </c>
      <c r="C55" s="106">
        <v>54.54</v>
      </c>
      <c r="D55" s="106">
        <v>37.08</v>
      </c>
      <c r="E55" s="106">
        <v>28.36</v>
      </c>
      <c r="F55" s="106">
        <v>23.14</v>
      </c>
      <c r="G55" s="106">
        <v>19.66</v>
      </c>
      <c r="H55" s="106">
        <v>17.190000000000001</v>
      </c>
      <c r="I55" s="106">
        <v>15.35</v>
      </c>
      <c r="J55" s="106">
        <v>13.92</v>
      </c>
      <c r="K55" s="106">
        <v>12.79</v>
      </c>
      <c r="L55" s="106">
        <v>11.86</v>
      </c>
      <c r="M55" s="106">
        <v>11.1</v>
      </c>
      <c r="N55" s="106">
        <v>10.47</v>
      </c>
      <c r="O55" s="106">
        <v>9.93</v>
      </c>
      <c r="P55" s="106">
        <v>9.4700000000000006</v>
      </c>
      <c r="Q55" s="106">
        <v>9.07</v>
      </c>
      <c r="R55" s="106">
        <v>8.7200000000000006</v>
      </c>
      <c r="S55" s="106">
        <v>8.42</v>
      </c>
      <c r="T55" s="106">
        <v>8.15</v>
      </c>
      <c r="U55" s="106">
        <v>7.92</v>
      </c>
      <c r="V55" s="106">
        <v>7.7</v>
      </c>
      <c r="W55" s="106">
        <v>7.51</v>
      </c>
      <c r="X55" s="106">
        <v>7.31</v>
      </c>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row>
    <row r="56" spans="1:53" x14ac:dyDescent="0.25">
      <c r="A56" s="105">
        <v>46</v>
      </c>
      <c r="B56" s="106">
        <v>108.41</v>
      </c>
      <c r="C56" s="106">
        <v>55.29</v>
      </c>
      <c r="D56" s="106">
        <v>37.6</v>
      </c>
      <c r="E56" s="106">
        <v>28.76</v>
      </c>
      <c r="F56" s="106">
        <v>23.47</v>
      </c>
      <c r="G56" s="106">
        <v>19.96</v>
      </c>
      <c r="H56" s="106">
        <v>17.46</v>
      </c>
      <c r="I56" s="106">
        <v>15.59</v>
      </c>
      <c r="J56" s="106">
        <v>14.15</v>
      </c>
      <c r="K56" s="106">
        <v>13</v>
      </c>
      <c r="L56" s="106">
        <v>12.07</v>
      </c>
      <c r="M56" s="106">
        <v>11.3</v>
      </c>
      <c r="N56" s="106">
        <v>10.66</v>
      </c>
      <c r="O56" s="106">
        <v>10.119999999999999</v>
      </c>
      <c r="P56" s="106">
        <v>9.66</v>
      </c>
      <c r="Q56" s="106">
        <v>9.25</v>
      </c>
      <c r="R56" s="106">
        <v>8.91</v>
      </c>
      <c r="S56" s="106">
        <v>8.6</v>
      </c>
      <c r="T56" s="106">
        <v>8.33</v>
      </c>
      <c r="U56" s="106">
        <v>8.09</v>
      </c>
      <c r="V56" s="106">
        <v>7.87</v>
      </c>
      <c r="W56" s="106">
        <v>7.65</v>
      </c>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row>
    <row r="57" spans="1:53" x14ac:dyDescent="0.25">
      <c r="A57" s="105">
        <v>47</v>
      </c>
      <c r="B57" s="106">
        <v>109.85</v>
      </c>
      <c r="C57" s="106">
        <v>56.04</v>
      </c>
      <c r="D57" s="106">
        <v>38.11</v>
      </c>
      <c r="E57" s="106">
        <v>29.17</v>
      </c>
      <c r="F57" s="106">
        <v>23.81</v>
      </c>
      <c r="G57" s="106">
        <v>20.260000000000002</v>
      </c>
      <c r="H57" s="106">
        <v>17.73</v>
      </c>
      <c r="I57" s="106">
        <v>15.84</v>
      </c>
      <c r="J57" s="106">
        <v>14.38</v>
      </c>
      <c r="K57" s="106">
        <v>13.22</v>
      </c>
      <c r="L57" s="106">
        <v>12.29</v>
      </c>
      <c r="M57" s="106">
        <v>11.51</v>
      </c>
      <c r="N57" s="106">
        <v>10.87</v>
      </c>
      <c r="O57" s="106">
        <v>10.32</v>
      </c>
      <c r="P57" s="106">
        <v>9.85</v>
      </c>
      <c r="Q57" s="106">
        <v>9.4499999999999993</v>
      </c>
      <c r="R57" s="106">
        <v>9.09</v>
      </c>
      <c r="S57" s="106">
        <v>8.7899999999999991</v>
      </c>
      <c r="T57" s="106">
        <v>8.51</v>
      </c>
      <c r="U57" s="106">
        <v>8.26</v>
      </c>
      <c r="V57" s="106">
        <v>8.01</v>
      </c>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row>
    <row r="58" spans="1:53" x14ac:dyDescent="0.25">
      <c r="A58" s="105">
        <v>48</v>
      </c>
      <c r="B58" s="106">
        <v>111.29</v>
      </c>
      <c r="C58" s="106">
        <v>56.79</v>
      </c>
      <c r="D58" s="106">
        <v>38.64</v>
      </c>
      <c r="E58" s="106">
        <v>29.58</v>
      </c>
      <c r="F58" s="106">
        <v>24.16</v>
      </c>
      <c r="G58" s="106">
        <v>20.57</v>
      </c>
      <c r="H58" s="106">
        <v>18.010000000000002</v>
      </c>
      <c r="I58" s="106">
        <v>16.100000000000001</v>
      </c>
      <c r="J58" s="106">
        <v>14.63</v>
      </c>
      <c r="K58" s="106">
        <v>13.46</v>
      </c>
      <c r="L58" s="106">
        <v>12.51</v>
      </c>
      <c r="M58" s="106">
        <v>11.73</v>
      </c>
      <c r="N58" s="106">
        <v>11.08</v>
      </c>
      <c r="O58" s="106">
        <v>10.53</v>
      </c>
      <c r="P58" s="106">
        <v>10.06</v>
      </c>
      <c r="Q58" s="106">
        <v>9.65</v>
      </c>
      <c r="R58" s="106">
        <v>9.2899999999999991</v>
      </c>
      <c r="S58" s="106">
        <v>8.9700000000000006</v>
      </c>
      <c r="T58" s="106">
        <v>8.69</v>
      </c>
      <c r="U58" s="106">
        <v>8.41</v>
      </c>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row>
    <row r="59" spans="1:53" x14ac:dyDescent="0.25">
      <c r="A59" s="105">
        <v>49</v>
      </c>
      <c r="B59" s="106">
        <v>112.74</v>
      </c>
      <c r="C59" s="106">
        <v>57.55</v>
      </c>
      <c r="D59" s="106">
        <v>39.18</v>
      </c>
      <c r="E59" s="106">
        <v>30.01</v>
      </c>
      <c r="F59" s="106">
        <v>24.53</v>
      </c>
      <c r="G59" s="106">
        <v>20.89</v>
      </c>
      <c r="H59" s="106">
        <v>18.3</v>
      </c>
      <c r="I59" s="106">
        <v>16.37</v>
      </c>
      <c r="J59" s="106">
        <v>14.89</v>
      </c>
      <c r="K59" s="106">
        <v>13.71</v>
      </c>
      <c r="L59" s="106">
        <v>12.75</v>
      </c>
      <c r="M59" s="106">
        <v>11.97</v>
      </c>
      <c r="N59" s="106">
        <v>11.31</v>
      </c>
      <c r="O59" s="106">
        <v>10.75</v>
      </c>
      <c r="P59" s="106">
        <v>10.27</v>
      </c>
      <c r="Q59" s="106">
        <v>9.86</v>
      </c>
      <c r="R59" s="106">
        <v>9.49</v>
      </c>
      <c r="S59" s="106">
        <v>9.17</v>
      </c>
      <c r="T59" s="106">
        <v>8.85</v>
      </c>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row>
    <row r="60" spans="1:53" x14ac:dyDescent="0.25">
      <c r="A60" s="105">
        <v>50</v>
      </c>
      <c r="B60" s="106">
        <v>114.22</v>
      </c>
      <c r="C60" s="106">
        <v>58.34</v>
      </c>
      <c r="D60" s="106">
        <v>39.74</v>
      </c>
      <c r="E60" s="106">
        <v>30.46</v>
      </c>
      <c r="F60" s="106">
        <v>24.91</v>
      </c>
      <c r="G60" s="106">
        <v>21.23</v>
      </c>
      <c r="H60" s="106">
        <v>18.61</v>
      </c>
      <c r="I60" s="106">
        <v>16.66</v>
      </c>
      <c r="J60" s="106">
        <v>15.16</v>
      </c>
      <c r="K60" s="106">
        <v>13.97</v>
      </c>
      <c r="L60" s="106">
        <v>13.01</v>
      </c>
      <c r="M60" s="106">
        <v>12.21</v>
      </c>
      <c r="N60" s="106">
        <v>11.54</v>
      </c>
      <c r="O60" s="106">
        <v>10.98</v>
      </c>
      <c r="P60" s="106">
        <v>10.49</v>
      </c>
      <c r="Q60" s="106">
        <v>10.07</v>
      </c>
      <c r="R60" s="106">
        <v>9.69</v>
      </c>
      <c r="S60" s="106">
        <v>9.33</v>
      </c>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row>
    <row r="61" spans="1:53" x14ac:dyDescent="0.25">
      <c r="A61" s="105">
        <v>51</v>
      </c>
      <c r="B61" s="106">
        <v>115.7</v>
      </c>
      <c r="C61" s="106">
        <v>59.13</v>
      </c>
      <c r="D61" s="106">
        <v>40.31</v>
      </c>
      <c r="E61" s="106">
        <v>30.91</v>
      </c>
      <c r="F61" s="106">
        <v>25.3</v>
      </c>
      <c r="G61" s="106">
        <v>21.57</v>
      </c>
      <c r="H61" s="106">
        <v>18.93</v>
      </c>
      <c r="I61" s="106">
        <v>16.96</v>
      </c>
      <c r="J61" s="106">
        <v>15.44</v>
      </c>
      <c r="K61" s="106">
        <v>14.24</v>
      </c>
      <c r="L61" s="106">
        <v>13.26</v>
      </c>
      <c r="M61" s="106">
        <v>12.46</v>
      </c>
      <c r="N61" s="106">
        <v>11.78</v>
      </c>
      <c r="O61" s="106">
        <v>11.21</v>
      </c>
      <c r="P61" s="106">
        <v>10.72</v>
      </c>
      <c r="Q61" s="106">
        <v>10.28</v>
      </c>
      <c r="R61" s="106">
        <v>9.8699999999999992</v>
      </c>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row>
    <row r="62" spans="1:53" x14ac:dyDescent="0.25">
      <c r="A62" s="105">
        <v>52</v>
      </c>
      <c r="B62" s="106">
        <v>117.14</v>
      </c>
      <c r="C62" s="106">
        <v>59.91</v>
      </c>
      <c r="D62" s="106">
        <v>40.86</v>
      </c>
      <c r="E62" s="106">
        <v>31.36</v>
      </c>
      <c r="F62" s="106">
        <v>25.68</v>
      </c>
      <c r="G62" s="106">
        <v>21.92</v>
      </c>
      <c r="H62" s="106">
        <v>19.25</v>
      </c>
      <c r="I62" s="106">
        <v>17.260000000000002</v>
      </c>
      <c r="J62" s="106">
        <v>15.73</v>
      </c>
      <c r="K62" s="106">
        <v>14.51</v>
      </c>
      <c r="L62" s="106">
        <v>13.52</v>
      </c>
      <c r="M62" s="106">
        <v>12.71</v>
      </c>
      <c r="N62" s="106">
        <v>12.02</v>
      </c>
      <c r="O62" s="106">
        <v>11.44</v>
      </c>
      <c r="P62" s="106">
        <v>10.93</v>
      </c>
      <c r="Q62" s="106">
        <v>10.47</v>
      </c>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row>
    <row r="63" spans="1:53" x14ac:dyDescent="0.25">
      <c r="A63" s="105">
        <v>53</v>
      </c>
      <c r="B63" s="106">
        <v>118.55</v>
      </c>
      <c r="C63" s="106">
        <v>60.67</v>
      </c>
      <c r="D63" s="106">
        <v>41.41</v>
      </c>
      <c r="E63" s="106">
        <v>31.81</v>
      </c>
      <c r="F63" s="106">
        <v>26.07</v>
      </c>
      <c r="G63" s="106">
        <v>22.27</v>
      </c>
      <c r="H63" s="106">
        <v>19.57</v>
      </c>
      <c r="I63" s="106">
        <v>17.57</v>
      </c>
      <c r="J63" s="106">
        <v>16.010000000000002</v>
      </c>
      <c r="K63" s="106">
        <v>14.78</v>
      </c>
      <c r="L63" s="106">
        <v>13.78</v>
      </c>
      <c r="M63" s="106">
        <v>12.96</v>
      </c>
      <c r="N63" s="106">
        <v>12.26</v>
      </c>
      <c r="O63" s="106">
        <v>11.65</v>
      </c>
      <c r="P63" s="106">
        <v>11.12</v>
      </c>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row>
    <row r="64" spans="1:53" x14ac:dyDescent="0.25">
      <c r="A64" s="105">
        <v>54</v>
      </c>
      <c r="B64" s="106">
        <v>119.96</v>
      </c>
      <c r="C64" s="106">
        <v>61.44</v>
      </c>
      <c r="D64" s="106">
        <v>41.97</v>
      </c>
      <c r="E64" s="106">
        <v>32.270000000000003</v>
      </c>
      <c r="F64" s="106">
        <v>26.48</v>
      </c>
      <c r="G64" s="106">
        <v>22.64</v>
      </c>
      <c r="H64" s="106">
        <v>19.91</v>
      </c>
      <c r="I64" s="106">
        <v>17.88</v>
      </c>
      <c r="J64" s="106">
        <v>16.309999999999999</v>
      </c>
      <c r="K64" s="106">
        <v>15.06</v>
      </c>
      <c r="L64" s="106">
        <v>14.04</v>
      </c>
      <c r="M64" s="106">
        <v>13.2</v>
      </c>
      <c r="N64" s="106">
        <v>12.47</v>
      </c>
      <c r="O64" s="106">
        <v>11.86</v>
      </c>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row>
    <row r="65" spans="1:53" x14ac:dyDescent="0.25">
      <c r="A65" s="105">
        <v>55</v>
      </c>
      <c r="B65" s="106">
        <v>121.39</v>
      </c>
      <c r="C65" s="106">
        <v>62.23</v>
      </c>
      <c r="D65" s="106">
        <v>42.55</v>
      </c>
      <c r="E65" s="106">
        <v>32.75</v>
      </c>
      <c r="F65" s="106">
        <v>26.89</v>
      </c>
      <c r="G65" s="106">
        <v>23.01</v>
      </c>
      <c r="H65" s="106">
        <v>20.25</v>
      </c>
      <c r="I65" s="106">
        <v>18.190000000000001</v>
      </c>
      <c r="J65" s="106">
        <v>16.600000000000001</v>
      </c>
      <c r="K65" s="106">
        <v>15.33</v>
      </c>
      <c r="L65" s="106">
        <v>14.29</v>
      </c>
      <c r="M65" s="106">
        <v>13.42</v>
      </c>
      <c r="N65" s="106">
        <v>12.7</v>
      </c>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row>
    <row r="66" spans="1:53" x14ac:dyDescent="0.25">
      <c r="A66" s="105">
        <v>56</v>
      </c>
      <c r="B66" s="106">
        <v>122.83</v>
      </c>
      <c r="C66" s="106">
        <v>63.03</v>
      </c>
      <c r="D66" s="106">
        <v>43.14</v>
      </c>
      <c r="E66" s="106">
        <v>33.229999999999997</v>
      </c>
      <c r="F66" s="106">
        <v>27.31</v>
      </c>
      <c r="G66" s="106">
        <v>23.38</v>
      </c>
      <c r="H66" s="106">
        <v>20.58</v>
      </c>
      <c r="I66" s="106">
        <v>18.489999999999998</v>
      </c>
      <c r="J66" s="106">
        <v>16.88</v>
      </c>
      <c r="K66" s="106">
        <v>15.58</v>
      </c>
      <c r="L66" s="106">
        <v>14.51</v>
      </c>
      <c r="M66" s="106">
        <v>13.66</v>
      </c>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row>
    <row r="67" spans="1:53" x14ac:dyDescent="0.25">
      <c r="A67" s="105">
        <v>57</v>
      </c>
      <c r="B67" s="106">
        <v>124.28</v>
      </c>
      <c r="C67" s="106">
        <v>63.83</v>
      </c>
      <c r="D67" s="106">
        <v>43.73</v>
      </c>
      <c r="E67" s="106">
        <v>33.71</v>
      </c>
      <c r="F67" s="106">
        <v>27.72</v>
      </c>
      <c r="G67" s="106">
        <v>23.73</v>
      </c>
      <c r="H67" s="106">
        <v>20.9</v>
      </c>
      <c r="I67" s="106">
        <v>18.78</v>
      </c>
      <c r="J67" s="106">
        <v>17.13</v>
      </c>
      <c r="K67" s="106">
        <v>15.8</v>
      </c>
      <c r="L67" s="106">
        <v>14.78</v>
      </c>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row>
    <row r="68" spans="1:53" x14ac:dyDescent="0.25">
      <c r="A68" s="105">
        <v>58</v>
      </c>
      <c r="B68" s="106">
        <v>125.74</v>
      </c>
      <c r="C68" s="106">
        <v>64.650000000000006</v>
      </c>
      <c r="D68" s="106">
        <v>44.32</v>
      </c>
      <c r="E68" s="106">
        <v>34.18</v>
      </c>
      <c r="F68" s="106">
        <v>28.11</v>
      </c>
      <c r="G68" s="106">
        <v>24.07</v>
      </c>
      <c r="H68" s="106">
        <v>21.2</v>
      </c>
      <c r="I68" s="106">
        <v>19.04</v>
      </c>
      <c r="J68" s="106">
        <v>17.34</v>
      </c>
      <c r="K68" s="106">
        <v>16.09</v>
      </c>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row>
    <row r="69" spans="1:53" x14ac:dyDescent="0.25">
      <c r="A69" s="105">
        <v>59</v>
      </c>
      <c r="B69" s="106">
        <v>127.25</v>
      </c>
      <c r="C69" s="106">
        <v>65.459999999999994</v>
      </c>
      <c r="D69" s="106">
        <v>44.88</v>
      </c>
      <c r="E69" s="106">
        <v>34.619999999999997</v>
      </c>
      <c r="F69" s="106">
        <v>28.47</v>
      </c>
      <c r="G69" s="106">
        <v>24.39</v>
      </c>
      <c r="H69" s="106">
        <v>21.46</v>
      </c>
      <c r="I69" s="106">
        <v>19.239999999999998</v>
      </c>
      <c r="J69" s="106">
        <v>17.66</v>
      </c>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row>
    <row r="70" spans="1:53" x14ac:dyDescent="0.25">
      <c r="A70" s="105">
        <v>60</v>
      </c>
      <c r="B70" s="106">
        <v>128.76</v>
      </c>
      <c r="C70" s="106">
        <v>66.239999999999995</v>
      </c>
      <c r="D70" s="106">
        <v>45.42</v>
      </c>
      <c r="E70" s="106">
        <v>35.03</v>
      </c>
      <c r="F70" s="106">
        <v>28.82</v>
      </c>
      <c r="G70" s="106">
        <v>24.65</v>
      </c>
      <c r="H70" s="106">
        <v>21.65</v>
      </c>
      <c r="I70" s="106">
        <v>19.59</v>
      </c>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row>
    <row r="71" spans="1:53" x14ac:dyDescent="0.25">
      <c r="A71" s="105">
        <v>61</v>
      </c>
      <c r="B71" s="106">
        <v>130.32</v>
      </c>
      <c r="C71" s="106">
        <v>67.05</v>
      </c>
      <c r="D71" s="106">
        <v>45.98</v>
      </c>
      <c r="E71" s="106">
        <v>35.47</v>
      </c>
      <c r="F71" s="106">
        <v>29.13</v>
      </c>
      <c r="G71" s="106">
        <v>24.86</v>
      </c>
      <c r="H71" s="106">
        <v>22.04</v>
      </c>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row>
    <row r="72" spans="1:53" x14ac:dyDescent="0.25">
      <c r="A72" s="105">
        <v>62</v>
      </c>
      <c r="B72" s="106">
        <v>132.04</v>
      </c>
      <c r="C72" s="106">
        <v>67.94</v>
      </c>
      <c r="D72" s="106">
        <v>46.6</v>
      </c>
      <c r="E72" s="106">
        <v>35.869999999999997</v>
      </c>
      <c r="F72" s="106">
        <v>29.38</v>
      </c>
      <c r="G72" s="106">
        <v>25.31</v>
      </c>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row>
    <row r="73" spans="1:53" x14ac:dyDescent="0.25">
      <c r="A73" s="105">
        <v>63</v>
      </c>
      <c r="B73" s="106">
        <v>133.94</v>
      </c>
      <c r="C73" s="106">
        <v>68.92</v>
      </c>
      <c r="D73" s="106">
        <v>47.14</v>
      </c>
      <c r="E73" s="106">
        <v>36.159999999999997</v>
      </c>
      <c r="F73" s="106">
        <v>29.91</v>
      </c>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row>
    <row r="74" spans="1:53" x14ac:dyDescent="0.25">
      <c r="A74" s="105">
        <v>64</v>
      </c>
      <c r="B74" s="106">
        <v>136.03</v>
      </c>
      <c r="C74" s="106">
        <v>69.69</v>
      </c>
      <c r="D74" s="106">
        <v>47.46</v>
      </c>
      <c r="E74" s="106">
        <v>36.82</v>
      </c>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row>
    <row r="75" spans="1:53" x14ac:dyDescent="0.25">
      <c r="A75" s="105">
        <v>65</v>
      </c>
      <c r="B75" s="106">
        <v>137.66999999999999</v>
      </c>
      <c r="C75" s="106">
        <v>70.22</v>
      </c>
      <c r="D75" s="106">
        <v>48.32</v>
      </c>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row>
    <row r="76" spans="1:53" x14ac:dyDescent="0.25">
      <c r="A76" s="105">
        <v>66</v>
      </c>
      <c r="B76" s="106">
        <v>139.44999999999999</v>
      </c>
      <c r="C76" s="106">
        <v>71.5</v>
      </c>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row>
    <row r="77" spans="1:53" x14ac:dyDescent="0.25">
      <c r="A77" s="105">
        <v>67</v>
      </c>
      <c r="B77" s="106">
        <v>141.99</v>
      </c>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row>
  </sheetData>
  <sheetProtection algorithmName="SHA-512" hashValue="PtRMuwz7hU1blsCbWkSKxlUiIdcKCjNHNWFPlnAGKYJRwSZadhmuaAFOxLiiHFalTsgR7JXn6ZB+7NJv+ZZz8w==" saltValue="rD+OYmNnZZ3asM6evYES6Q==" spinCount="100000" sheet="1" objects="1" scenarios="1"/>
  <conditionalFormatting sqref="A6:A20">
    <cfRule type="expression" dxfId="59" priority="11" stopIfTrue="1">
      <formula>MOD(ROW(),2)=0</formula>
    </cfRule>
    <cfRule type="expression" dxfId="58" priority="12" stopIfTrue="1">
      <formula>MOD(ROW(),2)&lt;&gt;0</formula>
    </cfRule>
  </conditionalFormatting>
  <conditionalFormatting sqref="B6:BA17 C18:BA20">
    <cfRule type="expression" dxfId="57" priority="13" stopIfTrue="1">
      <formula>MOD(ROW(),2)=0</formula>
    </cfRule>
    <cfRule type="expression" dxfId="56" priority="14" stopIfTrue="1">
      <formula>MOD(ROW(),2)&lt;&gt;0</formula>
    </cfRule>
  </conditionalFormatting>
  <conditionalFormatting sqref="B18:B20">
    <cfRule type="expression" dxfId="55" priority="5" stopIfTrue="1">
      <formula>MOD(ROW(),2)=0</formula>
    </cfRule>
    <cfRule type="expression" dxfId="54" priority="6" stopIfTrue="1">
      <formula>MOD(ROW(),2)&lt;&gt;0</formula>
    </cfRule>
  </conditionalFormatting>
  <conditionalFormatting sqref="A25:A77">
    <cfRule type="expression" dxfId="53" priority="1" stopIfTrue="1">
      <formula>MOD(ROW(),2)=0</formula>
    </cfRule>
    <cfRule type="expression" dxfId="52" priority="2" stopIfTrue="1">
      <formula>MOD(ROW(),2)&lt;&gt;0</formula>
    </cfRule>
  </conditionalFormatting>
  <conditionalFormatting sqref="B25:BA77">
    <cfRule type="expression" dxfId="51" priority="3" stopIfTrue="1">
      <formula>MOD(ROW(),2)=0</formula>
    </cfRule>
    <cfRule type="expression" dxfId="5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6">
    <pageSetUpPr autoPageBreaks="0"/>
  </sheetPr>
  <dimension ref="A1:I85"/>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LGPS (Northern Ireland) - Consolidated Factor Spreadsheet</v>
      </c>
      <c r="B2" s="44"/>
      <c r="C2" s="44"/>
      <c r="D2" s="44"/>
      <c r="E2" s="44"/>
      <c r="F2" s="44"/>
      <c r="G2" s="44"/>
      <c r="H2" s="44"/>
      <c r="I2" s="44"/>
    </row>
    <row r="3" spans="1:9" ht="15.6" x14ac:dyDescent="0.3">
      <c r="A3" s="45" t="str">
        <f>TABLE_FACTOR_TYPE&amp;" - x-"&amp;TABLE_SERIES_NUMBER</f>
        <v>AVC to AP - x-801</v>
      </c>
      <c r="B3" s="44"/>
      <c r="C3" s="44"/>
      <c r="D3" s="44"/>
      <c r="E3" s="44"/>
      <c r="F3" s="44"/>
      <c r="G3" s="44"/>
      <c r="H3" s="44"/>
      <c r="I3" s="44"/>
    </row>
    <row r="4" spans="1:9" x14ac:dyDescent="0.25">
      <c r="A4" s="46"/>
    </row>
    <row r="6" spans="1:9" x14ac:dyDescent="0.25">
      <c r="A6" s="92" t="s">
        <v>23</v>
      </c>
      <c r="B6" s="91" t="s">
        <v>25</v>
      </c>
      <c r="C6" s="91"/>
    </row>
    <row r="7" spans="1:9" x14ac:dyDescent="0.25">
      <c r="A7" s="80" t="s">
        <v>334</v>
      </c>
      <c r="B7" s="89" t="s">
        <v>44</v>
      </c>
      <c r="C7" s="89"/>
    </row>
    <row r="8" spans="1:9" x14ac:dyDescent="0.25">
      <c r="A8" s="80" t="s">
        <v>45</v>
      </c>
      <c r="B8" s="89" t="s">
        <v>335</v>
      </c>
      <c r="C8" s="89"/>
    </row>
    <row r="9" spans="1:9" x14ac:dyDescent="0.25">
      <c r="A9" s="80" t="s">
        <v>16</v>
      </c>
      <c r="B9" s="89" t="s">
        <v>857</v>
      </c>
      <c r="C9" s="89"/>
    </row>
    <row r="10" spans="1:9" ht="52.8" x14ac:dyDescent="0.25">
      <c r="A10" s="80" t="s">
        <v>2</v>
      </c>
      <c r="B10" s="89" t="s">
        <v>858</v>
      </c>
      <c r="C10" s="89"/>
    </row>
    <row r="11" spans="1:9" x14ac:dyDescent="0.25">
      <c r="A11" s="80" t="s">
        <v>22</v>
      </c>
      <c r="B11" s="89" t="s">
        <v>355</v>
      </c>
      <c r="C11" s="89"/>
    </row>
    <row r="12" spans="1:9" ht="39.6" x14ac:dyDescent="0.25">
      <c r="A12" s="80" t="s">
        <v>262</v>
      </c>
      <c r="B12" s="89" t="s">
        <v>859</v>
      </c>
      <c r="C12" s="89"/>
    </row>
    <row r="13" spans="1:9" x14ac:dyDescent="0.25">
      <c r="A13" s="80" t="s">
        <v>48</v>
      </c>
      <c r="B13" s="89">
        <v>0</v>
      </c>
      <c r="C13" s="89"/>
    </row>
    <row r="14" spans="1:9" x14ac:dyDescent="0.25">
      <c r="A14" s="80" t="s">
        <v>17</v>
      </c>
      <c r="B14" s="89">
        <v>801</v>
      </c>
      <c r="C14" s="89"/>
    </row>
    <row r="15" spans="1:9" x14ac:dyDescent="0.25">
      <c r="A15" s="80" t="s">
        <v>49</v>
      </c>
      <c r="B15" s="89" t="s">
        <v>860</v>
      </c>
      <c r="C15" s="89"/>
    </row>
    <row r="16" spans="1:9" x14ac:dyDescent="0.25">
      <c r="A16" s="80" t="s">
        <v>50</v>
      </c>
      <c r="B16" s="89" t="s">
        <v>408</v>
      </c>
      <c r="C16" s="89"/>
    </row>
    <row r="17" spans="1:4" ht="26.4" x14ac:dyDescent="0.25">
      <c r="A17" s="80" t="s">
        <v>638</v>
      </c>
      <c r="B17" s="89" t="s">
        <v>968</v>
      </c>
      <c r="C17" s="89"/>
    </row>
    <row r="18" spans="1:4" x14ac:dyDescent="0.25">
      <c r="A18" s="80" t="s">
        <v>18</v>
      </c>
      <c r="B18" s="93">
        <v>45195</v>
      </c>
      <c r="C18" s="89"/>
    </row>
    <row r="19" spans="1:4" x14ac:dyDescent="0.25">
      <c r="A19" s="80" t="s">
        <v>19</v>
      </c>
      <c r="B19" s="93">
        <v>45218</v>
      </c>
      <c r="C19" s="89"/>
    </row>
    <row r="20" spans="1:4" x14ac:dyDescent="0.25">
      <c r="A20" s="80" t="s">
        <v>260</v>
      </c>
      <c r="B20" s="89" t="s">
        <v>351</v>
      </c>
      <c r="C20" s="89"/>
    </row>
    <row r="22" spans="1:4" x14ac:dyDescent="0.25">
      <c r="B22" s="103" t="str">
        <f>HYPERLINK("#'Factor List'!A1","Back to Factor List")</f>
        <v>Back to Factor List</v>
      </c>
    </row>
    <row r="23" spans="1:4" x14ac:dyDescent="0.25">
      <c r="A23" s="103"/>
    </row>
    <row r="25" spans="1:4" ht="39.6" x14ac:dyDescent="0.25">
      <c r="A25" s="166" t="s">
        <v>270</v>
      </c>
      <c r="B25" s="166"/>
      <c r="C25" s="88" t="s">
        <v>861</v>
      </c>
    </row>
    <row r="26" spans="1:4" x14ac:dyDescent="0.25">
      <c r="A26" s="88" t="s">
        <v>671</v>
      </c>
      <c r="B26" s="88" t="s">
        <v>672</v>
      </c>
      <c r="C26" s="88"/>
    </row>
    <row r="27" spans="1:4" x14ac:dyDescent="0.25">
      <c r="A27" s="151" t="s">
        <v>862</v>
      </c>
      <c r="B27" s="151" t="s">
        <v>675</v>
      </c>
      <c r="C27" s="152">
        <v>3.93</v>
      </c>
      <c r="D27" s="99"/>
    </row>
    <row r="28" spans="1:4" x14ac:dyDescent="0.25">
      <c r="A28" s="87" t="s">
        <v>676</v>
      </c>
      <c r="B28" s="87" t="s">
        <v>677</v>
      </c>
      <c r="C28" s="94">
        <v>3.97</v>
      </c>
      <c r="D28" s="99"/>
    </row>
    <row r="29" spans="1:4" x14ac:dyDescent="0.25">
      <c r="A29" s="151"/>
      <c r="B29" s="151"/>
      <c r="C29" s="152"/>
      <c r="D29" s="99"/>
    </row>
    <row r="30" spans="1:4" x14ac:dyDescent="0.25">
      <c r="A30" s="87" t="s">
        <v>679</v>
      </c>
      <c r="B30" s="87" t="s">
        <v>680</v>
      </c>
      <c r="C30" s="94">
        <v>4.0199999999999996</v>
      </c>
      <c r="D30" s="99"/>
    </row>
    <row r="31" spans="1:4" x14ac:dyDescent="0.25">
      <c r="A31" s="151" t="s">
        <v>681</v>
      </c>
      <c r="B31" s="151" t="s">
        <v>682</v>
      </c>
      <c r="C31" s="152">
        <v>4.07</v>
      </c>
      <c r="D31" s="99"/>
    </row>
    <row r="32" spans="1:4" x14ac:dyDescent="0.25">
      <c r="A32" s="87"/>
      <c r="B32" s="87"/>
      <c r="C32" s="94"/>
      <c r="D32" s="99"/>
    </row>
    <row r="33" spans="1:4" x14ac:dyDescent="0.25">
      <c r="A33" s="151" t="s">
        <v>683</v>
      </c>
      <c r="B33" s="151" t="s">
        <v>684</v>
      </c>
      <c r="C33" s="152">
        <v>4.1100000000000003</v>
      </c>
      <c r="D33" s="99"/>
    </row>
    <row r="34" spans="1:4" x14ac:dyDescent="0.25">
      <c r="A34" s="87" t="s">
        <v>685</v>
      </c>
      <c r="B34" s="87" t="s">
        <v>686</v>
      </c>
      <c r="C34" s="94">
        <v>4.16</v>
      </c>
      <c r="D34" s="99"/>
    </row>
    <row r="35" spans="1:4" x14ac:dyDescent="0.25">
      <c r="A35" s="151"/>
      <c r="B35" s="151"/>
      <c r="C35" s="152"/>
      <c r="D35" s="99"/>
    </row>
    <row r="36" spans="1:4" x14ac:dyDescent="0.25">
      <c r="A36" s="87" t="s">
        <v>687</v>
      </c>
      <c r="B36" s="87" t="s">
        <v>688</v>
      </c>
      <c r="C36" s="94">
        <v>4.22</v>
      </c>
    </row>
    <row r="37" spans="1:4" x14ac:dyDescent="0.25">
      <c r="A37" s="151" t="s">
        <v>689</v>
      </c>
      <c r="B37" s="151" t="s">
        <v>690</v>
      </c>
      <c r="C37" s="152">
        <v>4.2699999999999996</v>
      </c>
    </row>
    <row r="38" spans="1:4" x14ac:dyDescent="0.25">
      <c r="A38" s="87"/>
      <c r="B38" s="87"/>
      <c r="C38" s="94"/>
    </row>
    <row r="39" spans="1:4" x14ac:dyDescent="0.25">
      <c r="A39" s="151" t="s">
        <v>691</v>
      </c>
      <c r="B39" s="151" t="s">
        <v>692</v>
      </c>
      <c r="C39" s="152">
        <v>4.32</v>
      </c>
    </row>
    <row r="40" spans="1:4" x14ac:dyDescent="0.25">
      <c r="A40" s="87" t="s">
        <v>693</v>
      </c>
      <c r="B40" s="87" t="s">
        <v>694</v>
      </c>
      <c r="C40" s="94">
        <v>4.38</v>
      </c>
    </row>
    <row r="41" spans="1:4" x14ac:dyDescent="0.25">
      <c r="A41" s="151"/>
      <c r="B41" s="151"/>
      <c r="C41" s="152"/>
    </row>
    <row r="42" spans="1:4" x14ac:dyDescent="0.25">
      <c r="A42" s="87" t="s">
        <v>695</v>
      </c>
      <c r="B42" s="87" t="s">
        <v>696</v>
      </c>
      <c r="C42" s="94">
        <v>4.4400000000000004</v>
      </c>
    </row>
    <row r="43" spans="1:4" x14ac:dyDescent="0.25">
      <c r="A43" s="151" t="s">
        <v>697</v>
      </c>
      <c r="B43" s="151" t="s">
        <v>698</v>
      </c>
      <c r="C43" s="152">
        <v>4.49</v>
      </c>
    </row>
    <row r="44" spans="1:4" x14ac:dyDescent="0.25">
      <c r="A44" s="87"/>
      <c r="B44" s="87"/>
      <c r="C44" s="94"/>
    </row>
    <row r="45" spans="1:4" x14ac:dyDescent="0.25">
      <c r="A45" s="151" t="s">
        <v>699</v>
      </c>
      <c r="B45" s="151" t="s">
        <v>700</v>
      </c>
      <c r="C45" s="152">
        <v>4.5599999999999996</v>
      </c>
    </row>
    <row r="46" spans="1:4" x14ac:dyDescent="0.25">
      <c r="A46" s="87" t="s">
        <v>701</v>
      </c>
      <c r="B46" s="87" t="s">
        <v>702</v>
      </c>
      <c r="C46" s="94">
        <v>4.62</v>
      </c>
    </row>
    <row r="47" spans="1:4" x14ac:dyDescent="0.25">
      <c r="A47" s="151"/>
      <c r="B47" s="151"/>
      <c r="C47" s="152"/>
    </row>
    <row r="48" spans="1:4" x14ac:dyDescent="0.25">
      <c r="A48" s="87" t="s">
        <v>703</v>
      </c>
      <c r="B48" s="87" t="s">
        <v>704</v>
      </c>
      <c r="C48" s="94">
        <v>4.68</v>
      </c>
    </row>
    <row r="49" spans="1:3" x14ac:dyDescent="0.25">
      <c r="A49" s="151" t="s">
        <v>705</v>
      </c>
      <c r="B49" s="151" t="s">
        <v>706</v>
      </c>
      <c r="C49" s="152">
        <v>4.75</v>
      </c>
    </row>
    <row r="50" spans="1:3" x14ac:dyDescent="0.25">
      <c r="A50" s="87"/>
      <c r="B50" s="87"/>
      <c r="C50" s="94"/>
    </row>
    <row r="51" spans="1:3" x14ac:dyDescent="0.25">
      <c r="A51" s="151" t="s">
        <v>707</v>
      </c>
      <c r="B51" s="151" t="s">
        <v>708</v>
      </c>
      <c r="C51" s="152">
        <v>4.82</v>
      </c>
    </row>
    <row r="52" spans="1:3" x14ac:dyDescent="0.25">
      <c r="A52" s="87" t="s">
        <v>709</v>
      </c>
      <c r="B52" s="87" t="s">
        <v>710</v>
      </c>
      <c r="C52" s="94">
        <v>4.8899999999999997</v>
      </c>
    </row>
    <row r="53" spans="1:3" x14ac:dyDescent="0.25">
      <c r="A53" s="151"/>
      <c r="B53" s="151"/>
      <c r="C53" s="152"/>
    </row>
    <row r="54" spans="1:3" x14ac:dyDescent="0.25">
      <c r="A54" s="87" t="s">
        <v>711</v>
      </c>
      <c r="B54" s="87" t="s">
        <v>712</v>
      </c>
      <c r="C54" s="94">
        <v>4.96</v>
      </c>
    </row>
    <row r="55" spans="1:3" x14ac:dyDescent="0.25">
      <c r="A55" s="151" t="s">
        <v>713</v>
      </c>
      <c r="B55" s="151" t="s">
        <v>714</v>
      </c>
      <c r="C55" s="152">
        <v>5.04</v>
      </c>
    </row>
    <row r="56" spans="1:3" x14ac:dyDescent="0.25">
      <c r="A56" s="87"/>
      <c r="B56" s="87"/>
      <c r="C56" s="94"/>
    </row>
    <row r="57" spans="1:3" x14ac:dyDescent="0.25">
      <c r="A57" s="151" t="s">
        <v>715</v>
      </c>
      <c r="B57" s="151" t="s">
        <v>716</v>
      </c>
      <c r="C57" s="152">
        <v>5.12</v>
      </c>
    </row>
    <row r="58" spans="1:3" x14ac:dyDescent="0.25">
      <c r="A58" s="87" t="s">
        <v>717</v>
      </c>
      <c r="B58" s="87" t="s">
        <v>718</v>
      </c>
      <c r="C58" s="94">
        <v>5.21</v>
      </c>
    </row>
    <row r="59" spans="1:3" x14ac:dyDescent="0.25">
      <c r="A59" s="151"/>
      <c r="B59" s="151"/>
      <c r="C59" s="152"/>
    </row>
    <row r="60" spans="1:3" x14ac:dyDescent="0.25">
      <c r="A60" s="87" t="s">
        <v>719</v>
      </c>
      <c r="B60" s="87" t="s">
        <v>720</v>
      </c>
      <c r="C60" s="94">
        <v>5.31</v>
      </c>
    </row>
    <row r="61" spans="1:3" x14ac:dyDescent="0.25">
      <c r="A61" s="151" t="s">
        <v>721</v>
      </c>
      <c r="B61" s="151" t="s">
        <v>722</v>
      </c>
      <c r="C61" s="152">
        <v>5.41</v>
      </c>
    </row>
    <row r="62" spans="1:3" x14ac:dyDescent="0.25">
      <c r="A62" s="87"/>
      <c r="B62" s="87"/>
      <c r="C62" s="94"/>
    </row>
    <row r="63" spans="1:3" x14ac:dyDescent="0.25">
      <c r="A63" s="151" t="s">
        <v>723</v>
      </c>
      <c r="B63" s="151" t="s">
        <v>724</v>
      </c>
      <c r="C63" s="152">
        <v>5.51</v>
      </c>
    </row>
    <row r="64" spans="1:3" x14ac:dyDescent="0.25">
      <c r="A64" s="87" t="s">
        <v>725</v>
      </c>
      <c r="B64" s="87" t="s">
        <v>726</v>
      </c>
      <c r="C64" s="94">
        <v>5.62</v>
      </c>
    </row>
    <row r="65" spans="1:3" x14ac:dyDescent="0.25">
      <c r="A65" s="151"/>
      <c r="B65" s="151"/>
      <c r="C65" s="152"/>
    </row>
    <row r="66" spans="1:3" x14ac:dyDescent="0.25">
      <c r="A66" s="87" t="s">
        <v>727</v>
      </c>
      <c r="B66" s="87" t="s">
        <v>728</v>
      </c>
      <c r="C66" s="94">
        <v>5.73</v>
      </c>
    </row>
    <row r="67" spans="1:3" x14ac:dyDescent="0.25">
      <c r="A67" s="151" t="s">
        <v>729</v>
      </c>
      <c r="B67" s="151" t="s">
        <v>730</v>
      </c>
      <c r="C67" s="152">
        <v>5.85</v>
      </c>
    </row>
    <row r="68" spans="1:3" x14ac:dyDescent="0.25">
      <c r="A68" s="87"/>
      <c r="B68" s="87"/>
      <c r="C68" s="94"/>
    </row>
    <row r="69" spans="1:3" x14ac:dyDescent="0.25">
      <c r="A69" s="151" t="s">
        <v>731</v>
      </c>
      <c r="B69" s="151" t="s">
        <v>732</v>
      </c>
      <c r="C69" s="152">
        <v>5.97</v>
      </c>
    </row>
    <row r="70" spans="1:3" x14ac:dyDescent="0.25">
      <c r="A70" s="87" t="s">
        <v>733</v>
      </c>
      <c r="B70" s="87" t="s">
        <v>734</v>
      </c>
      <c r="C70" s="94">
        <v>6.1</v>
      </c>
    </row>
    <row r="71" spans="1:3" x14ac:dyDescent="0.25">
      <c r="A71" s="151"/>
      <c r="B71" s="151"/>
      <c r="C71" s="152"/>
    </row>
    <row r="72" spans="1:3" x14ac:dyDescent="0.25">
      <c r="A72" s="87" t="s">
        <v>735</v>
      </c>
      <c r="B72" s="87" t="s">
        <v>736</v>
      </c>
      <c r="C72" s="94">
        <v>6.24</v>
      </c>
    </row>
    <row r="73" spans="1:3" x14ac:dyDescent="0.25">
      <c r="A73" s="151" t="s">
        <v>737</v>
      </c>
      <c r="B73" s="151" t="s">
        <v>738</v>
      </c>
      <c r="C73" s="152">
        <v>6.37</v>
      </c>
    </row>
    <row r="74" spans="1:3" x14ac:dyDescent="0.25">
      <c r="A74" s="87"/>
      <c r="B74" s="87"/>
      <c r="C74" s="94"/>
    </row>
    <row r="75" spans="1:3" x14ac:dyDescent="0.25">
      <c r="A75" s="151" t="s">
        <v>739</v>
      </c>
      <c r="B75" s="151" t="s">
        <v>740</v>
      </c>
      <c r="C75" s="152">
        <v>6.52</v>
      </c>
    </row>
    <row r="76" spans="1:3" x14ac:dyDescent="0.25">
      <c r="A76" s="87" t="s">
        <v>741</v>
      </c>
      <c r="B76" s="87" t="s">
        <v>742</v>
      </c>
      <c r="C76" s="94">
        <v>6.67</v>
      </c>
    </row>
    <row r="77" spans="1:3" x14ac:dyDescent="0.25">
      <c r="A77" s="151"/>
      <c r="B77" s="151"/>
      <c r="C77" s="152"/>
    </row>
    <row r="78" spans="1:3" x14ac:dyDescent="0.25">
      <c r="A78" s="87" t="s">
        <v>743</v>
      </c>
      <c r="B78" s="87" t="s">
        <v>744</v>
      </c>
      <c r="C78" s="94">
        <v>6.83</v>
      </c>
    </row>
    <row r="79" spans="1:3" x14ac:dyDescent="0.25">
      <c r="A79" s="151" t="s">
        <v>745</v>
      </c>
      <c r="B79" s="151" t="s">
        <v>746</v>
      </c>
      <c r="C79" s="152">
        <v>7</v>
      </c>
    </row>
    <row r="80" spans="1:3" x14ac:dyDescent="0.25">
      <c r="A80" s="87"/>
      <c r="B80" s="87"/>
      <c r="C80" s="94"/>
    </row>
    <row r="81" spans="1:3" x14ac:dyDescent="0.25">
      <c r="A81" s="151" t="s">
        <v>747</v>
      </c>
      <c r="B81" s="151" t="s">
        <v>748</v>
      </c>
      <c r="C81" s="152">
        <v>7.17</v>
      </c>
    </row>
    <row r="82" spans="1:3" x14ac:dyDescent="0.25">
      <c r="A82" s="87" t="s">
        <v>749</v>
      </c>
      <c r="B82" s="87" t="s">
        <v>750</v>
      </c>
      <c r="C82" s="94">
        <v>7.35</v>
      </c>
    </row>
    <row r="83" spans="1:3" x14ac:dyDescent="0.25">
      <c r="A83" s="151"/>
      <c r="B83" s="151"/>
      <c r="C83" s="152"/>
    </row>
    <row r="84" spans="1:3" x14ac:dyDescent="0.25">
      <c r="A84" s="87" t="s">
        <v>751</v>
      </c>
      <c r="B84" s="87" t="s">
        <v>752</v>
      </c>
      <c r="C84" s="94">
        <v>7.54</v>
      </c>
    </row>
    <row r="85" spans="1:3" x14ac:dyDescent="0.25">
      <c r="A85" s="151" t="s">
        <v>753</v>
      </c>
      <c r="B85" s="151" t="s">
        <v>754</v>
      </c>
      <c r="C85" s="152">
        <v>7.73</v>
      </c>
    </row>
  </sheetData>
  <sheetProtection algorithmName="SHA-512" hashValue="PLG7s/GUt5GjLzI489OhSFeVBBC29rKnsJM1Skc0pTaa6/Ag5Zn9w5xPmFBqMQaDYf6ecRJ9FwpFb5kSKyNg6g==" saltValue="vc8Y9qe29ZzN6ymdjQW1pA==" spinCount="100000" sheet="1" objects="1" scenarios="1"/>
  <mergeCells count="1">
    <mergeCell ref="A25:B25"/>
  </mergeCells>
  <conditionalFormatting sqref="A6">
    <cfRule type="expression" dxfId="49" priority="65" stopIfTrue="1">
      <formula>MOD(ROW(),2)=0</formula>
    </cfRule>
    <cfRule type="expression" dxfId="48" priority="66" stopIfTrue="1">
      <formula>MOD(ROW(),2)&lt;&gt;0</formula>
    </cfRule>
  </conditionalFormatting>
  <conditionalFormatting sqref="B6:C20">
    <cfRule type="expression" dxfId="47" priority="67" stopIfTrue="1">
      <formula>MOD(ROW(),2)=0</formula>
    </cfRule>
    <cfRule type="expression" dxfId="46" priority="68" stopIfTrue="1">
      <formula>MOD(ROW(),2)&lt;&gt;0</formula>
    </cfRule>
  </conditionalFormatting>
  <conditionalFormatting sqref="A7:A20">
    <cfRule type="expression" dxfId="45" priority="41" stopIfTrue="1">
      <formula>MOD(ROW(),2)=0</formula>
    </cfRule>
    <cfRule type="expression" dxfId="44" priority="42" stopIfTrue="1">
      <formula>MOD(ROW(),2)&lt;&gt;0</formula>
    </cfRule>
  </conditionalFormatting>
  <conditionalFormatting sqref="A27:B70">
    <cfRule type="expression" dxfId="43" priority="23" stopIfTrue="1">
      <formula>MOD(ROW(),2)=0</formula>
    </cfRule>
    <cfRule type="expression" dxfId="42" priority="24" stopIfTrue="1">
      <formula>MOD(ROW(),2)&lt;&gt;0</formula>
    </cfRule>
  </conditionalFormatting>
  <conditionalFormatting sqref="A25">
    <cfRule type="expression" dxfId="41" priority="19" stopIfTrue="1">
      <formula>MOD(ROW(),2)=0</formula>
    </cfRule>
    <cfRule type="expression" dxfId="40" priority="20" stopIfTrue="1">
      <formula>MOD(ROW(),2)&lt;&gt;0</formula>
    </cfRule>
  </conditionalFormatting>
  <conditionalFormatting sqref="C26">
    <cfRule type="expression" dxfId="39" priority="21" stopIfTrue="1">
      <formula>MOD(ROW(),2)=0</formula>
    </cfRule>
    <cfRule type="expression" dxfId="38" priority="22" stopIfTrue="1">
      <formula>MOD(ROW(),2)&lt;&gt;0</formula>
    </cfRule>
  </conditionalFormatting>
  <conditionalFormatting sqref="A26">
    <cfRule type="expression" dxfId="37" priority="17" stopIfTrue="1">
      <formula>MOD(ROW(),2)=0</formula>
    </cfRule>
    <cfRule type="expression" dxfId="36" priority="18" stopIfTrue="1">
      <formula>MOD(ROW(),2)&lt;&gt;0</formula>
    </cfRule>
  </conditionalFormatting>
  <conditionalFormatting sqref="B26">
    <cfRule type="expression" dxfId="35" priority="15" stopIfTrue="1">
      <formula>MOD(ROW(),2)=0</formula>
    </cfRule>
    <cfRule type="expression" dxfId="34" priority="16" stopIfTrue="1">
      <formula>MOD(ROW(),2)&lt;&gt;0</formula>
    </cfRule>
  </conditionalFormatting>
  <conditionalFormatting sqref="C25">
    <cfRule type="expression" dxfId="33" priority="13" stopIfTrue="1">
      <formula>MOD(ROW(),2)=0</formula>
    </cfRule>
    <cfRule type="expression" dxfId="32" priority="14" stopIfTrue="1">
      <formula>MOD(ROW(),2)&lt;&gt;0</formula>
    </cfRule>
  </conditionalFormatting>
  <conditionalFormatting sqref="C28 C30 C32 C34 C36 C38 C40 C42 C44 C46 C48 C50 C52 C54 C56 C58 C60 C62 C64 C66 C68 C70">
    <cfRule type="expression" dxfId="31" priority="11" stopIfTrue="1">
      <formula>MOD(ROW(),2)=0</formula>
    </cfRule>
    <cfRule type="expression" dxfId="30" priority="12" stopIfTrue="1">
      <formula>MOD(ROW(),2)&lt;&gt;0</formula>
    </cfRule>
  </conditionalFormatting>
  <conditionalFormatting sqref="C27 C29 C31 C33 C35 C37 C39 C41 C43 C45 C47 C49 C51 C53 C55 C57 C59 C61 C63 C65 C67 C69">
    <cfRule type="expression" dxfId="29" priority="9" stopIfTrue="1">
      <formula>MOD(ROW(),2)=0</formula>
    </cfRule>
    <cfRule type="expression" dxfId="28" priority="10" stopIfTrue="1">
      <formula>MOD(ROW(),2)&lt;&gt;0</formula>
    </cfRule>
  </conditionalFormatting>
  <conditionalFormatting sqref="B71:B85">
    <cfRule type="expression" dxfId="27" priority="7" stopIfTrue="1">
      <formula>MOD(ROW(),2)=0</formula>
    </cfRule>
    <cfRule type="expression" dxfId="26" priority="8" stopIfTrue="1">
      <formula>MOD(ROW(),2)&lt;&gt;0</formula>
    </cfRule>
  </conditionalFormatting>
  <conditionalFormatting sqref="A71:A85">
    <cfRule type="expression" dxfId="25" priority="5" stopIfTrue="1">
      <formula>MOD(ROW(),2)=0</formula>
    </cfRule>
    <cfRule type="expression" dxfId="24" priority="6" stopIfTrue="1">
      <formula>MOD(ROW(),2)&lt;&gt;0</formula>
    </cfRule>
  </conditionalFormatting>
  <conditionalFormatting sqref="C72 C74 C76 C78 C80 C82 C84">
    <cfRule type="expression" dxfId="23" priority="3" stopIfTrue="1">
      <formula>MOD(ROW(),2)=0</formula>
    </cfRule>
    <cfRule type="expression" dxfId="22" priority="4" stopIfTrue="1">
      <formula>MOD(ROW(),2)&lt;&gt;0</formula>
    </cfRule>
  </conditionalFormatting>
  <conditionalFormatting sqref="C71 C73 C75 C77 C79 C81 C83 C85">
    <cfRule type="expression" dxfId="21" priority="1" stopIfTrue="1">
      <formula>MOD(ROW(),2)=0</formula>
    </cfRule>
    <cfRule type="expression" dxfId="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7">
    <pageSetUpPr autoPageBreaks="0"/>
  </sheetPr>
  <dimension ref="A1:J160"/>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5" width="10" style="28" customWidth="1"/>
    <col min="6" max="16384" width="10" style="28"/>
  </cols>
  <sheetData>
    <row r="1" spans="1:10" ht="21" x14ac:dyDescent="0.4">
      <c r="A1" s="41" t="s">
        <v>4</v>
      </c>
      <c r="B1" s="42"/>
      <c r="C1" s="42"/>
      <c r="D1" s="42"/>
      <c r="E1" s="42"/>
      <c r="F1" s="42"/>
      <c r="G1" s="42"/>
      <c r="H1" s="42"/>
      <c r="I1" s="42"/>
      <c r="J1" s="42"/>
    </row>
    <row r="2" spans="1:10" ht="15.6" x14ac:dyDescent="0.3">
      <c r="A2" s="43" t="str">
        <f>IF(TITLE="&gt; Enter workbook title here","Enter workbook title in Cover sheet",TITLE)</f>
        <v>LGPS (Northern Ireland) - Consolidated Factor Spreadsheet</v>
      </c>
      <c r="B2" s="44"/>
      <c r="C2" s="44"/>
      <c r="D2" s="44"/>
      <c r="E2" s="44"/>
      <c r="F2" s="44"/>
      <c r="G2" s="44"/>
      <c r="H2" s="44"/>
      <c r="I2" s="44"/>
      <c r="J2" s="44"/>
    </row>
    <row r="3" spans="1:10" ht="15.6" x14ac:dyDescent="0.3">
      <c r="A3" s="45" t="str">
        <f>TABLE_FACTOR_TYPE&amp;" - x-"&amp;TABLE_SERIES_NUMBER</f>
        <v>AVC to AP - x-802</v>
      </c>
      <c r="B3" s="44"/>
      <c r="C3" s="44"/>
      <c r="D3" s="44"/>
      <c r="E3" s="44"/>
      <c r="F3" s="44"/>
      <c r="G3" s="44"/>
      <c r="H3" s="44"/>
      <c r="I3" s="44"/>
      <c r="J3" s="44"/>
    </row>
    <row r="4" spans="1:10" x14ac:dyDescent="0.25">
      <c r="A4" s="46"/>
    </row>
    <row r="6" spans="1:10" x14ac:dyDescent="0.25">
      <c r="A6" s="92" t="s">
        <v>23</v>
      </c>
      <c r="B6" s="91" t="s">
        <v>25</v>
      </c>
      <c r="C6" s="91"/>
    </row>
    <row r="7" spans="1:10" x14ac:dyDescent="0.25">
      <c r="A7" s="80" t="s">
        <v>334</v>
      </c>
      <c r="B7" s="89" t="s">
        <v>44</v>
      </c>
      <c r="C7" s="89"/>
    </row>
    <row r="8" spans="1:10" x14ac:dyDescent="0.25">
      <c r="A8" s="80" t="s">
        <v>45</v>
      </c>
      <c r="B8" s="89" t="s">
        <v>335</v>
      </c>
      <c r="C8" s="89"/>
    </row>
    <row r="9" spans="1:10" x14ac:dyDescent="0.25">
      <c r="A9" s="80" t="s">
        <v>16</v>
      </c>
      <c r="B9" s="89" t="s">
        <v>857</v>
      </c>
      <c r="C9" s="89"/>
    </row>
    <row r="10" spans="1:10" ht="52.8" x14ac:dyDescent="0.25">
      <c r="A10" s="80" t="s">
        <v>2</v>
      </c>
      <c r="B10" s="89" t="s">
        <v>863</v>
      </c>
      <c r="C10" s="89"/>
    </row>
    <row r="11" spans="1:10" x14ac:dyDescent="0.25">
      <c r="A11" s="80" t="s">
        <v>22</v>
      </c>
      <c r="B11" s="89" t="s">
        <v>355</v>
      </c>
      <c r="C11" s="89"/>
    </row>
    <row r="12" spans="1:10" ht="39.6" x14ac:dyDescent="0.25">
      <c r="A12" s="80" t="s">
        <v>262</v>
      </c>
      <c r="B12" s="89" t="s">
        <v>859</v>
      </c>
      <c r="C12" s="89"/>
    </row>
    <row r="13" spans="1:10" x14ac:dyDescent="0.25">
      <c r="A13" s="80" t="s">
        <v>48</v>
      </c>
      <c r="B13" s="89">
        <v>0</v>
      </c>
      <c r="C13" s="89"/>
    </row>
    <row r="14" spans="1:10" x14ac:dyDescent="0.25">
      <c r="A14" s="80" t="s">
        <v>17</v>
      </c>
      <c r="B14" s="89">
        <v>802</v>
      </c>
      <c r="C14" s="89"/>
    </row>
    <row r="15" spans="1:10" x14ac:dyDescent="0.25">
      <c r="A15" s="80" t="s">
        <v>49</v>
      </c>
      <c r="B15" s="89" t="s">
        <v>864</v>
      </c>
      <c r="C15" s="89"/>
    </row>
    <row r="16" spans="1:10" x14ac:dyDescent="0.25">
      <c r="A16" s="80" t="s">
        <v>50</v>
      </c>
      <c r="B16" s="89" t="s">
        <v>865</v>
      </c>
      <c r="C16" s="89"/>
    </row>
    <row r="17" spans="1:5" ht="26.4" x14ac:dyDescent="0.25">
      <c r="A17" s="80" t="s">
        <v>638</v>
      </c>
      <c r="B17" s="89" t="s">
        <v>968</v>
      </c>
      <c r="C17" s="89"/>
    </row>
    <row r="18" spans="1:5" x14ac:dyDescent="0.25">
      <c r="A18" s="80" t="s">
        <v>18</v>
      </c>
      <c r="B18" s="93">
        <v>45195</v>
      </c>
      <c r="C18" s="89"/>
    </row>
    <row r="19" spans="1:5" x14ac:dyDescent="0.25">
      <c r="A19" s="80" t="s">
        <v>19</v>
      </c>
      <c r="B19" s="93">
        <v>45218</v>
      </c>
      <c r="C19" s="89"/>
    </row>
    <row r="20" spans="1:5" x14ac:dyDescent="0.25">
      <c r="A20" s="80" t="s">
        <v>260</v>
      </c>
      <c r="B20" s="89" t="s">
        <v>351</v>
      </c>
      <c r="C20" s="89"/>
    </row>
    <row r="22" spans="1:5" x14ac:dyDescent="0.25">
      <c r="B22" s="103" t="str">
        <f>HYPERLINK("#'Factor List'!A1","Back to Factor List")</f>
        <v>Back to Factor List</v>
      </c>
    </row>
    <row r="23" spans="1:5" x14ac:dyDescent="0.25">
      <c r="A23" s="103"/>
    </row>
    <row r="25" spans="1:5" ht="39.6" x14ac:dyDescent="0.25">
      <c r="A25" s="166" t="s">
        <v>270</v>
      </c>
      <c r="B25" s="166"/>
      <c r="C25" s="88" t="s">
        <v>861</v>
      </c>
      <c r="D25" s="149"/>
    </row>
    <row r="26" spans="1:5" x14ac:dyDescent="0.25">
      <c r="A26" s="88" t="s">
        <v>671</v>
      </c>
      <c r="B26" s="88" t="s">
        <v>672</v>
      </c>
      <c r="C26" s="88"/>
      <c r="D26" s="149"/>
    </row>
    <row r="27" spans="1:5" x14ac:dyDescent="0.25">
      <c r="A27" s="90" t="s">
        <v>757</v>
      </c>
      <c r="B27" s="90" t="s">
        <v>758</v>
      </c>
      <c r="C27" s="153">
        <v>3.18</v>
      </c>
      <c r="D27" s="150"/>
      <c r="E27" s="99"/>
    </row>
    <row r="28" spans="1:5" x14ac:dyDescent="0.25">
      <c r="A28" s="90" t="s">
        <v>759</v>
      </c>
      <c r="B28" s="90" t="s">
        <v>760</v>
      </c>
      <c r="C28" s="153">
        <v>3.19</v>
      </c>
      <c r="D28" s="150"/>
      <c r="E28" s="99"/>
    </row>
    <row r="29" spans="1:5" x14ac:dyDescent="0.25">
      <c r="A29" s="90"/>
      <c r="B29" s="90"/>
      <c r="C29" s="153"/>
      <c r="D29" s="150"/>
      <c r="E29" s="99"/>
    </row>
    <row r="30" spans="1:5" x14ac:dyDescent="0.25">
      <c r="A30" s="90" t="s">
        <v>761</v>
      </c>
      <c r="B30" s="90" t="s">
        <v>762</v>
      </c>
      <c r="C30" s="153">
        <v>3.21</v>
      </c>
      <c r="D30" s="150"/>
      <c r="E30" s="99"/>
    </row>
    <row r="31" spans="1:5" x14ac:dyDescent="0.25">
      <c r="A31" s="90" t="s">
        <v>763</v>
      </c>
      <c r="B31" s="90" t="s">
        <v>764</v>
      </c>
      <c r="C31" s="153">
        <v>3.22</v>
      </c>
      <c r="D31" s="150"/>
      <c r="E31" s="99"/>
    </row>
    <row r="32" spans="1:5" x14ac:dyDescent="0.25">
      <c r="A32" s="90"/>
      <c r="B32" s="90"/>
      <c r="C32" s="153"/>
      <c r="D32" s="150"/>
      <c r="E32" s="99"/>
    </row>
    <row r="33" spans="1:5" x14ac:dyDescent="0.25">
      <c r="A33" s="90" t="s">
        <v>765</v>
      </c>
      <c r="B33" s="90" t="s">
        <v>766</v>
      </c>
      <c r="C33" s="153">
        <v>3.23</v>
      </c>
      <c r="D33" s="150"/>
      <c r="E33" s="99"/>
    </row>
    <row r="34" spans="1:5" x14ac:dyDescent="0.25">
      <c r="A34" s="90" t="s">
        <v>767</v>
      </c>
      <c r="B34" s="90" t="s">
        <v>768</v>
      </c>
      <c r="C34" s="153">
        <v>3.25</v>
      </c>
      <c r="D34" s="150"/>
      <c r="E34" s="99"/>
    </row>
    <row r="35" spans="1:5" x14ac:dyDescent="0.25">
      <c r="A35" s="90"/>
      <c r="B35" s="90"/>
      <c r="C35" s="153"/>
      <c r="D35" s="150"/>
      <c r="E35" s="99"/>
    </row>
    <row r="36" spans="1:5" x14ac:dyDescent="0.25">
      <c r="A36" s="90" t="s">
        <v>769</v>
      </c>
      <c r="B36" s="90" t="s">
        <v>770</v>
      </c>
      <c r="C36" s="153">
        <v>3.26</v>
      </c>
      <c r="D36" s="150"/>
      <c r="E36" s="99"/>
    </row>
    <row r="37" spans="1:5" x14ac:dyDescent="0.25">
      <c r="A37" s="90" t="s">
        <v>771</v>
      </c>
      <c r="B37" s="90" t="s">
        <v>772</v>
      </c>
      <c r="C37" s="153">
        <v>3.27</v>
      </c>
      <c r="D37" s="150"/>
      <c r="E37" s="99"/>
    </row>
    <row r="38" spans="1:5" x14ac:dyDescent="0.25">
      <c r="A38" s="90"/>
      <c r="B38" s="90"/>
      <c r="C38" s="153"/>
      <c r="D38" s="150"/>
      <c r="E38" s="99"/>
    </row>
    <row r="39" spans="1:5" x14ac:dyDescent="0.25">
      <c r="A39" s="90" t="s">
        <v>773</v>
      </c>
      <c r="B39" s="90" t="s">
        <v>774</v>
      </c>
      <c r="C39" s="153">
        <v>3.29</v>
      </c>
      <c r="D39" s="150"/>
      <c r="E39" s="99"/>
    </row>
    <row r="40" spans="1:5" x14ac:dyDescent="0.25">
      <c r="A40" s="90" t="s">
        <v>775</v>
      </c>
      <c r="B40" s="90" t="s">
        <v>776</v>
      </c>
      <c r="C40" s="153">
        <v>3.3</v>
      </c>
    </row>
    <row r="41" spans="1:5" x14ac:dyDescent="0.25">
      <c r="A41" s="90"/>
      <c r="B41" s="90"/>
      <c r="C41" s="153"/>
    </row>
    <row r="42" spans="1:5" x14ac:dyDescent="0.25">
      <c r="A42" s="90" t="s">
        <v>777</v>
      </c>
      <c r="B42" s="90" t="s">
        <v>778</v>
      </c>
      <c r="C42" s="153">
        <v>3.32</v>
      </c>
    </row>
    <row r="43" spans="1:5" x14ac:dyDescent="0.25">
      <c r="A43" s="90" t="s">
        <v>779</v>
      </c>
      <c r="B43" s="90" t="s">
        <v>780</v>
      </c>
      <c r="C43" s="153">
        <v>3.33</v>
      </c>
    </row>
    <row r="44" spans="1:5" x14ac:dyDescent="0.25">
      <c r="A44" s="90"/>
      <c r="B44" s="90"/>
      <c r="C44" s="153"/>
    </row>
    <row r="45" spans="1:5" x14ac:dyDescent="0.25">
      <c r="A45" s="90" t="s">
        <v>781</v>
      </c>
      <c r="B45" s="90" t="s">
        <v>782</v>
      </c>
      <c r="C45" s="153">
        <v>3.35</v>
      </c>
    </row>
    <row r="46" spans="1:5" x14ac:dyDescent="0.25">
      <c r="A46" s="90" t="s">
        <v>783</v>
      </c>
      <c r="B46" s="90" t="s">
        <v>784</v>
      </c>
      <c r="C46" s="153">
        <v>3.37</v>
      </c>
    </row>
    <row r="47" spans="1:5" x14ac:dyDescent="0.25">
      <c r="A47" s="90"/>
      <c r="B47" s="90"/>
      <c r="C47" s="153"/>
    </row>
    <row r="48" spans="1:5" x14ac:dyDescent="0.25">
      <c r="A48" s="90" t="s">
        <v>785</v>
      </c>
      <c r="B48" s="90" t="s">
        <v>786</v>
      </c>
      <c r="C48" s="153">
        <v>3.38</v>
      </c>
    </row>
    <row r="49" spans="1:3" x14ac:dyDescent="0.25">
      <c r="A49" s="90" t="s">
        <v>787</v>
      </c>
      <c r="B49" s="90" t="s">
        <v>788</v>
      </c>
      <c r="C49" s="153">
        <v>3.4</v>
      </c>
    </row>
    <row r="50" spans="1:3" x14ac:dyDescent="0.25">
      <c r="A50" s="90"/>
      <c r="B50" s="90"/>
      <c r="C50" s="153"/>
    </row>
    <row r="51" spans="1:3" x14ac:dyDescent="0.25">
      <c r="A51" s="90" t="s">
        <v>789</v>
      </c>
      <c r="B51" s="90" t="s">
        <v>790</v>
      </c>
      <c r="C51" s="153">
        <v>3.41</v>
      </c>
    </row>
    <row r="52" spans="1:3" x14ac:dyDescent="0.25">
      <c r="A52" s="90" t="s">
        <v>791</v>
      </c>
      <c r="B52" s="90" t="s">
        <v>792</v>
      </c>
      <c r="C52" s="153">
        <v>3.43</v>
      </c>
    </row>
    <row r="53" spans="1:3" x14ac:dyDescent="0.25">
      <c r="A53" s="90"/>
      <c r="B53" s="90"/>
      <c r="C53" s="153"/>
    </row>
    <row r="54" spans="1:3" x14ac:dyDescent="0.25">
      <c r="A54" s="90" t="s">
        <v>793</v>
      </c>
      <c r="B54" s="90" t="s">
        <v>794</v>
      </c>
      <c r="C54" s="153">
        <v>3.45</v>
      </c>
    </row>
    <row r="55" spans="1:3" x14ac:dyDescent="0.25">
      <c r="A55" s="90" t="s">
        <v>795</v>
      </c>
      <c r="B55" s="90" t="s">
        <v>796</v>
      </c>
      <c r="C55" s="153">
        <v>3.47</v>
      </c>
    </row>
    <row r="56" spans="1:3" x14ac:dyDescent="0.25">
      <c r="A56" s="90"/>
      <c r="B56" s="90"/>
      <c r="C56" s="153"/>
    </row>
    <row r="57" spans="1:3" x14ac:dyDescent="0.25">
      <c r="A57" s="90" t="s">
        <v>797</v>
      </c>
      <c r="B57" s="90" t="s">
        <v>798</v>
      </c>
      <c r="C57" s="153">
        <v>3.49</v>
      </c>
    </row>
    <row r="58" spans="1:3" x14ac:dyDescent="0.25">
      <c r="A58" s="90" t="s">
        <v>799</v>
      </c>
      <c r="B58" s="90" t="s">
        <v>800</v>
      </c>
      <c r="C58" s="153">
        <v>3.5</v>
      </c>
    </row>
    <row r="59" spans="1:3" x14ac:dyDescent="0.25">
      <c r="A59" s="90"/>
      <c r="B59" s="90"/>
      <c r="C59" s="153"/>
    </row>
    <row r="60" spans="1:3" x14ac:dyDescent="0.25">
      <c r="A60" s="90" t="s">
        <v>801</v>
      </c>
      <c r="B60" s="90" t="s">
        <v>802</v>
      </c>
      <c r="C60" s="153">
        <v>3.52</v>
      </c>
    </row>
    <row r="61" spans="1:3" x14ac:dyDescent="0.25">
      <c r="A61" s="90" t="s">
        <v>803</v>
      </c>
      <c r="B61" s="90" t="s">
        <v>804</v>
      </c>
      <c r="C61" s="153">
        <v>3.54</v>
      </c>
    </row>
    <row r="62" spans="1:3" x14ac:dyDescent="0.25">
      <c r="A62" s="90"/>
      <c r="B62" s="90"/>
      <c r="C62" s="153"/>
    </row>
    <row r="63" spans="1:3" x14ac:dyDescent="0.25">
      <c r="A63" s="90" t="s">
        <v>805</v>
      </c>
      <c r="B63" s="90" t="s">
        <v>806</v>
      </c>
      <c r="C63" s="153">
        <v>3.56</v>
      </c>
    </row>
    <row r="64" spans="1:3" x14ac:dyDescent="0.25">
      <c r="A64" s="90" t="s">
        <v>807</v>
      </c>
      <c r="B64" s="90" t="s">
        <v>808</v>
      </c>
      <c r="C64" s="153">
        <v>3.58</v>
      </c>
    </row>
    <row r="65" spans="1:3" x14ac:dyDescent="0.25">
      <c r="A65" s="90"/>
      <c r="B65" s="90"/>
      <c r="C65" s="153"/>
    </row>
    <row r="66" spans="1:3" x14ac:dyDescent="0.25">
      <c r="A66" s="90" t="s">
        <v>809</v>
      </c>
      <c r="B66" s="90" t="s">
        <v>810</v>
      </c>
      <c r="C66" s="153">
        <v>3.61</v>
      </c>
    </row>
    <row r="67" spans="1:3" x14ac:dyDescent="0.25">
      <c r="A67" s="90" t="s">
        <v>811</v>
      </c>
      <c r="B67" s="90" t="s">
        <v>812</v>
      </c>
      <c r="C67" s="153">
        <v>3.63</v>
      </c>
    </row>
    <row r="68" spans="1:3" x14ac:dyDescent="0.25">
      <c r="A68" s="90"/>
      <c r="B68" s="90"/>
      <c r="C68" s="153"/>
    </row>
    <row r="69" spans="1:3" x14ac:dyDescent="0.25">
      <c r="A69" s="90" t="s">
        <v>813</v>
      </c>
      <c r="B69" s="90" t="s">
        <v>814</v>
      </c>
      <c r="C69" s="153">
        <v>3.65</v>
      </c>
    </row>
    <row r="70" spans="1:3" x14ac:dyDescent="0.25">
      <c r="A70" s="90" t="s">
        <v>815</v>
      </c>
      <c r="B70" s="90" t="s">
        <v>816</v>
      </c>
      <c r="C70" s="153">
        <v>3.67</v>
      </c>
    </row>
    <row r="71" spans="1:3" x14ac:dyDescent="0.25">
      <c r="A71" s="90"/>
      <c r="B71" s="90"/>
      <c r="C71" s="153"/>
    </row>
    <row r="72" spans="1:3" x14ac:dyDescent="0.25">
      <c r="A72" s="90" t="s">
        <v>817</v>
      </c>
      <c r="B72" s="90" t="s">
        <v>818</v>
      </c>
      <c r="C72" s="153">
        <v>3.69</v>
      </c>
    </row>
    <row r="73" spans="1:3" x14ac:dyDescent="0.25">
      <c r="A73" s="90" t="s">
        <v>819</v>
      </c>
      <c r="B73" s="90" t="s">
        <v>820</v>
      </c>
      <c r="C73" s="153">
        <v>3.72</v>
      </c>
    </row>
    <row r="74" spans="1:3" x14ac:dyDescent="0.25">
      <c r="A74" s="90"/>
      <c r="B74" s="90"/>
      <c r="C74" s="153"/>
    </row>
    <row r="75" spans="1:3" x14ac:dyDescent="0.25">
      <c r="A75" s="90" t="s">
        <v>821</v>
      </c>
      <c r="B75" s="90" t="s">
        <v>822</v>
      </c>
      <c r="C75" s="153">
        <v>3.74</v>
      </c>
    </row>
    <row r="76" spans="1:3" x14ac:dyDescent="0.25">
      <c r="A76" s="90" t="s">
        <v>823</v>
      </c>
      <c r="B76" s="90" t="s">
        <v>824</v>
      </c>
      <c r="C76" s="153">
        <v>3.77</v>
      </c>
    </row>
    <row r="77" spans="1:3" x14ac:dyDescent="0.25">
      <c r="A77" s="90"/>
      <c r="B77" s="90"/>
      <c r="C77" s="153"/>
    </row>
    <row r="78" spans="1:3" x14ac:dyDescent="0.25">
      <c r="A78" s="90" t="s">
        <v>825</v>
      </c>
      <c r="B78" s="90" t="s">
        <v>826</v>
      </c>
      <c r="C78" s="153">
        <v>3.79</v>
      </c>
    </row>
    <row r="79" spans="1:3" x14ac:dyDescent="0.25">
      <c r="A79" s="90" t="s">
        <v>827</v>
      </c>
      <c r="B79" s="90" t="s">
        <v>828</v>
      </c>
      <c r="C79" s="153">
        <v>3.82</v>
      </c>
    </row>
    <row r="80" spans="1:3" x14ac:dyDescent="0.25">
      <c r="A80" s="90"/>
      <c r="B80" s="90"/>
      <c r="C80" s="153"/>
    </row>
    <row r="81" spans="1:3" x14ac:dyDescent="0.25">
      <c r="A81" s="90" t="s">
        <v>829</v>
      </c>
      <c r="B81" s="90" t="s">
        <v>830</v>
      </c>
      <c r="C81" s="153">
        <v>3.85</v>
      </c>
    </row>
    <row r="82" spans="1:3" x14ac:dyDescent="0.25">
      <c r="A82" s="90" t="s">
        <v>831</v>
      </c>
      <c r="B82" s="90" t="s">
        <v>832</v>
      </c>
      <c r="C82" s="153">
        <v>3.88</v>
      </c>
    </row>
    <row r="83" spans="1:3" x14ac:dyDescent="0.25">
      <c r="A83" s="90"/>
      <c r="B83" s="90"/>
      <c r="C83" s="153"/>
    </row>
    <row r="84" spans="1:3" x14ac:dyDescent="0.25">
      <c r="A84" s="90" t="s">
        <v>833</v>
      </c>
      <c r="B84" s="90" t="s">
        <v>834</v>
      </c>
      <c r="C84" s="153">
        <v>3.91</v>
      </c>
    </row>
    <row r="85" spans="1:3" x14ac:dyDescent="0.25">
      <c r="A85" s="90" t="s">
        <v>835</v>
      </c>
      <c r="B85" s="90" t="s">
        <v>836</v>
      </c>
      <c r="C85" s="153">
        <v>3.94</v>
      </c>
    </row>
    <row r="86" spans="1:3" x14ac:dyDescent="0.25">
      <c r="A86" s="90"/>
      <c r="B86" s="90"/>
      <c r="C86" s="153"/>
    </row>
    <row r="87" spans="1:3" x14ac:dyDescent="0.25">
      <c r="A87" s="90" t="s">
        <v>837</v>
      </c>
      <c r="B87" s="90" t="s">
        <v>838</v>
      </c>
      <c r="C87" s="153">
        <v>3.97</v>
      </c>
    </row>
    <row r="88" spans="1:3" x14ac:dyDescent="0.25">
      <c r="A88" s="90" t="s">
        <v>839</v>
      </c>
      <c r="B88" s="90" t="s">
        <v>840</v>
      </c>
      <c r="C88" s="153">
        <v>4</v>
      </c>
    </row>
    <row r="89" spans="1:3" x14ac:dyDescent="0.25">
      <c r="A89" s="90"/>
      <c r="B89" s="90"/>
      <c r="C89" s="153"/>
    </row>
    <row r="90" spans="1:3" x14ac:dyDescent="0.25">
      <c r="A90" s="90" t="s">
        <v>841</v>
      </c>
      <c r="B90" s="90" t="s">
        <v>842</v>
      </c>
      <c r="C90" s="153">
        <v>4.03</v>
      </c>
    </row>
    <row r="91" spans="1:3" x14ac:dyDescent="0.25">
      <c r="A91" s="90" t="s">
        <v>843</v>
      </c>
      <c r="B91" s="90" t="s">
        <v>844</v>
      </c>
      <c r="C91" s="153">
        <v>4.07</v>
      </c>
    </row>
    <row r="92" spans="1:3" x14ac:dyDescent="0.25">
      <c r="A92" s="90"/>
      <c r="B92" s="90"/>
      <c r="C92" s="153"/>
    </row>
    <row r="93" spans="1:3" x14ac:dyDescent="0.25">
      <c r="A93" s="90" t="s">
        <v>845</v>
      </c>
      <c r="B93" s="90" t="s">
        <v>846</v>
      </c>
      <c r="C93" s="153">
        <v>4.0999999999999996</v>
      </c>
    </row>
    <row r="94" spans="1:3" x14ac:dyDescent="0.25">
      <c r="A94" s="90" t="s">
        <v>847</v>
      </c>
      <c r="B94" s="90" t="s">
        <v>848</v>
      </c>
      <c r="C94" s="153">
        <v>4.1399999999999997</v>
      </c>
    </row>
    <row r="95" spans="1:3" x14ac:dyDescent="0.25">
      <c r="A95" s="90"/>
      <c r="B95" s="90"/>
      <c r="C95" s="153"/>
    </row>
    <row r="96" spans="1:3" x14ac:dyDescent="0.25">
      <c r="A96" s="90" t="s">
        <v>849</v>
      </c>
      <c r="B96" s="90" t="s">
        <v>850</v>
      </c>
      <c r="C96" s="153">
        <v>4.17</v>
      </c>
    </row>
    <row r="97" spans="1:3" x14ac:dyDescent="0.25">
      <c r="A97" s="90" t="s">
        <v>851</v>
      </c>
      <c r="B97" s="90" t="s">
        <v>852</v>
      </c>
      <c r="C97" s="153">
        <v>4.21</v>
      </c>
    </row>
    <row r="98" spans="1:3" x14ac:dyDescent="0.25">
      <c r="A98" s="90"/>
      <c r="B98" s="90"/>
      <c r="C98" s="153"/>
    </row>
    <row r="99" spans="1:3" x14ac:dyDescent="0.25">
      <c r="A99" s="90" t="s">
        <v>853</v>
      </c>
      <c r="B99" s="90" t="s">
        <v>854</v>
      </c>
      <c r="C99" s="153">
        <v>4.25</v>
      </c>
    </row>
    <row r="100" spans="1:3" x14ac:dyDescent="0.25">
      <c r="A100" s="90" t="s">
        <v>855</v>
      </c>
      <c r="B100" s="90" t="s">
        <v>856</v>
      </c>
      <c r="C100" s="153">
        <v>4.29</v>
      </c>
    </row>
    <row r="101" spans="1:3" x14ac:dyDescent="0.25">
      <c r="A101" s="90"/>
      <c r="B101" s="90"/>
      <c r="C101" s="153"/>
    </row>
    <row r="102" spans="1:3" x14ac:dyDescent="0.25">
      <c r="A102" s="90" t="s">
        <v>862</v>
      </c>
      <c r="B102" s="90" t="s">
        <v>675</v>
      </c>
      <c r="C102" s="153">
        <v>4.34</v>
      </c>
    </row>
    <row r="103" spans="1:3" x14ac:dyDescent="0.25">
      <c r="A103" s="90" t="s">
        <v>676</v>
      </c>
      <c r="B103" s="90" t="s">
        <v>677</v>
      </c>
      <c r="C103" s="153">
        <v>4.38</v>
      </c>
    </row>
    <row r="104" spans="1:3" x14ac:dyDescent="0.25">
      <c r="A104" s="90"/>
      <c r="B104" s="90"/>
      <c r="C104" s="153"/>
    </row>
    <row r="105" spans="1:3" x14ac:dyDescent="0.25">
      <c r="A105" s="90" t="s">
        <v>679</v>
      </c>
      <c r="B105" s="90" t="s">
        <v>680</v>
      </c>
      <c r="C105" s="153">
        <v>4.43</v>
      </c>
    </row>
    <row r="106" spans="1:3" x14ac:dyDescent="0.25">
      <c r="A106" s="90" t="s">
        <v>681</v>
      </c>
      <c r="B106" s="90" t="s">
        <v>682</v>
      </c>
      <c r="C106" s="153">
        <v>4.47</v>
      </c>
    </row>
    <row r="107" spans="1:3" x14ac:dyDescent="0.25">
      <c r="A107" s="90"/>
      <c r="B107" s="90"/>
      <c r="C107" s="153"/>
    </row>
    <row r="108" spans="1:3" x14ac:dyDescent="0.25">
      <c r="A108" s="90" t="s">
        <v>683</v>
      </c>
      <c r="B108" s="90" t="s">
        <v>684</v>
      </c>
      <c r="C108" s="153">
        <v>4.5199999999999996</v>
      </c>
    </row>
    <row r="109" spans="1:3" x14ac:dyDescent="0.25">
      <c r="A109" s="90" t="s">
        <v>685</v>
      </c>
      <c r="B109" s="90" t="s">
        <v>686</v>
      </c>
      <c r="C109" s="153">
        <v>4.57</v>
      </c>
    </row>
    <row r="110" spans="1:3" x14ac:dyDescent="0.25">
      <c r="A110" s="90"/>
      <c r="B110" s="90"/>
      <c r="C110" s="153"/>
    </row>
    <row r="111" spans="1:3" x14ac:dyDescent="0.25">
      <c r="A111" s="90" t="s">
        <v>687</v>
      </c>
      <c r="B111" s="90" t="s">
        <v>688</v>
      </c>
      <c r="C111" s="153">
        <v>4.62</v>
      </c>
    </row>
    <row r="112" spans="1:3" x14ac:dyDescent="0.25">
      <c r="A112" s="90" t="s">
        <v>689</v>
      </c>
      <c r="B112" s="90" t="s">
        <v>690</v>
      </c>
      <c r="C112" s="153">
        <v>4.68</v>
      </c>
    </row>
    <row r="113" spans="1:3" x14ac:dyDescent="0.25">
      <c r="A113" s="90"/>
      <c r="B113" s="90"/>
      <c r="C113" s="153"/>
    </row>
    <row r="114" spans="1:3" x14ac:dyDescent="0.25">
      <c r="A114" s="90" t="s">
        <v>691</v>
      </c>
      <c r="B114" s="90" t="s">
        <v>692</v>
      </c>
      <c r="C114" s="153">
        <v>4.7300000000000004</v>
      </c>
    </row>
    <row r="115" spans="1:3" x14ac:dyDescent="0.25">
      <c r="A115" s="90" t="s">
        <v>693</v>
      </c>
      <c r="B115" s="90" t="s">
        <v>694</v>
      </c>
      <c r="C115" s="153">
        <v>4.79</v>
      </c>
    </row>
    <row r="116" spans="1:3" x14ac:dyDescent="0.25">
      <c r="A116" s="90"/>
      <c r="B116" s="90"/>
      <c r="C116" s="153"/>
    </row>
    <row r="117" spans="1:3" x14ac:dyDescent="0.25">
      <c r="A117" s="90" t="s">
        <v>695</v>
      </c>
      <c r="B117" s="90" t="s">
        <v>696</v>
      </c>
      <c r="C117" s="153">
        <v>4.8499999999999996</v>
      </c>
    </row>
    <row r="118" spans="1:3" x14ac:dyDescent="0.25">
      <c r="A118" s="90" t="s">
        <v>697</v>
      </c>
      <c r="B118" s="90" t="s">
        <v>698</v>
      </c>
      <c r="C118" s="153">
        <v>4.91</v>
      </c>
    </row>
    <row r="119" spans="1:3" x14ac:dyDescent="0.25">
      <c r="A119" s="90"/>
      <c r="B119" s="90"/>
      <c r="C119" s="153"/>
    </row>
    <row r="120" spans="1:3" x14ac:dyDescent="0.25">
      <c r="A120" s="90" t="s">
        <v>699</v>
      </c>
      <c r="B120" s="90" t="s">
        <v>700</v>
      </c>
      <c r="C120" s="153">
        <v>4.97</v>
      </c>
    </row>
    <row r="121" spans="1:3" x14ac:dyDescent="0.25">
      <c r="A121" s="90" t="s">
        <v>701</v>
      </c>
      <c r="B121" s="90" t="s">
        <v>702</v>
      </c>
      <c r="C121" s="153">
        <v>5.04</v>
      </c>
    </row>
    <row r="122" spans="1:3" x14ac:dyDescent="0.25">
      <c r="A122" s="90"/>
      <c r="B122" s="90"/>
      <c r="C122" s="153"/>
    </row>
    <row r="123" spans="1:3" x14ac:dyDescent="0.25">
      <c r="A123" s="90" t="s">
        <v>703</v>
      </c>
      <c r="B123" s="90" t="s">
        <v>704</v>
      </c>
      <c r="C123" s="153">
        <v>5.1100000000000003</v>
      </c>
    </row>
    <row r="124" spans="1:3" x14ac:dyDescent="0.25">
      <c r="A124" s="90" t="s">
        <v>705</v>
      </c>
      <c r="B124" s="90" t="s">
        <v>706</v>
      </c>
      <c r="C124" s="153">
        <v>5.17</v>
      </c>
    </row>
    <row r="125" spans="1:3" x14ac:dyDescent="0.25">
      <c r="A125" s="90"/>
      <c r="B125" s="90"/>
      <c r="C125" s="153"/>
    </row>
    <row r="126" spans="1:3" x14ac:dyDescent="0.25">
      <c r="A126" s="90" t="s">
        <v>707</v>
      </c>
      <c r="B126" s="90" t="s">
        <v>708</v>
      </c>
      <c r="C126" s="153">
        <v>5.25</v>
      </c>
    </row>
    <row r="127" spans="1:3" x14ac:dyDescent="0.25">
      <c r="A127" s="90" t="s">
        <v>709</v>
      </c>
      <c r="B127" s="90" t="s">
        <v>710</v>
      </c>
      <c r="C127" s="153">
        <v>5.32</v>
      </c>
    </row>
    <row r="128" spans="1:3" x14ac:dyDescent="0.25">
      <c r="A128" s="90"/>
      <c r="B128" s="90"/>
      <c r="C128" s="153"/>
    </row>
    <row r="129" spans="1:3" x14ac:dyDescent="0.25">
      <c r="A129" s="90" t="s">
        <v>711</v>
      </c>
      <c r="B129" s="90" t="s">
        <v>712</v>
      </c>
      <c r="C129" s="153">
        <v>5.4</v>
      </c>
    </row>
    <row r="130" spans="1:3" x14ac:dyDescent="0.25">
      <c r="A130" s="90" t="s">
        <v>713</v>
      </c>
      <c r="B130" s="90" t="s">
        <v>714</v>
      </c>
      <c r="C130" s="153">
        <v>5.48</v>
      </c>
    </row>
    <row r="131" spans="1:3" x14ac:dyDescent="0.25">
      <c r="A131" s="90"/>
      <c r="B131" s="90"/>
      <c r="C131" s="153"/>
    </row>
    <row r="132" spans="1:3" x14ac:dyDescent="0.25">
      <c r="A132" s="90" t="s">
        <v>715</v>
      </c>
      <c r="B132" s="90" t="s">
        <v>716</v>
      </c>
      <c r="C132" s="153">
        <v>5.57</v>
      </c>
    </row>
    <row r="133" spans="1:3" x14ac:dyDescent="0.25">
      <c r="A133" s="90" t="s">
        <v>717</v>
      </c>
      <c r="B133" s="90" t="s">
        <v>718</v>
      </c>
      <c r="C133" s="153">
        <v>5.68</v>
      </c>
    </row>
    <row r="134" spans="1:3" x14ac:dyDescent="0.25">
      <c r="A134" s="90"/>
      <c r="B134" s="90"/>
      <c r="C134" s="153"/>
    </row>
    <row r="135" spans="1:3" x14ac:dyDescent="0.25">
      <c r="A135" s="90" t="s">
        <v>719</v>
      </c>
      <c r="B135" s="90" t="s">
        <v>720</v>
      </c>
      <c r="C135" s="153">
        <v>5.79</v>
      </c>
    </row>
    <row r="136" spans="1:3" x14ac:dyDescent="0.25">
      <c r="A136" s="90" t="s">
        <v>721</v>
      </c>
      <c r="B136" s="90" t="s">
        <v>722</v>
      </c>
      <c r="C136" s="153">
        <v>5.91</v>
      </c>
    </row>
    <row r="137" spans="1:3" x14ac:dyDescent="0.25">
      <c r="A137" s="90"/>
      <c r="B137" s="90"/>
      <c r="C137" s="153"/>
    </row>
    <row r="138" spans="1:3" x14ac:dyDescent="0.25">
      <c r="A138" s="90" t="s">
        <v>723</v>
      </c>
      <c r="B138" s="90" t="s">
        <v>724</v>
      </c>
      <c r="C138" s="153">
        <v>6.04</v>
      </c>
    </row>
    <row r="139" spans="1:3" x14ac:dyDescent="0.25">
      <c r="A139" s="90" t="s">
        <v>725</v>
      </c>
      <c r="B139" s="90" t="s">
        <v>726</v>
      </c>
      <c r="C139" s="153">
        <v>6.16</v>
      </c>
    </row>
    <row r="140" spans="1:3" x14ac:dyDescent="0.25">
      <c r="A140" s="90"/>
      <c r="B140" s="90"/>
      <c r="C140" s="153"/>
    </row>
    <row r="141" spans="1:3" x14ac:dyDescent="0.25">
      <c r="A141" s="90" t="s">
        <v>727</v>
      </c>
      <c r="B141" s="90" t="s">
        <v>728</v>
      </c>
      <c r="C141" s="153">
        <v>6.3</v>
      </c>
    </row>
    <row r="142" spans="1:3" x14ac:dyDescent="0.25">
      <c r="A142" s="90" t="s">
        <v>729</v>
      </c>
      <c r="B142" s="90" t="s">
        <v>730</v>
      </c>
      <c r="C142" s="153">
        <v>6.44</v>
      </c>
    </row>
    <row r="143" spans="1:3" x14ac:dyDescent="0.25">
      <c r="A143" s="90"/>
      <c r="B143" s="90"/>
      <c r="C143" s="153"/>
    </row>
    <row r="144" spans="1:3" x14ac:dyDescent="0.25">
      <c r="A144" s="90" t="s">
        <v>731</v>
      </c>
      <c r="B144" s="90" t="s">
        <v>732</v>
      </c>
      <c r="C144" s="153">
        <v>6.59</v>
      </c>
    </row>
    <row r="145" spans="1:3" x14ac:dyDescent="0.25">
      <c r="A145" s="90" t="s">
        <v>733</v>
      </c>
      <c r="B145" s="90" t="s">
        <v>734</v>
      </c>
      <c r="C145" s="153">
        <v>6.74</v>
      </c>
    </row>
    <row r="146" spans="1:3" x14ac:dyDescent="0.25">
      <c r="A146" s="90"/>
      <c r="B146" s="90"/>
      <c r="C146" s="153"/>
    </row>
    <row r="147" spans="1:3" x14ac:dyDescent="0.25">
      <c r="A147" s="90" t="s">
        <v>735</v>
      </c>
      <c r="B147" s="90" t="s">
        <v>736</v>
      </c>
      <c r="C147" s="153">
        <v>6.9</v>
      </c>
    </row>
    <row r="148" spans="1:3" x14ac:dyDescent="0.25">
      <c r="A148" s="90" t="s">
        <v>737</v>
      </c>
      <c r="B148" s="90" t="s">
        <v>738</v>
      </c>
      <c r="C148" s="153">
        <v>7.07</v>
      </c>
    </row>
    <row r="149" spans="1:3" x14ac:dyDescent="0.25">
      <c r="A149" s="90"/>
      <c r="B149" s="90"/>
      <c r="C149" s="153"/>
    </row>
    <row r="150" spans="1:3" x14ac:dyDescent="0.25">
      <c r="A150" s="90" t="s">
        <v>739</v>
      </c>
      <c r="B150" s="90" t="s">
        <v>740</v>
      </c>
      <c r="C150" s="153">
        <v>7.25</v>
      </c>
    </row>
    <row r="151" spans="1:3" x14ac:dyDescent="0.25">
      <c r="A151" s="90" t="s">
        <v>741</v>
      </c>
      <c r="B151" s="90" t="s">
        <v>742</v>
      </c>
      <c r="C151" s="153">
        <v>7.43</v>
      </c>
    </row>
    <row r="152" spans="1:3" x14ac:dyDescent="0.25">
      <c r="A152" s="90"/>
      <c r="B152" s="90"/>
      <c r="C152" s="153"/>
    </row>
    <row r="153" spans="1:3" x14ac:dyDescent="0.25">
      <c r="A153" s="90" t="s">
        <v>743</v>
      </c>
      <c r="B153" s="90" t="s">
        <v>744</v>
      </c>
      <c r="C153" s="153">
        <v>7.62</v>
      </c>
    </row>
    <row r="154" spans="1:3" x14ac:dyDescent="0.25">
      <c r="A154" s="90" t="s">
        <v>745</v>
      </c>
      <c r="B154" s="90" t="s">
        <v>746</v>
      </c>
      <c r="C154" s="153">
        <v>7.82</v>
      </c>
    </row>
    <row r="155" spans="1:3" x14ac:dyDescent="0.25">
      <c r="A155" s="90"/>
      <c r="B155" s="90"/>
      <c r="C155" s="153"/>
    </row>
    <row r="156" spans="1:3" x14ac:dyDescent="0.25">
      <c r="A156" s="90" t="s">
        <v>747</v>
      </c>
      <c r="B156" s="90" t="s">
        <v>748</v>
      </c>
      <c r="C156" s="153">
        <v>8.0299999999999994</v>
      </c>
    </row>
    <row r="157" spans="1:3" x14ac:dyDescent="0.25">
      <c r="A157" s="90" t="s">
        <v>749</v>
      </c>
      <c r="B157" s="90" t="s">
        <v>750</v>
      </c>
      <c r="C157" s="153">
        <v>8.24</v>
      </c>
    </row>
    <row r="158" spans="1:3" x14ac:dyDescent="0.25">
      <c r="A158" s="90"/>
      <c r="B158" s="90"/>
      <c r="C158" s="153"/>
    </row>
    <row r="159" spans="1:3" x14ac:dyDescent="0.25">
      <c r="A159" s="90" t="s">
        <v>751</v>
      </c>
      <c r="B159" s="90" t="s">
        <v>752</v>
      </c>
      <c r="C159" s="153">
        <v>8.4700000000000006</v>
      </c>
    </row>
    <row r="160" spans="1:3" x14ac:dyDescent="0.25">
      <c r="A160" s="90" t="s">
        <v>753</v>
      </c>
      <c r="B160" s="90" t="s">
        <v>754</v>
      </c>
      <c r="C160" s="153">
        <v>8.6999999999999993</v>
      </c>
    </row>
  </sheetData>
  <sheetProtection algorithmName="SHA-512" hashValue="GGG9U+/w+YBoFY+lIkVpxoI0CvDl7yMWtuYWyEIuH/8+gKx+iQ1hcuCzxIvNbCOTBW2hAefYI1dnbMSnR/0pZA==" saltValue="Ry/t5EPqFzeIadz92DXZAg==" spinCount="100000" sheet="1" objects="1" scenarios="1"/>
  <mergeCells count="1">
    <mergeCell ref="A25:B25"/>
  </mergeCells>
  <conditionalFormatting sqref="A6">
    <cfRule type="expression" dxfId="19" priority="45" stopIfTrue="1">
      <formula>MOD(ROW(),2)=0</formula>
    </cfRule>
    <cfRule type="expression" dxfId="18" priority="46" stopIfTrue="1">
      <formula>MOD(ROW(),2)&lt;&gt;0</formula>
    </cfRule>
  </conditionalFormatting>
  <conditionalFormatting sqref="B6:C20">
    <cfRule type="expression" dxfId="17" priority="47" stopIfTrue="1">
      <formula>MOD(ROW(),2)=0</formula>
    </cfRule>
    <cfRule type="expression" dxfId="16" priority="48" stopIfTrue="1">
      <formula>MOD(ROW(),2)&lt;&gt;0</formula>
    </cfRule>
  </conditionalFormatting>
  <conditionalFormatting sqref="A7:A20">
    <cfRule type="expression" dxfId="15" priority="29" stopIfTrue="1">
      <formula>MOD(ROW(),2)=0</formula>
    </cfRule>
    <cfRule type="expression" dxfId="14" priority="30" stopIfTrue="1">
      <formula>MOD(ROW(),2)&lt;&gt;0</formula>
    </cfRule>
  </conditionalFormatting>
  <conditionalFormatting sqref="A25">
    <cfRule type="expression" dxfId="13" priority="11" stopIfTrue="1">
      <formula>MOD(ROW(),2)=0</formula>
    </cfRule>
    <cfRule type="expression" dxfId="12" priority="12" stopIfTrue="1">
      <formula>MOD(ROW(),2)&lt;&gt;0</formula>
    </cfRule>
  </conditionalFormatting>
  <conditionalFormatting sqref="C26">
    <cfRule type="expression" dxfId="11" priority="13" stopIfTrue="1">
      <formula>MOD(ROW(),2)=0</formula>
    </cfRule>
    <cfRule type="expression" dxfId="10" priority="14" stopIfTrue="1">
      <formula>MOD(ROW(),2)&lt;&gt;0</formula>
    </cfRule>
  </conditionalFormatting>
  <conditionalFormatting sqref="A26">
    <cfRule type="expression" dxfId="9" priority="9" stopIfTrue="1">
      <formula>MOD(ROW(),2)=0</formula>
    </cfRule>
    <cfRule type="expression" dxfId="8" priority="10" stopIfTrue="1">
      <formula>MOD(ROW(),2)&lt;&gt;0</formula>
    </cfRule>
  </conditionalFormatting>
  <conditionalFormatting sqref="B26">
    <cfRule type="expression" dxfId="7" priority="7" stopIfTrue="1">
      <formula>MOD(ROW(),2)=0</formula>
    </cfRule>
    <cfRule type="expression" dxfId="6" priority="8" stopIfTrue="1">
      <formula>MOD(ROW(),2)&lt;&gt;0</formula>
    </cfRule>
  </conditionalFormatting>
  <conditionalFormatting sqref="C25">
    <cfRule type="expression" dxfId="5" priority="5" stopIfTrue="1">
      <formula>MOD(ROW(),2)=0</formula>
    </cfRule>
    <cfRule type="expression" dxfId="4" priority="6" stopIfTrue="1">
      <formula>MOD(ROW(),2)&lt;&gt;0</formula>
    </cfRule>
  </conditionalFormatting>
  <conditionalFormatting sqref="A27:B160">
    <cfRule type="expression" dxfId="3" priority="3" stopIfTrue="1">
      <formula>MOD(ROW(),2)=0</formula>
    </cfRule>
    <cfRule type="expression" dxfId="2" priority="4" stopIfTrue="1">
      <formula>MOD(ROW(),2)&lt;&gt;0</formula>
    </cfRule>
  </conditionalFormatting>
  <conditionalFormatting sqref="C27:C160">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7">
    <pageSetUpPr autoPageBreaks="0"/>
  </sheetPr>
  <dimension ref="A1:I40"/>
  <sheetViews>
    <sheetView showGridLines="0" zoomScale="85" zoomScaleNormal="85" workbookViewId="0"/>
  </sheetViews>
  <sheetFormatPr defaultRowHeight="13.2" x14ac:dyDescent="0.25"/>
  <cols>
    <col min="1" max="1" width="31.5546875" customWidth="1"/>
    <col min="2" max="2" width="22.21875" customWidth="1"/>
    <col min="3" max="3" width="21.21875" customWidth="1"/>
    <col min="4" max="4" width="25.5546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LGPS (Northern Ireland) - Consolidated Factor Spreadsheet</v>
      </c>
      <c r="B2" s="9"/>
      <c r="C2" s="9"/>
      <c r="D2" s="9"/>
      <c r="E2" s="9"/>
      <c r="F2" s="9"/>
      <c r="G2" s="9"/>
      <c r="H2" s="9"/>
      <c r="I2" s="9"/>
    </row>
    <row r="3" spans="1:9" ht="15.6" x14ac:dyDescent="0.3">
      <c r="A3" s="45" t="s">
        <v>985</v>
      </c>
      <c r="B3" s="9"/>
      <c r="C3" s="9"/>
      <c r="D3" s="9"/>
      <c r="E3" s="9"/>
      <c r="F3" s="9"/>
      <c r="G3" s="9"/>
      <c r="H3" s="9"/>
      <c r="I3" s="9"/>
    </row>
    <row r="4" spans="1:9" x14ac:dyDescent="0.25">
      <c r="A4" s="7"/>
    </row>
    <row r="6" spans="1:9" ht="13.05" customHeight="1" x14ac:dyDescent="0.25">
      <c r="A6" s="79" t="s">
        <v>23</v>
      </c>
      <c r="B6" s="81" t="s">
        <v>25</v>
      </c>
      <c r="C6" s="81"/>
      <c r="D6" s="81"/>
    </row>
    <row r="7" spans="1:9" x14ac:dyDescent="0.25">
      <c r="A7" s="80" t="s">
        <v>334</v>
      </c>
      <c r="B7" s="82" t="s">
        <v>44</v>
      </c>
      <c r="C7" s="82"/>
      <c r="D7" s="82"/>
    </row>
    <row r="8" spans="1:9" x14ac:dyDescent="0.25">
      <c r="A8" s="80" t="s">
        <v>45</v>
      </c>
      <c r="B8" s="82" t="s">
        <v>986</v>
      </c>
      <c r="C8" s="82"/>
      <c r="D8" s="82"/>
    </row>
    <row r="9" spans="1:9" x14ac:dyDescent="0.25">
      <c r="A9" s="80" t="s">
        <v>16</v>
      </c>
      <c r="B9" s="82" t="s">
        <v>265</v>
      </c>
      <c r="C9" s="82"/>
      <c r="D9" s="82"/>
    </row>
    <row r="10" spans="1:9" ht="13.2" customHeight="1" x14ac:dyDescent="0.25">
      <c r="A10" s="80" t="s">
        <v>2</v>
      </c>
      <c r="B10" s="82" t="s">
        <v>950</v>
      </c>
      <c r="C10" s="82"/>
      <c r="D10" s="82"/>
    </row>
    <row r="11" spans="1:9" x14ac:dyDescent="0.25">
      <c r="A11" s="80" t="s">
        <v>22</v>
      </c>
      <c r="B11" s="82" t="s">
        <v>673</v>
      </c>
      <c r="C11" s="82"/>
      <c r="D11" s="82"/>
    </row>
    <row r="12" spans="1:9" ht="13.95" customHeight="1" x14ac:dyDescent="0.25">
      <c r="A12" s="80" t="s">
        <v>262</v>
      </c>
      <c r="B12" s="82" t="s">
        <v>267</v>
      </c>
      <c r="C12" s="82"/>
      <c r="D12" s="82"/>
    </row>
    <row r="13" spans="1:9" ht="15.6" customHeight="1" x14ac:dyDescent="0.25">
      <c r="A13" s="80" t="s">
        <v>48</v>
      </c>
      <c r="B13" s="82">
        <v>0</v>
      </c>
      <c r="C13" s="82"/>
      <c r="D13" s="82"/>
    </row>
    <row r="14" spans="1:9" ht="15.6" customHeight="1" x14ac:dyDescent="0.25">
      <c r="A14" s="80" t="s">
        <v>17</v>
      </c>
      <c r="B14" s="82">
        <v>102</v>
      </c>
      <c r="C14" s="82"/>
      <c r="D14" s="82"/>
    </row>
    <row r="15" spans="1:9" ht="13.2" customHeight="1" x14ac:dyDescent="0.25">
      <c r="A15" s="80" t="s">
        <v>49</v>
      </c>
      <c r="B15" s="82" t="s">
        <v>944</v>
      </c>
      <c r="C15" s="82"/>
      <c r="D15" s="82"/>
    </row>
    <row r="16" spans="1:9" ht="26.4" x14ac:dyDescent="0.25">
      <c r="A16" s="80" t="s">
        <v>50</v>
      </c>
      <c r="B16" s="82" t="s">
        <v>987</v>
      </c>
      <c r="C16" s="82"/>
      <c r="D16" s="82"/>
    </row>
    <row r="17" spans="1:4" ht="39.6" x14ac:dyDescent="0.25">
      <c r="A17" s="80" t="s">
        <v>638</v>
      </c>
      <c r="B17" s="82" t="s">
        <v>956</v>
      </c>
      <c r="C17" s="82"/>
      <c r="D17" s="82"/>
    </row>
    <row r="18" spans="1:4" x14ac:dyDescent="0.25">
      <c r="A18" s="80" t="s">
        <v>18</v>
      </c>
      <c r="B18" s="85">
        <v>45169</v>
      </c>
      <c r="C18" s="82"/>
      <c r="D18" s="82"/>
    </row>
    <row r="19" spans="1:4" ht="26.4" x14ac:dyDescent="0.25">
      <c r="A19" s="80" t="s">
        <v>19</v>
      </c>
      <c r="B19" s="85">
        <v>45200</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41.55" customHeight="1" x14ac:dyDescent="0.25">
      <c r="A25" s="76" t="s">
        <v>267</v>
      </c>
      <c r="B25" s="76" t="s">
        <v>449</v>
      </c>
      <c r="C25" s="76" t="s">
        <v>448</v>
      </c>
      <c r="D25" s="76" t="s">
        <v>273</v>
      </c>
    </row>
    <row r="26" spans="1:4" x14ac:dyDescent="0.25">
      <c r="A26" s="77">
        <v>60</v>
      </c>
      <c r="B26" s="78">
        <v>21.87</v>
      </c>
      <c r="C26" s="78">
        <v>1</v>
      </c>
      <c r="D26" s="78">
        <v>2.12</v>
      </c>
    </row>
    <row r="27" spans="1:4" x14ac:dyDescent="0.25">
      <c r="A27" s="77">
        <v>61</v>
      </c>
      <c r="B27" s="78">
        <v>21.25</v>
      </c>
      <c r="C27" s="78">
        <v>1</v>
      </c>
      <c r="D27" s="78">
        <v>2.13</v>
      </c>
    </row>
    <row r="28" spans="1:4" x14ac:dyDescent="0.25">
      <c r="A28" s="77">
        <v>62</v>
      </c>
      <c r="B28" s="78">
        <v>20.63</v>
      </c>
      <c r="C28" s="78">
        <v>1</v>
      </c>
      <c r="D28" s="78">
        <v>2.14</v>
      </c>
    </row>
    <row r="29" spans="1:4" x14ac:dyDescent="0.25">
      <c r="A29" s="77">
        <v>63</v>
      </c>
      <c r="B29" s="78">
        <v>20.010000000000002</v>
      </c>
      <c r="C29" s="78">
        <v>1</v>
      </c>
      <c r="D29" s="78">
        <v>2.15</v>
      </c>
    </row>
    <row r="30" spans="1:4" x14ac:dyDescent="0.25">
      <c r="A30" s="77">
        <v>64</v>
      </c>
      <c r="B30" s="78">
        <v>19.38</v>
      </c>
      <c r="C30" s="78">
        <v>1</v>
      </c>
      <c r="D30" s="78">
        <v>2.15</v>
      </c>
    </row>
    <row r="31" spans="1:4" x14ac:dyDescent="0.25">
      <c r="A31" s="77">
        <v>65</v>
      </c>
      <c r="B31" s="78">
        <v>18.75</v>
      </c>
      <c r="C31" s="78">
        <v>1</v>
      </c>
      <c r="D31" s="78">
        <v>2.16</v>
      </c>
    </row>
    <row r="32" spans="1:4" x14ac:dyDescent="0.25">
      <c r="A32" s="77">
        <v>66</v>
      </c>
      <c r="B32" s="78">
        <v>18.11</v>
      </c>
      <c r="C32" s="78">
        <v>1</v>
      </c>
      <c r="D32" s="78">
        <v>2.16</v>
      </c>
    </row>
    <row r="33" spans="1:4" x14ac:dyDescent="0.25">
      <c r="A33" s="77">
        <v>67</v>
      </c>
      <c r="B33" s="78">
        <v>17.47</v>
      </c>
      <c r="C33" s="78">
        <v>1</v>
      </c>
      <c r="D33" s="78">
        <v>2.16</v>
      </c>
    </row>
    <row r="34" spans="1:4" x14ac:dyDescent="0.25">
      <c r="A34" s="77">
        <v>68</v>
      </c>
      <c r="B34" s="78">
        <v>16.829999999999998</v>
      </c>
      <c r="C34" s="78">
        <v>1</v>
      </c>
      <c r="D34" s="78">
        <v>2.16</v>
      </c>
    </row>
    <row r="35" spans="1:4" x14ac:dyDescent="0.25">
      <c r="A35" s="77">
        <v>69</v>
      </c>
      <c r="B35" s="78">
        <v>16.190000000000001</v>
      </c>
      <c r="C35" s="78">
        <v>1</v>
      </c>
      <c r="D35" s="78">
        <v>2.15</v>
      </c>
    </row>
    <row r="36" spans="1:4" x14ac:dyDescent="0.25">
      <c r="A36" s="77">
        <v>70</v>
      </c>
      <c r="B36" s="78">
        <v>15.54</v>
      </c>
      <c r="C36" s="78">
        <v>1</v>
      </c>
      <c r="D36" s="78">
        <v>2.15</v>
      </c>
    </row>
    <row r="37" spans="1:4" x14ac:dyDescent="0.25">
      <c r="A37" s="77">
        <v>71</v>
      </c>
      <c r="B37" s="78">
        <v>14.9</v>
      </c>
      <c r="C37" s="78">
        <v>1</v>
      </c>
      <c r="D37" s="78">
        <v>2.14</v>
      </c>
    </row>
    <row r="38" spans="1:4" x14ac:dyDescent="0.25">
      <c r="A38" s="77">
        <v>72</v>
      </c>
      <c r="B38" s="78">
        <v>14.27</v>
      </c>
      <c r="C38" s="78">
        <v>1</v>
      </c>
      <c r="D38" s="78">
        <v>2.13</v>
      </c>
    </row>
    <row r="39" spans="1:4" x14ac:dyDescent="0.25">
      <c r="A39" s="77">
        <v>73</v>
      </c>
      <c r="B39" s="78">
        <v>13.63</v>
      </c>
      <c r="C39" s="78">
        <v>1</v>
      </c>
      <c r="D39" s="78">
        <v>2.12</v>
      </c>
    </row>
    <row r="40" spans="1:4" x14ac:dyDescent="0.25">
      <c r="A40" s="77">
        <v>74</v>
      </c>
      <c r="B40" s="78">
        <v>13.01</v>
      </c>
      <c r="C40" s="78">
        <v>1</v>
      </c>
      <c r="D40" s="78">
        <v>2.1</v>
      </c>
    </row>
  </sheetData>
  <sheetProtection algorithmName="SHA-512" hashValue="aJlHWNno+hZx4KIvgRbLssnUplGJWXfhP5buRqyfUewn+zhu/ByFOCAkr/+cVxmHAtcucfVJUYXcAaR3gZkRfw==" saltValue="wo3RswmiVXsZ169tJfivVg==" spinCount="100000" sheet="1" objects="1" scenarios="1"/>
  <conditionalFormatting sqref="A25:A40">
    <cfRule type="expression" dxfId="979" priority="11" stopIfTrue="1">
      <formula>MOD(ROW(),2)=0</formula>
    </cfRule>
    <cfRule type="expression" dxfId="978" priority="12" stopIfTrue="1">
      <formula>MOD(ROW(),2)&lt;&gt;0</formula>
    </cfRule>
  </conditionalFormatting>
  <conditionalFormatting sqref="A6">
    <cfRule type="expression" dxfId="977" priority="17" stopIfTrue="1">
      <formula>MOD(ROW(),2)=0</formula>
    </cfRule>
    <cfRule type="expression" dxfId="976" priority="18" stopIfTrue="1">
      <formula>MOD(ROW(),2)&lt;&gt;0</formula>
    </cfRule>
  </conditionalFormatting>
  <conditionalFormatting sqref="B6:D6 B9:D9 B7:B8 B11:D16 B18:D20">
    <cfRule type="expression" dxfId="975" priority="19" stopIfTrue="1">
      <formula>MOD(ROW(),2)=0</formula>
    </cfRule>
    <cfRule type="expression" dxfId="974" priority="20" stopIfTrue="1">
      <formula>MOD(ROW(),2)&lt;&gt;0</formula>
    </cfRule>
  </conditionalFormatting>
  <conditionalFormatting sqref="A7:A16 A18:A20">
    <cfRule type="expression" dxfId="973" priority="15" stopIfTrue="1">
      <formula>MOD(ROW(),2)=0</formula>
    </cfRule>
    <cfRule type="expression" dxfId="972" priority="16" stopIfTrue="1">
      <formula>MOD(ROW(),2)&lt;&gt;0</formula>
    </cfRule>
  </conditionalFormatting>
  <conditionalFormatting sqref="B25:D40">
    <cfRule type="expression" dxfId="971" priority="13" stopIfTrue="1">
      <formula>MOD(ROW(),2)=0</formula>
    </cfRule>
    <cfRule type="expression" dxfId="970" priority="14" stopIfTrue="1">
      <formula>MOD(ROW(),2)&lt;&gt;0</formula>
    </cfRule>
  </conditionalFormatting>
  <conditionalFormatting sqref="B10:D10">
    <cfRule type="expression" dxfId="969" priority="7" stopIfTrue="1">
      <formula>MOD(ROW(),2)=0</formula>
    </cfRule>
    <cfRule type="expression" dxfId="968" priority="8" stopIfTrue="1">
      <formula>MOD(ROW(),2)&lt;&gt;0</formula>
    </cfRule>
  </conditionalFormatting>
  <conditionalFormatting sqref="B17:D17">
    <cfRule type="expression" dxfId="967" priority="5" stopIfTrue="1">
      <formula>MOD(ROW(),2)=0</formula>
    </cfRule>
    <cfRule type="expression" dxfId="966" priority="6" stopIfTrue="1">
      <formula>MOD(ROW(),2)&lt;&gt;0</formula>
    </cfRule>
  </conditionalFormatting>
  <conditionalFormatting sqref="C7:D8">
    <cfRule type="expression" dxfId="965" priority="3" stopIfTrue="1">
      <formula>MOD(ROW(),2)=0</formula>
    </cfRule>
    <cfRule type="expression" dxfId="964" priority="4" stopIfTrue="1">
      <formula>MOD(ROW(),2)&lt;&gt;0</formula>
    </cfRule>
  </conditionalFormatting>
  <conditionalFormatting sqref="A17">
    <cfRule type="expression" dxfId="963" priority="1" stopIfTrue="1">
      <formula>MOD(ROW(),2)=0</formula>
    </cfRule>
    <cfRule type="expression" dxfId="96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6">
    <pageSetUpPr autoPageBreaks="0"/>
  </sheetPr>
  <dimension ref="A1:I8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1" t="s">
        <v>4</v>
      </c>
      <c r="B1" s="42"/>
      <c r="C1" s="42"/>
      <c r="D1" s="42"/>
      <c r="E1" s="42"/>
      <c r="F1" s="42"/>
      <c r="G1" s="42"/>
      <c r="H1" s="42"/>
      <c r="I1" s="42"/>
    </row>
    <row r="2" spans="1:9" ht="15.6" x14ac:dyDescent="0.3">
      <c r="A2" s="43" t="s">
        <v>344</v>
      </c>
      <c r="B2" s="44"/>
      <c r="C2" s="44"/>
      <c r="D2" s="44"/>
      <c r="E2" s="44"/>
      <c r="F2" s="44"/>
      <c r="G2" s="44"/>
      <c r="H2" s="44"/>
      <c r="I2" s="44"/>
    </row>
    <row r="3" spans="1:9" ht="15.6" x14ac:dyDescent="0.3">
      <c r="A3" s="45" t="s">
        <v>990</v>
      </c>
      <c r="B3" s="44"/>
      <c r="C3" s="44"/>
      <c r="D3" s="44"/>
      <c r="E3" s="44"/>
      <c r="F3" s="44"/>
      <c r="G3" s="44"/>
      <c r="H3" s="44"/>
      <c r="I3" s="44"/>
    </row>
    <row r="4" spans="1:9" x14ac:dyDescent="0.25">
      <c r="A4" s="46"/>
    </row>
    <row r="6" spans="1:9" x14ac:dyDescent="0.25">
      <c r="A6" s="79" t="s">
        <v>23</v>
      </c>
      <c r="B6" s="81" t="s">
        <v>25</v>
      </c>
      <c r="C6" s="81"/>
      <c r="D6" s="81"/>
    </row>
    <row r="7" spans="1:9" x14ac:dyDescent="0.25">
      <c r="A7" s="80" t="s">
        <v>334</v>
      </c>
      <c r="B7" s="82" t="s">
        <v>44</v>
      </c>
      <c r="C7" s="82"/>
      <c r="D7" s="82"/>
    </row>
    <row r="8" spans="1:9" x14ac:dyDescent="0.25">
      <c r="A8" s="80" t="s">
        <v>45</v>
      </c>
      <c r="B8" s="82" t="s">
        <v>986</v>
      </c>
      <c r="C8" s="82"/>
      <c r="D8" s="82"/>
    </row>
    <row r="9" spans="1:9" x14ac:dyDescent="0.25">
      <c r="A9" s="80" t="s">
        <v>16</v>
      </c>
      <c r="B9" s="82" t="s">
        <v>265</v>
      </c>
      <c r="C9" s="82"/>
      <c r="D9" s="82"/>
    </row>
    <row r="10" spans="1:9" ht="12.45" customHeight="1" x14ac:dyDescent="0.25">
      <c r="A10" s="80" t="s">
        <v>2</v>
      </c>
      <c r="B10" s="82" t="s">
        <v>661</v>
      </c>
      <c r="C10" s="82"/>
      <c r="D10" s="82"/>
    </row>
    <row r="11" spans="1:9" x14ac:dyDescent="0.25">
      <c r="A11" s="80" t="s">
        <v>22</v>
      </c>
      <c r="B11" s="82" t="s">
        <v>673</v>
      </c>
      <c r="C11" s="82"/>
      <c r="D11" s="82"/>
    </row>
    <row r="12" spans="1:9" ht="12.45" customHeight="1" x14ac:dyDescent="0.25">
      <c r="A12" s="80" t="s">
        <v>262</v>
      </c>
      <c r="B12" s="82" t="s">
        <v>267</v>
      </c>
      <c r="C12" s="82"/>
      <c r="D12" s="82"/>
    </row>
    <row r="13" spans="1:9" x14ac:dyDescent="0.25">
      <c r="A13" s="80" t="s">
        <v>48</v>
      </c>
      <c r="B13" s="82">
        <v>0</v>
      </c>
      <c r="C13" s="82"/>
      <c r="D13" s="82"/>
    </row>
    <row r="14" spans="1:9" x14ac:dyDescent="0.25">
      <c r="A14" s="80" t="s">
        <v>17</v>
      </c>
      <c r="B14" s="82">
        <v>103</v>
      </c>
      <c r="C14" s="82"/>
      <c r="D14" s="82"/>
    </row>
    <row r="15" spans="1:9" x14ac:dyDescent="0.25">
      <c r="A15" s="80" t="s">
        <v>49</v>
      </c>
      <c r="B15" s="82" t="s">
        <v>988</v>
      </c>
      <c r="C15" s="82"/>
      <c r="D15" s="82"/>
    </row>
    <row r="16" spans="1:9" x14ac:dyDescent="0.25">
      <c r="A16" s="80" t="s">
        <v>50</v>
      </c>
      <c r="B16" s="82" t="s">
        <v>989</v>
      </c>
      <c r="C16" s="82"/>
      <c r="D16" s="82"/>
    </row>
    <row r="17" spans="1:4" ht="39.6" x14ac:dyDescent="0.25">
      <c r="A17" s="80" t="s">
        <v>638</v>
      </c>
      <c r="B17" s="82" t="s">
        <v>956</v>
      </c>
      <c r="C17" s="82"/>
      <c r="D17" s="82"/>
    </row>
    <row r="18" spans="1:4" x14ac:dyDescent="0.25">
      <c r="A18" s="80" t="s">
        <v>18</v>
      </c>
      <c r="B18" s="85">
        <v>45169</v>
      </c>
      <c r="C18" s="82"/>
      <c r="D18" s="82"/>
    </row>
    <row r="19" spans="1:4" x14ac:dyDescent="0.25">
      <c r="A19" s="80" t="s">
        <v>19</v>
      </c>
      <c r="B19" s="85">
        <v>45200</v>
      </c>
      <c r="C19" s="82"/>
      <c r="D19" s="82"/>
    </row>
    <row r="20" spans="1:4" x14ac:dyDescent="0.25">
      <c r="A20" s="80" t="s">
        <v>260</v>
      </c>
      <c r="B20" s="82" t="s">
        <v>351</v>
      </c>
      <c r="C20" s="82"/>
      <c r="D20" s="82"/>
    </row>
    <row r="22" spans="1:4" x14ac:dyDescent="0.25">
      <c r="B22" s="103" t="str">
        <f>HYPERLINK("#'Factor List'!A1","Back to Factor List")</f>
        <v>Back to Factor List</v>
      </c>
    </row>
    <row r="23" spans="1:4" x14ac:dyDescent="0.25">
      <c r="A23" s="103"/>
    </row>
    <row r="25" spans="1:4" ht="26.4" x14ac:dyDescent="0.25">
      <c r="A25" s="76" t="s">
        <v>267</v>
      </c>
      <c r="B25" s="76" t="s">
        <v>449</v>
      </c>
      <c r="C25" s="76" t="s">
        <v>448</v>
      </c>
      <c r="D25" s="76" t="s">
        <v>273</v>
      </c>
    </row>
    <row r="26" spans="1:4" x14ac:dyDescent="0.25">
      <c r="A26" s="77">
        <v>16</v>
      </c>
      <c r="B26" s="78">
        <v>9.1300000000000008</v>
      </c>
      <c r="C26" s="78">
        <v>0.43</v>
      </c>
      <c r="D26" s="78">
        <v>1.35</v>
      </c>
    </row>
    <row r="27" spans="1:4" x14ac:dyDescent="0.25">
      <c r="A27" s="77">
        <v>17</v>
      </c>
      <c r="B27" s="78">
        <v>9.26</v>
      </c>
      <c r="C27" s="78">
        <v>0.43</v>
      </c>
      <c r="D27" s="78">
        <v>1.38</v>
      </c>
    </row>
    <row r="28" spans="1:4" x14ac:dyDescent="0.25">
      <c r="A28" s="77">
        <v>18</v>
      </c>
      <c r="B28" s="78">
        <v>9.4</v>
      </c>
      <c r="C28" s="78">
        <v>0.44</v>
      </c>
      <c r="D28" s="78">
        <v>1.4</v>
      </c>
    </row>
    <row r="29" spans="1:4" x14ac:dyDescent="0.25">
      <c r="A29" s="77">
        <v>19</v>
      </c>
      <c r="B29" s="78">
        <v>9.5299999999999994</v>
      </c>
      <c r="C29" s="78">
        <v>0.45</v>
      </c>
      <c r="D29" s="78">
        <v>1.42</v>
      </c>
    </row>
    <row r="30" spans="1:4" x14ac:dyDescent="0.25">
      <c r="A30" s="77">
        <v>20</v>
      </c>
      <c r="B30" s="78">
        <v>9.67</v>
      </c>
      <c r="C30" s="78">
        <v>0.45</v>
      </c>
      <c r="D30" s="78">
        <v>1.44</v>
      </c>
    </row>
    <row r="31" spans="1:4" x14ac:dyDescent="0.25">
      <c r="A31" s="77">
        <v>21</v>
      </c>
      <c r="B31" s="78">
        <v>9.81</v>
      </c>
      <c r="C31" s="78">
        <v>0.46</v>
      </c>
      <c r="D31" s="78">
        <v>1.47</v>
      </c>
    </row>
    <row r="32" spans="1:4" x14ac:dyDescent="0.25">
      <c r="A32" s="77">
        <v>22</v>
      </c>
      <c r="B32" s="78">
        <v>9.9499999999999993</v>
      </c>
      <c r="C32" s="78">
        <v>0.47</v>
      </c>
      <c r="D32" s="78">
        <v>1.49</v>
      </c>
    </row>
    <row r="33" spans="1:4" x14ac:dyDescent="0.25">
      <c r="A33" s="77">
        <v>23</v>
      </c>
      <c r="B33" s="78">
        <v>10.1</v>
      </c>
      <c r="C33" s="78">
        <v>0.48</v>
      </c>
      <c r="D33" s="78">
        <v>1.51</v>
      </c>
    </row>
    <row r="34" spans="1:4" x14ac:dyDescent="0.25">
      <c r="A34" s="77">
        <v>24</v>
      </c>
      <c r="B34" s="78">
        <v>10.25</v>
      </c>
      <c r="C34" s="78">
        <v>0.49</v>
      </c>
      <c r="D34" s="78">
        <v>1.54</v>
      </c>
    </row>
    <row r="35" spans="1:4" x14ac:dyDescent="0.25">
      <c r="A35" s="77">
        <v>25</v>
      </c>
      <c r="B35" s="78">
        <v>10.39</v>
      </c>
      <c r="C35" s="78">
        <v>0.49</v>
      </c>
      <c r="D35" s="78">
        <v>1.56</v>
      </c>
    </row>
    <row r="36" spans="1:4" x14ac:dyDescent="0.25">
      <c r="A36" s="77">
        <v>26</v>
      </c>
      <c r="B36" s="78">
        <v>10.54</v>
      </c>
      <c r="C36" s="78">
        <v>0.5</v>
      </c>
      <c r="D36" s="78">
        <v>1.58</v>
      </c>
    </row>
    <row r="37" spans="1:4" x14ac:dyDescent="0.25">
      <c r="A37" s="77">
        <v>27</v>
      </c>
      <c r="B37" s="78">
        <v>10.7</v>
      </c>
      <c r="C37" s="78">
        <v>0.51</v>
      </c>
      <c r="D37" s="78">
        <v>1.61</v>
      </c>
    </row>
    <row r="38" spans="1:4" x14ac:dyDescent="0.25">
      <c r="A38" s="77">
        <v>28</v>
      </c>
      <c r="B38" s="78">
        <v>10.85</v>
      </c>
      <c r="C38" s="78">
        <v>0.52</v>
      </c>
      <c r="D38" s="78">
        <v>1.63</v>
      </c>
    </row>
    <row r="39" spans="1:4" x14ac:dyDescent="0.25">
      <c r="A39" s="77">
        <v>29</v>
      </c>
      <c r="B39" s="78">
        <v>11.01</v>
      </c>
      <c r="C39" s="78">
        <v>0.53</v>
      </c>
      <c r="D39" s="78">
        <v>1.65</v>
      </c>
    </row>
    <row r="40" spans="1:4" x14ac:dyDescent="0.25">
      <c r="A40" s="77">
        <v>30</v>
      </c>
      <c r="B40" s="78">
        <v>11.17</v>
      </c>
      <c r="C40" s="78">
        <v>0.54</v>
      </c>
      <c r="D40" s="78">
        <v>1.68</v>
      </c>
    </row>
    <row r="41" spans="1:4" x14ac:dyDescent="0.25">
      <c r="A41" s="77">
        <v>31</v>
      </c>
      <c r="B41" s="78">
        <v>11.33</v>
      </c>
      <c r="C41" s="78">
        <v>0.55000000000000004</v>
      </c>
      <c r="D41" s="78">
        <v>1.7</v>
      </c>
    </row>
    <row r="42" spans="1:4" x14ac:dyDescent="0.25">
      <c r="A42" s="77">
        <v>32</v>
      </c>
      <c r="B42" s="78">
        <v>11.5</v>
      </c>
      <c r="C42" s="78">
        <v>0.56000000000000005</v>
      </c>
      <c r="D42" s="78">
        <v>1.72</v>
      </c>
    </row>
    <row r="43" spans="1:4" x14ac:dyDescent="0.25">
      <c r="A43" s="77">
        <v>33</v>
      </c>
      <c r="B43" s="78">
        <v>11.67</v>
      </c>
      <c r="C43" s="78">
        <v>0.56000000000000005</v>
      </c>
      <c r="D43" s="78">
        <v>1.75</v>
      </c>
    </row>
    <row r="44" spans="1:4" x14ac:dyDescent="0.25">
      <c r="A44" s="77">
        <v>34</v>
      </c>
      <c r="B44" s="78">
        <v>11.84</v>
      </c>
      <c r="C44" s="78">
        <v>0.56999999999999995</v>
      </c>
      <c r="D44" s="78">
        <v>1.77</v>
      </c>
    </row>
    <row r="45" spans="1:4" x14ac:dyDescent="0.25">
      <c r="A45" s="77">
        <v>35</v>
      </c>
      <c r="B45" s="78">
        <v>12.01</v>
      </c>
      <c r="C45" s="78">
        <v>0.57999999999999996</v>
      </c>
      <c r="D45" s="78">
        <v>1.79</v>
      </c>
    </row>
    <row r="46" spans="1:4" x14ac:dyDescent="0.25">
      <c r="A46" s="77">
        <v>36</v>
      </c>
      <c r="B46" s="78">
        <v>12.19</v>
      </c>
      <c r="C46" s="78">
        <v>0.59</v>
      </c>
      <c r="D46" s="78">
        <v>1.82</v>
      </c>
    </row>
    <row r="47" spans="1:4" x14ac:dyDescent="0.25">
      <c r="A47" s="77">
        <v>37</v>
      </c>
      <c r="B47" s="78">
        <v>12.36</v>
      </c>
      <c r="C47" s="78">
        <v>0.6</v>
      </c>
      <c r="D47" s="78">
        <v>1.84</v>
      </c>
    </row>
    <row r="48" spans="1:4" x14ac:dyDescent="0.25">
      <c r="A48" s="77">
        <v>38</v>
      </c>
      <c r="B48" s="78">
        <v>12.55</v>
      </c>
      <c r="C48" s="78">
        <v>0.61</v>
      </c>
      <c r="D48" s="78">
        <v>1.86</v>
      </c>
    </row>
    <row r="49" spans="1:4" x14ac:dyDescent="0.25">
      <c r="A49" s="77">
        <v>39</v>
      </c>
      <c r="B49" s="78">
        <v>12.73</v>
      </c>
      <c r="C49" s="78">
        <v>0.63</v>
      </c>
      <c r="D49" s="78">
        <v>1.88</v>
      </c>
    </row>
    <row r="50" spans="1:4" x14ac:dyDescent="0.25">
      <c r="A50" s="77">
        <v>40</v>
      </c>
      <c r="B50" s="78">
        <v>12.92</v>
      </c>
      <c r="C50" s="78">
        <v>0.64</v>
      </c>
      <c r="D50" s="78">
        <v>1.9</v>
      </c>
    </row>
    <row r="51" spans="1:4" x14ac:dyDescent="0.25">
      <c r="A51" s="77">
        <v>41</v>
      </c>
      <c r="B51" s="78">
        <v>13.11</v>
      </c>
      <c r="C51" s="78">
        <v>0.65</v>
      </c>
      <c r="D51" s="78">
        <v>1.93</v>
      </c>
    </row>
    <row r="52" spans="1:4" x14ac:dyDescent="0.25">
      <c r="A52" s="77">
        <v>42</v>
      </c>
      <c r="B52" s="78">
        <v>13.3</v>
      </c>
      <c r="C52" s="78">
        <v>0.66</v>
      </c>
      <c r="D52" s="78">
        <v>1.95</v>
      </c>
    </row>
    <row r="53" spans="1:4" x14ac:dyDescent="0.25">
      <c r="A53" s="77">
        <v>43</v>
      </c>
      <c r="B53" s="78">
        <v>13.5</v>
      </c>
      <c r="C53" s="78">
        <v>0.67</v>
      </c>
      <c r="D53" s="78">
        <v>1.97</v>
      </c>
    </row>
    <row r="54" spans="1:4" x14ac:dyDescent="0.25">
      <c r="A54" s="77">
        <v>44</v>
      </c>
      <c r="B54" s="78">
        <v>13.7</v>
      </c>
      <c r="C54" s="78">
        <v>0.68</v>
      </c>
      <c r="D54" s="78">
        <v>1.99</v>
      </c>
    </row>
    <row r="55" spans="1:4" x14ac:dyDescent="0.25">
      <c r="A55" s="77">
        <v>45</v>
      </c>
      <c r="B55" s="78">
        <v>13.91</v>
      </c>
      <c r="C55" s="78">
        <v>0.69</v>
      </c>
      <c r="D55" s="78">
        <v>2.0099999999999998</v>
      </c>
    </row>
    <row r="56" spans="1:4" x14ac:dyDescent="0.25">
      <c r="A56" s="77">
        <v>46</v>
      </c>
      <c r="B56" s="78">
        <v>14.11</v>
      </c>
      <c r="C56" s="78">
        <v>0.71</v>
      </c>
      <c r="D56" s="78">
        <v>2.02</v>
      </c>
    </row>
    <row r="57" spans="1:4" x14ac:dyDescent="0.25">
      <c r="A57" s="77">
        <v>47</v>
      </c>
      <c r="B57" s="78">
        <v>14.33</v>
      </c>
      <c r="C57" s="78">
        <v>0.72</v>
      </c>
      <c r="D57" s="78">
        <v>2.04</v>
      </c>
    </row>
    <row r="58" spans="1:4" x14ac:dyDescent="0.25">
      <c r="A58" s="77">
        <v>48</v>
      </c>
      <c r="B58" s="78">
        <v>14.54</v>
      </c>
      <c r="C58" s="78">
        <v>0.73</v>
      </c>
      <c r="D58" s="78">
        <v>2.06</v>
      </c>
    </row>
    <row r="59" spans="1:4" x14ac:dyDescent="0.25">
      <c r="A59" s="77">
        <v>49</v>
      </c>
      <c r="B59" s="78">
        <v>14.77</v>
      </c>
      <c r="C59" s="78">
        <v>0.74</v>
      </c>
      <c r="D59" s="78">
        <v>2.08</v>
      </c>
    </row>
    <row r="60" spans="1:4" x14ac:dyDescent="0.25">
      <c r="A60" s="77">
        <v>50</v>
      </c>
      <c r="B60" s="78">
        <v>14.99</v>
      </c>
      <c r="C60" s="78">
        <v>0.76</v>
      </c>
      <c r="D60" s="78">
        <v>2.09</v>
      </c>
    </row>
    <row r="61" spans="1:4" x14ac:dyDescent="0.25">
      <c r="A61" s="77">
        <v>51</v>
      </c>
      <c r="B61" s="78">
        <v>15.22</v>
      </c>
      <c r="C61" s="78">
        <v>0.77</v>
      </c>
      <c r="D61" s="78">
        <v>2.11</v>
      </c>
    </row>
    <row r="62" spans="1:4" x14ac:dyDescent="0.25">
      <c r="A62" s="77">
        <v>52</v>
      </c>
      <c r="B62" s="78">
        <v>15.46</v>
      </c>
      <c r="C62" s="78">
        <v>0.78</v>
      </c>
      <c r="D62" s="78">
        <v>2.12</v>
      </c>
    </row>
    <row r="63" spans="1:4" x14ac:dyDescent="0.25">
      <c r="A63" s="77">
        <v>53</v>
      </c>
      <c r="B63" s="78">
        <v>15.7</v>
      </c>
      <c r="C63" s="78">
        <v>0.8</v>
      </c>
      <c r="D63" s="78">
        <v>2.13</v>
      </c>
    </row>
    <row r="64" spans="1:4" x14ac:dyDescent="0.25">
      <c r="A64" s="77">
        <v>54</v>
      </c>
      <c r="B64" s="78">
        <v>15.95</v>
      </c>
      <c r="C64" s="78">
        <v>0.81</v>
      </c>
      <c r="D64" s="78">
        <v>2.14</v>
      </c>
    </row>
    <row r="65" spans="1:4" x14ac:dyDescent="0.25">
      <c r="A65" s="77">
        <v>55</v>
      </c>
      <c r="B65" s="78">
        <v>16.2</v>
      </c>
      <c r="C65" s="78">
        <v>0.83</v>
      </c>
      <c r="D65" s="78">
        <v>2.15</v>
      </c>
    </row>
    <row r="66" spans="1:4" x14ac:dyDescent="0.25">
      <c r="A66" s="77">
        <v>56</v>
      </c>
      <c r="B66" s="78">
        <v>16.46</v>
      </c>
      <c r="C66" s="78">
        <v>0.84</v>
      </c>
      <c r="D66" s="78">
        <v>2.16</v>
      </c>
    </row>
    <row r="67" spans="1:4" x14ac:dyDescent="0.25">
      <c r="A67" s="77">
        <v>57</v>
      </c>
      <c r="B67" s="78">
        <v>16.73</v>
      </c>
      <c r="C67" s="78">
        <v>0.86</v>
      </c>
      <c r="D67" s="78">
        <v>2.17</v>
      </c>
    </row>
    <row r="68" spans="1:4" x14ac:dyDescent="0.25">
      <c r="A68" s="77">
        <v>58</v>
      </c>
      <c r="B68" s="78">
        <v>17.010000000000002</v>
      </c>
      <c r="C68" s="78">
        <v>0.88</v>
      </c>
      <c r="D68" s="78">
        <v>2.1800000000000002</v>
      </c>
    </row>
    <row r="69" spans="1:4" x14ac:dyDescent="0.25">
      <c r="A69" s="77">
        <v>59</v>
      </c>
      <c r="B69" s="78">
        <v>17.29</v>
      </c>
      <c r="C69" s="78">
        <v>0.89</v>
      </c>
      <c r="D69" s="78">
        <v>2.1800000000000002</v>
      </c>
    </row>
    <row r="70" spans="1:4" x14ac:dyDescent="0.25">
      <c r="A70" s="77">
        <v>60</v>
      </c>
      <c r="B70" s="78">
        <v>17.59</v>
      </c>
      <c r="C70" s="78">
        <v>0.91</v>
      </c>
      <c r="D70" s="78">
        <v>2.1800000000000002</v>
      </c>
    </row>
    <row r="71" spans="1:4" x14ac:dyDescent="0.25">
      <c r="A71" s="77">
        <v>61</v>
      </c>
      <c r="B71" s="78">
        <v>17.89</v>
      </c>
      <c r="C71" s="78">
        <v>0.93</v>
      </c>
      <c r="D71" s="78">
        <v>2.1800000000000002</v>
      </c>
    </row>
    <row r="72" spans="1:4" x14ac:dyDescent="0.25">
      <c r="A72" s="77">
        <v>62</v>
      </c>
      <c r="B72" s="78">
        <v>18.21</v>
      </c>
      <c r="C72" s="78">
        <v>0.95</v>
      </c>
      <c r="D72" s="78">
        <v>2.1800000000000002</v>
      </c>
    </row>
    <row r="73" spans="1:4" x14ac:dyDescent="0.25">
      <c r="A73" s="77">
        <v>63</v>
      </c>
      <c r="B73" s="78">
        <v>18.54</v>
      </c>
      <c r="C73" s="78">
        <v>0.97</v>
      </c>
      <c r="D73" s="78">
        <v>2.17</v>
      </c>
    </row>
    <row r="74" spans="1:4" x14ac:dyDescent="0.25">
      <c r="A74" s="77">
        <v>64</v>
      </c>
      <c r="B74" s="78">
        <v>18.89</v>
      </c>
      <c r="C74" s="78">
        <v>0.99</v>
      </c>
      <c r="D74" s="78">
        <v>2.16</v>
      </c>
    </row>
    <row r="75" spans="1:4" x14ac:dyDescent="0.25">
      <c r="A75" s="77">
        <v>65</v>
      </c>
      <c r="B75" s="78">
        <v>18.75</v>
      </c>
      <c r="C75" s="78">
        <v>1</v>
      </c>
      <c r="D75" s="78">
        <v>2.16</v>
      </c>
    </row>
    <row r="76" spans="1:4" x14ac:dyDescent="0.25">
      <c r="A76" s="77">
        <v>66</v>
      </c>
      <c r="B76" s="78">
        <v>18.11</v>
      </c>
      <c r="C76" s="78">
        <v>1</v>
      </c>
      <c r="D76" s="78">
        <v>2.16</v>
      </c>
    </row>
    <row r="77" spans="1:4" x14ac:dyDescent="0.25">
      <c r="A77" s="77">
        <v>67</v>
      </c>
      <c r="B77" s="78">
        <v>17.47</v>
      </c>
      <c r="C77" s="78">
        <v>1</v>
      </c>
      <c r="D77" s="78">
        <v>2.16</v>
      </c>
    </row>
    <row r="78" spans="1:4" x14ac:dyDescent="0.25">
      <c r="A78" s="77">
        <v>68</v>
      </c>
      <c r="B78" s="78">
        <v>16.829999999999998</v>
      </c>
      <c r="C78" s="78">
        <v>1</v>
      </c>
      <c r="D78" s="78">
        <v>2.16</v>
      </c>
    </row>
    <row r="79" spans="1:4" x14ac:dyDescent="0.25">
      <c r="A79" s="77">
        <v>69</v>
      </c>
      <c r="B79" s="78">
        <v>16.190000000000001</v>
      </c>
      <c r="C79" s="78">
        <v>1</v>
      </c>
      <c r="D79" s="78">
        <v>2.15</v>
      </c>
    </row>
    <row r="80" spans="1:4" x14ac:dyDescent="0.25">
      <c r="A80" s="77">
        <v>70</v>
      </c>
      <c r="B80" s="78">
        <v>15.54</v>
      </c>
      <c r="C80" s="78">
        <v>1</v>
      </c>
      <c r="D80" s="78">
        <v>2.15</v>
      </c>
    </row>
    <row r="81" spans="1:4" x14ac:dyDescent="0.25">
      <c r="A81" s="77">
        <v>71</v>
      </c>
      <c r="B81" s="78">
        <v>14.9</v>
      </c>
      <c r="C81" s="78">
        <v>1</v>
      </c>
      <c r="D81" s="78">
        <v>2.14</v>
      </c>
    </row>
    <row r="82" spans="1:4" x14ac:dyDescent="0.25">
      <c r="A82" s="77">
        <v>72</v>
      </c>
      <c r="B82" s="78">
        <v>14.27</v>
      </c>
      <c r="C82" s="78">
        <v>1</v>
      </c>
      <c r="D82" s="78">
        <v>2.13</v>
      </c>
    </row>
    <row r="83" spans="1:4" x14ac:dyDescent="0.25">
      <c r="A83" s="77">
        <v>73</v>
      </c>
      <c r="B83" s="78">
        <v>13.63</v>
      </c>
      <c r="C83" s="78">
        <v>1</v>
      </c>
      <c r="D83" s="78">
        <v>2.12</v>
      </c>
    </row>
    <row r="84" spans="1:4" x14ac:dyDescent="0.25">
      <c r="A84" s="77">
        <v>74</v>
      </c>
      <c r="B84" s="78">
        <v>13.01</v>
      </c>
      <c r="C84" s="78">
        <v>1</v>
      </c>
      <c r="D84" s="78">
        <v>2.1</v>
      </c>
    </row>
  </sheetData>
  <sheetProtection algorithmName="SHA-512" hashValue="xblChG30LD69cz5VMlVjaC9pJI1dJ6mT4eF9rlsPP+rukWzWw+iVVs1Wlj9zo3/GEfh+3cepl4AWyPyeoXH2uw==" saltValue="Px6bNB4/v3Y+m4rJGYHSJw==" spinCount="100000" sheet="1" objects="1" scenarios="1"/>
  <conditionalFormatting sqref="A25:A84">
    <cfRule type="expression" dxfId="961" priority="9" stopIfTrue="1">
      <formula>MOD(ROW(),2)=0</formula>
    </cfRule>
    <cfRule type="expression" dxfId="960" priority="10" stopIfTrue="1">
      <formula>MOD(ROW(),2)&lt;&gt;0</formula>
    </cfRule>
  </conditionalFormatting>
  <conditionalFormatting sqref="B25:D84">
    <cfRule type="expression" dxfId="959" priority="11" stopIfTrue="1">
      <formula>MOD(ROW(),2)=0</formula>
    </cfRule>
    <cfRule type="expression" dxfId="958" priority="12" stopIfTrue="1">
      <formula>MOD(ROW(),2)&lt;&gt;0</formula>
    </cfRule>
  </conditionalFormatting>
  <conditionalFormatting sqref="A6">
    <cfRule type="expression" dxfId="957" priority="13" stopIfTrue="1">
      <formula>MOD(ROW(),2)=0</formula>
    </cfRule>
    <cfRule type="expression" dxfId="956" priority="14" stopIfTrue="1">
      <formula>MOD(ROW(),2)&lt;&gt;0</formula>
    </cfRule>
  </conditionalFormatting>
  <conditionalFormatting sqref="B6:D6 B9:D9 B7:B8 B11:D20 B10">
    <cfRule type="expression" dxfId="955" priority="15" stopIfTrue="1">
      <formula>MOD(ROW(),2)=0</formula>
    </cfRule>
    <cfRule type="expression" dxfId="954" priority="16" stopIfTrue="1">
      <formula>MOD(ROW(),2)&lt;&gt;0</formula>
    </cfRule>
  </conditionalFormatting>
  <conditionalFormatting sqref="A7:A16 A18:A20">
    <cfRule type="expression" dxfId="953" priority="7" stopIfTrue="1">
      <formula>MOD(ROW(),2)=0</formula>
    </cfRule>
    <cfRule type="expression" dxfId="952" priority="8" stopIfTrue="1">
      <formula>MOD(ROW(),2)&lt;&gt;0</formula>
    </cfRule>
  </conditionalFormatting>
  <conditionalFormatting sqref="C7:D8">
    <cfRule type="expression" dxfId="951" priority="5" stopIfTrue="1">
      <formula>MOD(ROW(),2)=0</formula>
    </cfRule>
    <cfRule type="expression" dxfId="950" priority="6" stopIfTrue="1">
      <formula>MOD(ROW(),2)&lt;&gt;0</formula>
    </cfRule>
  </conditionalFormatting>
  <conditionalFormatting sqref="A17">
    <cfRule type="expression" dxfId="949" priority="3" stopIfTrue="1">
      <formula>MOD(ROW(),2)=0</formula>
    </cfRule>
    <cfRule type="expression" dxfId="948" priority="4" stopIfTrue="1">
      <formula>MOD(ROW(),2)&lt;&gt;0</formula>
    </cfRule>
  </conditionalFormatting>
  <conditionalFormatting sqref="C10:D10">
    <cfRule type="expression" dxfId="947" priority="1" stopIfTrue="1">
      <formula>MOD(ROW(),2)=0</formula>
    </cfRule>
    <cfRule type="expression" dxfId="94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GADWRKGRPACTUA-1580777631-44214</_dlc_DocId>
    <HMT_LegacySensitive xmlns="f69fd3ce-e1df-49de-b78d-1d800e75d0a3">false</HMT_LegacySensitive>
    <_dlc_DocIdUrl xmlns="f69fd3ce-e1df-49de-b78d-1d800e75d0a3">
      <Url>https://tris42.sharepoint.com/sites/gad_wrkgrp_actuarial/_layouts/15/DocIdRedir.aspx?ID=GADWRKGRPACTUA-1580777631-44214</Url>
      <Description>GADWRKGRPACTUA-1580777631-44214</Description>
    </_dlc_DocIdUrl>
    <HMT_ClosedArchive xmlns="f69fd3ce-e1df-49de-b78d-1d800e75d0a3">false</HMT_ClosedArchive>
    <HMT_LegacyRecord xmlns="f69fd3ce-e1df-49de-b78d-1d800e75d0a3">false</HMT_LegacyRecor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14CE0B3-4898-4EB2-9811-E4AC5F320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3A540-D773-4BD1-ABB5-2BAE75FD48D6}">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customXml/itemProps3.xml><?xml version="1.0" encoding="utf-8"?>
<ds:datastoreItem xmlns:ds="http://schemas.openxmlformats.org/officeDocument/2006/customXml" ds:itemID="{7D65F7B3-5767-48D6-9D6B-CA5130E35110}">
  <ds:schemaRefs>
    <ds:schemaRef ds:uri="http://schemas.microsoft.com/sharepoint/v3/contenttype/forms"/>
  </ds:schemaRefs>
</ds:datastoreItem>
</file>

<file path=customXml/itemProps4.xml><?xml version="1.0" encoding="utf-8"?>
<ds:datastoreItem xmlns:ds="http://schemas.openxmlformats.org/officeDocument/2006/customXml" ds:itemID="{1D601A68-8D07-4DF4-8D83-71CA9D5640A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1184</vt:i4>
      </vt:variant>
    </vt:vector>
  </HeadingPairs>
  <TitlesOfParts>
    <vt:vector size="1257" baseType="lpstr">
      <vt:lpstr>Cover</vt:lpstr>
      <vt:lpstr>Purpose of spreadsheet</vt:lpstr>
      <vt:lpstr>Version Control</vt:lpstr>
      <vt:lpstr>Summary - LGPS_NI</vt:lpstr>
      <vt:lpstr>AnnGenHiddenLists</vt:lpstr>
      <vt:lpstr>Factor List</vt:lpstr>
      <vt:lpstr>x-Series Number</vt:lpstr>
      <vt:lpstr>Club 2023 Tables 1&amp;2</vt:lpstr>
      <vt:lpstr>Club 2023 Table 3</vt:lpstr>
      <vt:lpstr>Club 2023 Table 4</vt:lpstr>
      <vt:lpstr>Club 2023 Table 5</vt:lpstr>
      <vt:lpstr>Club 2023 Table 6</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x-301</vt:lpstr>
      <vt:lpstr>x-302</vt:lpstr>
      <vt:lpstr>x-303</vt:lpstr>
      <vt:lpstr>x-304</vt:lpstr>
      <vt:lpstr>x-305</vt:lpstr>
      <vt:lpstr>x-306</vt:lpstr>
      <vt:lpstr>x-307</vt:lpstr>
      <vt:lpstr>x-308</vt:lpstr>
      <vt:lpstr>x-309</vt:lpstr>
      <vt:lpstr>x-310</vt:lpstr>
      <vt:lpstr>x-311</vt:lpstr>
      <vt:lpstr>x-314</vt:lpstr>
      <vt:lpstr>x-315</vt:lpstr>
      <vt:lpstr>x-401</vt:lpstr>
      <vt:lpstr>x-402</vt:lpstr>
      <vt:lpstr>x-501</vt:lpstr>
      <vt:lpstr>x-502</vt:lpstr>
      <vt:lpstr>x-503</vt:lpstr>
      <vt:lpstr>x-504</vt:lpstr>
      <vt:lpstr>x-505</vt:lpstr>
      <vt:lpstr>x-506</vt:lpstr>
      <vt:lpstr>x-601</vt:lpstr>
      <vt:lpstr>x-608</vt:lpstr>
      <vt:lpstr>x-609</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LGPS_NI'!PRINT_AREA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'x-314'!PRINT_AREA</vt:lpstr>
      <vt:lpstr>'x-315'!PRINT_AREA</vt:lpstr>
      <vt:lpstr>'x-505'!PRINT_AREA</vt:lpstr>
      <vt:lpstr>'x-506'!PRINT_AREA</vt:lpstr>
      <vt:lpstr>'x-801'!PRINT_AREA</vt:lpstr>
      <vt:lpstr>'x-802'!PRINT_AREA</vt:lpstr>
      <vt:lpstr>'x-Series Number'!PRINT_AREA</vt:lpstr>
      <vt:lpstr>'Club 2023 Table 3'!TABLE_AGE_DEF</vt:lpstr>
      <vt:lpstr>'Club 2023 Table 4'!TABLE_AGE_DEF</vt:lpstr>
      <vt:lpstr>'Club 2023 Table 5'!TABLE_AGE_DEF</vt:lpstr>
      <vt:lpstr>'Club 2023 Table 6'!TABLE_AGE_DEF</vt:lpstr>
      <vt:lpstr>'Club 2023 Tables 1&amp;2'!TABLE_AGE_DEF</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'x-314'!TABLE_AGE_DEF</vt:lpstr>
      <vt:lpstr>'x-315'!TABLE_AGE_DEF</vt:lpstr>
      <vt:lpstr>'x-401'!TABLE_AGE_DEF</vt:lpstr>
      <vt:lpstr>'x-402'!TABLE_AGE_DEF</vt:lpstr>
      <vt:lpstr>'x-501'!TABLE_AGE_DEF</vt:lpstr>
      <vt:lpstr>'x-502'!TABLE_AGE_DEF</vt:lpstr>
      <vt:lpstr>'x-503'!TABLE_AGE_DEF</vt:lpstr>
      <vt:lpstr>'x-504'!TABLE_AGE_DEF</vt:lpstr>
      <vt:lpstr>'x-505'!TABLE_AGE_DEF</vt:lpstr>
      <vt:lpstr>'x-506'!TABLE_AGE_DEF</vt:lpstr>
      <vt:lpstr>'x-601'!TABLE_AGE_DEF</vt:lpstr>
      <vt:lpstr>'x-608'!TABLE_AGE_DEF</vt:lpstr>
      <vt:lpstr>'x-609'!TABLE_AGE_DEF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TABLE_AGE_DEF</vt:lpstr>
      <vt:lpstr>'x-501'!TABLE_AGE_DEF_2</vt:lpstr>
      <vt:lpstr>'x-502'!TABLE_AGE_DEF_2</vt:lpstr>
      <vt:lpstr>'x-503'!TABLE_AGE_DEF_2</vt:lpstr>
      <vt:lpstr>'x-504'!TABLE_AGE_DEF_2</vt:lpstr>
      <vt:lpstr>TABLE_AREA</vt:lpstr>
      <vt:lpstr>'Club 2023 Table 3'!TABLE_AREA_1</vt:lpstr>
      <vt:lpstr>'Club 2023 Table 4'!TABLE_AREA_1</vt:lpstr>
      <vt:lpstr>'Club 2023 Table 5'!TABLE_AREA_1</vt:lpstr>
      <vt:lpstr>'Club 2023 Table 6'!TABLE_AREA_1</vt:lpstr>
      <vt:lpstr>'Club 2023 Tables 1&amp;2'!TABLE_AREA_1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'x-314'!TABLE_AREA_1</vt:lpstr>
      <vt:lpstr>'x-315'!TABLE_AREA_1</vt:lpstr>
      <vt:lpstr>'x-401'!TABLE_AREA_1</vt:lpstr>
      <vt:lpstr>'x-402'!TABLE_AREA_1</vt:lpstr>
      <vt:lpstr>'x-501'!TABLE_AREA_1</vt:lpstr>
      <vt:lpstr>'x-502'!TABLE_AREA_1</vt:lpstr>
      <vt:lpstr>'x-503'!TABLE_AREA_1</vt:lpstr>
      <vt:lpstr>'x-504'!TABLE_AREA_1</vt:lpstr>
      <vt:lpstr>'x-505'!TABLE_AREA_1</vt:lpstr>
      <vt:lpstr>'x-506'!TABLE_AREA_1</vt:lpstr>
      <vt:lpstr>'x-601'!TABLE_AREA_1</vt:lpstr>
      <vt:lpstr>'x-608'!TABLE_AREA_1</vt:lpstr>
      <vt:lpstr>'x-609'!TABLE_AREA_1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TABLE_AREA_1</vt:lpstr>
      <vt:lpstr>'x-501'!TABLE_AREA_2</vt:lpstr>
      <vt:lpstr>'x-502'!TABLE_AREA_2</vt:lpstr>
      <vt:lpstr>'x-503'!TABLE_AREA_2</vt:lpstr>
      <vt:lpstr>'x-504'!TABLE_AREA_2</vt:lpstr>
      <vt:lpstr>'Club 2023 Table 3'!TABLE_CLIENT</vt:lpstr>
      <vt:lpstr>'Club 2023 Table 4'!TABLE_CLIENT</vt:lpstr>
      <vt:lpstr>'Club 2023 Table 5'!TABLE_CLIENT</vt:lpstr>
      <vt:lpstr>'Club 2023 Table 6'!TABLE_CLIENT</vt:lpstr>
      <vt:lpstr>'Club 2023 Tables 1&amp;2'!TABLE_CLIENT</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'x-314'!TABLE_CLIENT</vt:lpstr>
      <vt:lpstr>'x-315'!TABLE_CLIENT</vt:lpstr>
      <vt:lpstr>'x-401'!TABLE_CLIENT</vt:lpstr>
      <vt:lpstr>'x-402'!TABLE_CLIENT</vt:lpstr>
      <vt:lpstr>'x-501'!TABLE_CLIENT</vt:lpstr>
      <vt:lpstr>'x-502'!TABLE_CLIENT</vt:lpstr>
      <vt:lpstr>'x-503'!TABLE_CLIENT</vt:lpstr>
      <vt:lpstr>'x-504'!TABLE_CLIENT</vt:lpstr>
      <vt:lpstr>'x-505'!TABLE_CLIENT</vt:lpstr>
      <vt:lpstr>'x-506'!TABLE_CLIENT</vt:lpstr>
      <vt:lpstr>'x-601'!TABLE_CLIENT</vt:lpstr>
      <vt:lpstr>'x-608'!TABLE_CLIENT</vt:lpstr>
      <vt:lpstr>'x-609'!TABLE_CLIENT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TABLE_CLIENT</vt:lpstr>
      <vt:lpstr>'x-501'!TABLE_CLIENT_2</vt:lpstr>
      <vt:lpstr>'x-502'!TABLE_CLIENT_2</vt:lpstr>
      <vt:lpstr>'x-503'!TABLE_CLIENT_2</vt:lpstr>
      <vt:lpstr>'x-504'!TABLE_CLIENT_2</vt:lpstr>
      <vt:lpstr>'Club 2023 Table 3'!TABLE_DATE_IMPLEMENTED</vt:lpstr>
      <vt:lpstr>'Club 2023 Table 4'!TABLE_DATE_IMPLEMENTED</vt:lpstr>
      <vt:lpstr>'Club 2023 Table 5'!TABLE_DATE_IMPLEMENTED</vt:lpstr>
      <vt:lpstr>'Club 2023 Table 6'!TABLE_DATE_IMPLEMENTED</vt:lpstr>
      <vt:lpstr>'Club 2023 Tables 1&amp;2'!TABLE_DATE_IMPLEMENTED</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'x-314'!TABLE_DATE_IMPLEMENTED</vt:lpstr>
      <vt:lpstr>'x-315'!TABLE_DATE_IMPLEMENTED</vt:lpstr>
      <vt:lpstr>'x-401'!TABLE_DATE_IMPLEMENTED</vt:lpstr>
      <vt:lpstr>'x-402'!TABLE_DATE_IMPLEMENTED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'x-601'!TABLE_DATE_IMPLEMENTED</vt:lpstr>
      <vt:lpstr>'x-608'!TABLE_DATE_IMPLEMENTED</vt:lpstr>
      <vt:lpstr>'x-609'!TABLE_DATE_IMPLEMENTED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TABLE_DATE_IMPLEMENTED</vt:lpstr>
      <vt:lpstr>'x-501'!TABLE_DATE_IMPLEMENTED_2</vt:lpstr>
      <vt:lpstr>'x-502'!TABLE_DATE_IMPLEMENTED_2</vt:lpstr>
      <vt:lpstr>'x-503'!TABLE_DATE_IMPLEMENTED_2</vt:lpstr>
      <vt:lpstr>'x-504'!TABLE_DATE_IMPLEMENTED_2</vt:lpstr>
      <vt:lpstr>'Club 2023 Table 3'!TABLE_DATE_ISSUED</vt:lpstr>
      <vt:lpstr>'Club 2023 Table 4'!TABLE_DATE_ISSUED</vt:lpstr>
      <vt:lpstr>'Club 2023 Table 5'!TABLE_DATE_ISSUED</vt:lpstr>
      <vt:lpstr>'Club 2023 Table 6'!TABLE_DATE_ISSUED</vt:lpstr>
      <vt:lpstr>'Club 2023 Tables 1&amp;2'!TABLE_DATE_ISSUED</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'x-314'!TABLE_DATE_ISSUED</vt:lpstr>
      <vt:lpstr>'x-315'!TABLE_DATE_ISSUED</vt:lpstr>
      <vt:lpstr>'x-401'!TABLE_DATE_ISSUED</vt:lpstr>
      <vt:lpstr>'x-402'!TABLE_DATE_ISSUED</vt:lpstr>
      <vt:lpstr>'x-501'!TABLE_DATE_ISSUED</vt:lpstr>
      <vt:lpstr>'x-502'!TABLE_DATE_ISSUED</vt:lpstr>
      <vt:lpstr>'x-503'!TABLE_DATE_ISSUED</vt:lpstr>
      <vt:lpstr>'x-504'!TABLE_DATE_ISSUED</vt:lpstr>
      <vt:lpstr>'x-505'!TABLE_DATE_ISSUED</vt:lpstr>
      <vt:lpstr>'x-506'!TABLE_DATE_ISSUED</vt:lpstr>
      <vt:lpstr>'x-601'!TABLE_DATE_ISSUED</vt:lpstr>
      <vt:lpstr>'x-608'!TABLE_DATE_ISSUED</vt:lpstr>
      <vt:lpstr>'x-609'!TABLE_DATE_ISSUED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TABLE_DATE_ISSUED</vt:lpstr>
      <vt:lpstr>'x-501'!TABLE_DATE_ISSUED_2</vt:lpstr>
      <vt:lpstr>'x-502'!TABLE_DATE_ISSUED_2</vt:lpstr>
      <vt:lpstr>'x-503'!TABLE_DATE_ISSUED_2</vt:lpstr>
      <vt:lpstr>'x-504'!TABLE_DATE_ISSUED_2</vt:lpstr>
      <vt:lpstr>'Club 2023 Table 3'!TABLE_DESCRIPTION</vt:lpstr>
      <vt:lpstr>'Club 2023 Table 4'!TABLE_DESCRIPTION</vt:lpstr>
      <vt:lpstr>'Club 2023 Table 5'!TABLE_DESCRIPTION</vt:lpstr>
      <vt:lpstr>'Club 2023 Table 6'!TABLE_DESCRIPTION</vt:lpstr>
      <vt:lpstr>'Club 2023 Tables 1&amp;2'!TABLE_DESCRIPTION</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'x-314'!TABLE_DESCRIPTION</vt:lpstr>
      <vt:lpstr>'x-315'!TABLE_DESCRIPTION</vt:lpstr>
      <vt:lpstr>'x-401'!TABLE_DESCRIPTION</vt:lpstr>
      <vt:lpstr>'x-402'!TABLE_DESCRIPTION</vt:lpstr>
      <vt:lpstr>'x-501'!TABLE_DESCRIPTION</vt:lpstr>
      <vt:lpstr>'x-502'!TABLE_DESCRIPTION</vt:lpstr>
      <vt:lpstr>'x-503'!TABLE_DESCRIPTION</vt:lpstr>
      <vt:lpstr>'x-504'!TABLE_DESCRIPTION</vt:lpstr>
      <vt:lpstr>'x-505'!TABLE_DESCRIPTION</vt:lpstr>
      <vt:lpstr>'x-506'!TABLE_DESCRIPTION</vt:lpstr>
      <vt:lpstr>'x-601'!TABLE_DESCRIPTION</vt:lpstr>
      <vt:lpstr>'x-608'!TABLE_DESCRIPTION</vt:lpstr>
      <vt:lpstr>'x-609'!TABLE_DESCRIPTION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TABLE_DESCRIPTION</vt:lpstr>
      <vt:lpstr>'x-501'!TABLE_DESCRIPTION_2</vt:lpstr>
      <vt:lpstr>'x-502'!TABLE_DESCRIPTION_2</vt:lpstr>
      <vt:lpstr>'x-503'!TABLE_DESCRIPTION_2</vt:lpstr>
      <vt:lpstr>'x-504'!TABLE_DESCRIPTION_2</vt:lpstr>
      <vt:lpstr>'Club 2023 Table 3'!TABLE_FACTOR_STATUS</vt:lpstr>
      <vt:lpstr>'Club 2023 Table 4'!TABLE_FACTOR_STATUS</vt:lpstr>
      <vt:lpstr>'Club 2023 Table 5'!TABLE_FACTOR_STATUS</vt:lpstr>
      <vt:lpstr>'Club 2023 Table 6'!TABLE_FACTOR_STATUS</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'x-314'!TABLE_FACTOR_STATUS</vt:lpstr>
      <vt:lpstr>'x-315'!TABLE_FACTOR_STATUS</vt:lpstr>
      <vt:lpstr>'x-401'!TABLE_FACTOR_STATUS</vt:lpstr>
      <vt:lpstr>'x-402'!TABLE_FACTOR_STATUS</vt:lpstr>
      <vt:lpstr>'x-501'!TABLE_FACTOR_STATUS</vt:lpstr>
      <vt:lpstr>'x-502'!TABLE_FACTOR_STATUS</vt:lpstr>
      <vt:lpstr>'x-503'!TABLE_FACTOR_STATUS</vt:lpstr>
      <vt:lpstr>'x-504'!TABLE_FACTOR_STATUS</vt:lpstr>
      <vt:lpstr>'x-505'!TABLE_FACTOR_STATUS</vt:lpstr>
      <vt:lpstr>'x-506'!TABLE_FACTOR_STATUS</vt:lpstr>
      <vt:lpstr>'x-601'!TABLE_FACTOR_STATUS</vt:lpstr>
      <vt:lpstr>'x-608'!TABLE_FACTOR_STATUS</vt:lpstr>
      <vt:lpstr>'x-609'!TABLE_FACTOR_STATUS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TABLE_FACTOR_STATUS</vt:lpstr>
      <vt:lpstr>TABLE_FACTOR_STATUS_1</vt:lpstr>
      <vt:lpstr>'x-501'!TABLE_FACTOR_STATUS_2</vt:lpstr>
      <vt:lpstr>'x-502'!TABLE_FACTOR_STATUS_2</vt:lpstr>
      <vt:lpstr>'x-503'!TABLE_FACTOR_STATUS_2</vt:lpstr>
      <vt:lpstr>'x-504'!TABLE_FACTOR_STATUS_2</vt:lpstr>
      <vt:lpstr>'Club 2023 Table 3'!TABLE_FACTOR_TYPE</vt:lpstr>
      <vt:lpstr>'Club 2023 Table 4'!TABLE_FACTOR_TYPE</vt:lpstr>
      <vt:lpstr>'Club 2023 Table 5'!TABLE_FACTOR_TYPE</vt:lpstr>
      <vt:lpstr>'Club 2023 Table 6'!TABLE_FACTOR_TYPE</vt:lpstr>
      <vt:lpstr>'Club 2023 Tables 1&amp;2'!TABLE_FACTOR_TYPE</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'x-314'!TABLE_FACTOR_TYPE</vt:lpstr>
      <vt:lpstr>'x-315'!TABLE_FACTOR_TYPE</vt:lpstr>
      <vt:lpstr>'x-401'!TABLE_FACTOR_TYPE</vt:lpstr>
      <vt:lpstr>'x-402'!TABLE_FACTOR_TYPE</vt:lpstr>
      <vt:lpstr>'x-501'!TABLE_FACTOR_TYPE</vt:lpstr>
      <vt:lpstr>'x-502'!TABLE_FACTOR_TYPE</vt:lpstr>
      <vt:lpstr>'x-503'!TABLE_FACTOR_TYPE</vt:lpstr>
      <vt:lpstr>'x-504'!TABLE_FACTOR_TYPE</vt:lpstr>
      <vt:lpstr>'x-505'!TABLE_FACTOR_TYPE</vt:lpstr>
      <vt:lpstr>'x-506'!TABLE_FACTOR_TYPE</vt:lpstr>
      <vt:lpstr>'x-601'!TABLE_FACTOR_TYPE</vt:lpstr>
      <vt:lpstr>'x-608'!TABLE_FACTOR_TYPE</vt:lpstr>
      <vt:lpstr>'x-609'!TABLE_FACTOR_TYPE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TABLE_FACTOR_TYPE</vt:lpstr>
      <vt:lpstr>'x-501'!TABLE_FACTOR_TYPE_2</vt:lpstr>
      <vt:lpstr>'x-502'!TABLE_FACTOR_TYPE_2</vt:lpstr>
      <vt:lpstr>'x-503'!TABLE_FACTOR_TYPE_2</vt:lpstr>
      <vt:lpstr>'x-504'!TABLE_FACTOR_TYPE_2</vt:lpstr>
      <vt:lpstr>'Club 2023 Table 3'!TABLE_GENDER</vt:lpstr>
      <vt:lpstr>'Club 2023 Table 4'!TABLE_GENDER</vt:lpstr>
      <vt:lpstr>'Club 2023 Table 5'!TABLE_GENDER</vt:lpstr>
      <vt:lpstr>'Club 2023 Table 6'!TABLE_GENDER</vt:lpstr>
      <vt:lpstr>'Club 2023 Tables 1&amp;2'!TABLE_GENDER</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'x-314'!TABLE_GENDER</vt:lpstr>
      <vt:lpstr>'x-315'!TABLE_GENDER</vt:lpstr>
      <vt:lpstr>'x-401'!TABLE_GENDER</vt:lpstr>
      <vt:lpstr>'x-402'!TABLE_GENDER</vt:lpstr>
      <vt:lpstr>'x-501'!TABLE_GENDER</vt:lpstr>
      <vt:lpstr>'x-502'!TABLE_GENDER</vt:lpstr>
      <vt:lpstr>'x-503'!TABLE_GENDER</vt:lpstr>
      <vt:lpstr>'x-504'!TABLE_GENDER</vt:lpstr>
      <vt:lpstr>'x-505'!TABLE_GENDER</vt:lpstr>
      <vt:lpstr>'x-506'!TABLE_GENDER</vt:lpstr>
      <vt:lpstr>'x-601'!TABLE_GENDER</vt:lpstr>
      <vt:lpstr>'x-608'!TABLE_GENDER</vt:lpstr>
      <vt:lpstr>'x-609'!TABLE_GENDER</vt:lpstr>
      <vt:lpstr>'x-701'!TABLE_GENDER</vt:lpstr>
      <vt:lpstr>'x-702'!TABLE_GENDER</vt:lpstr>
      <vt:lpstr>'x-703'!TABLE_GENDER</vt:lpstr>
      <vt:lpstr>'x-704'!TABLE_GENDER</vt:lpstr>
      <vt:lpstr>'x-705'!TABLE_GENDER</vt:lpstr>
      <vt:lpstr>'x-706'!TABLE_GENDER</vt:lpstr>
      <vt:lpstr>'x-707'!TABLE_GENDER</vt:lpstr>
      <vt:lpstr>'x-708'!TABLE_GENDER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TABLE_GENDER</vt:lpstr>
      <vt:lpstr>'x-501'!TABLE_GENDER_2</vt:lpstr>
      <vt:lpstr>'x-502'!TABLE_GENDER_2</vt:lpstr>
      <vt:lpstr>'x-503'!TABLE_GENDER_2</vt:lpstr>
      <vt:lpstr>'x-504'!TABLE_GENDER_2</vt:lpstr>
      <vt:lpstr>'Club 2023 Table 3'!TABLE_INFO</vt:lpstr>
      <vt:lpstr>'Club 2023 Table 4'!TABLE_INFO</vt:lpstr>
      <vt:lpstr>'Club 2023 Table 5'!TABLE_INFO</vt:lpstr>
      <vt:lpstr>'Club 2023 Table 6'!TABLE_INFO</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'x-314'!TABLE_INFO</vt:lpstr>
      <vt:lpstr>'x-315'!TABLE_INFO</vt:lpstr>
      <vt:lpstr>'x-401'!TABLE_INFO</vt:lpstr>
      <vt:lpstr>'x-402'!TABLE_INFO</vt:lpstr>
      <vt:lpstr>'x-501'!TABLE_INFO</vt:lpstr>
      <vt:lpstr>'x-502'!TABLE_INFO</vt:lpstr>
      <vt:lpstr>'x-503'!TABLE_INFO</vt:lpstr>
      <vt:lpstr>'x-504'!TABLE_INFO</vt:lpstr>
      <vt:lpstr>'x-505'!TABLE_INFO</vt:lpstr>
      <vt:lpstr>'x-506'!TABLE_INFO</vt:lpstr>
      <vt:lpstr>'x-601'!TABLE_INFO</vt:lpstr>
      <vt:lpstr>'x-608'!TABLE_INFO</vt:lpstr>
      <vt:lpstr>'x-609'!TABLE_INFO</vt:lpstr>
      <vt:lpstr>'x-701'!TABLE_INFO</vt:lpstr>
      <vt:lpstr>'x-702'!TABLE_INFO</vt:lpstr>
      <vt:lpstr>'x-703'!TABLE_INFO</vt:lpstr>
      <vt:lpstr>'x-704'!TABLE_INFO</vt:lpstr>
      <vt:lpstr>'x-705'!TABLE_INFO</vt:lpstr>
      <vt:lpstr>'x-706'!TABLE_INFO</vt:lpstr>
      <vt:lpstr>'x-707'!TABLE_INFO</vt:lpstr>
      <vt:lpstr>'x-708'!TABLE_INFO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TABLE_INFO</vt:lpstr>
      <vt:lpstr>'x-501'!TABLE_INFO_2</vt:lpstr>
      <vt:lpstr>'x-502'!TABLE_INFO_2</vt:lpstr>
      <vt:lpstr>'x-504'!TABLE_INFO_2</vt:lpstr>
      <vt:lpstr>TABLE_INFO_2</vt:lpstr>
      <vt:lpstr>'Club 2023 Table 3'!TABLE_REFERENCE</vt:lpstr>
      <vt:lpstr>'Club 2023 Table 4'!TABLE_REFERENCE</vt:lpstr>
      <vt:lpstr>'Club 2023 Table 5'!TABLE_REFERENCE</vt:lpstr>
      <vt:lpstr>'Club 2023 Table 6'!TABLE_REFERENCE</vt:lpstr>
      <vt:lpstr>'Club 2023 Tables 1&amp;2'!TABLE_REFERENCE</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'x-314'!TABLE_REFERENCE</vt:lpstr>
      <vt:lpstr>'x-315'!TABLE_REFERENCE</vt:lpstr>
      <vt:lpstr>'x-401'!TABLE_REFERENCE</vt:lpstr>
      <vt:lpstr>'x-402'!TABLE_REFERENCE</vt:lpstr>
      <vt:lpstr>'x-501'!TABLE_REFERENCE</vt:lpstr>
      <vt:lpstr>'x-502'!TABLE_REFERENCE</vt:lpstr>
      <vt:lpstr>'x-503'!TABLE_REFERENCE</vt:lpstr>
      <vt:lpstr>'x-504'!TABLE_REFERENCE</vt:lpstr>
      <vt:lpstr>'x-505'!TABLE_REFERENCE</vt:lpstr>
      <vt:lpstr>'x-506'!TABLE_REFERENCE</vt:lpstr>
      <vt:lpstr>'x-601'!TABLE_REFERENCE</vt:lpstr>
      <vt:lpstr>'x-608'!TABLE_REFERENCE</vt:lpstr>
      <vt:lpstr>'x-609'!TABLE_REFERENCE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TABLE_REFERENCE</vt:lpstr>
      <vt:lpstr>'x-501'!TABLE_REFERENCE_2</vt:lpstr>
      <vt:lpstr>'x-502'!TABLE_REFERENCE_2</vt:lpstr>
      <vt:lpstr>'x-503'!TABLE_REFERENCE_2</vt:lpstr>
      <vt:lpstr>'x-504'!TABLE_REFERENCE_2</vt:lpstr>
      <vt:lpstr>'Club 2023 Table 3'!TABLE_REFERENCE_GUIDANCE</vt:lpstr>
      <vt:lpstr>'Club 2023 Table 4'!TABLE_REFERENCE_GUIDANCE</vt:lpstr>
      <vt:lpstr>'Club 2023 Table 5'!TABLE_REFERENCE_GUIDANCE</vt:lpstr>
      <vt:lpstr>'Club 2023 Table 6'!TABLE_REFERENCE_GUIDANCE</vt:lpstr>
      <vt:lpstr>'Club 2023 Tables 1&amp;2'!TABLE_REFERENCE_GUIDANCE</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'x-314'!TABLE_REFERENCE_GUIDANCE</vt:lpstr>
      <vt:lpstr>'x-315'!TABLE_REFERENCE_GUIDANCE</vt:lpstr>
      <vt:lpstr>'x-401'!TABLE_REFERENCE_GUIDANCE</vt:lpstr>
      <vt:lpstr>'x-402'!TABLE_REFERENCE_GUIDANCE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'x-601'!TABLE_REFERENCE_GUIDANCE</vt:lpstr>
      <vt:lpstr>'x-608'!TABLE_REFERENCE_GUIDANCE</vt:lpstr>
      <vt:lpstr>'x-609'!TABLE_REFERENCE_GUIDANCE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TABLE_REFERENCE_GUIDANCE</vt:lpstr>
      <vt:lpstr>'x-501'!TABLE_REFERENCE_GUIDANCE_2</vt:lpstr>
      <vt:lpstr>'x-502'!TABLE_REFERENCE_GUIDANCE_2</vt:lpstr>
      <vt:lpstr>'x-503'!TABLE_REFERENCE_GUIDANCE_2</vt:lpstr>
      <vt:lpstr>'x-504'!TABLE_REFERENCE_GUIDANCE_2</vt:lpstr>
      <vt:lpstr>'Club 2023 Table 3'!TABLE_RELATED</vt:lpstr>
      <vt:lpstr>'Club 2023 Table 4'!TABLE_RELATED</vt:lpstr>
      <vt:lpstr>'Club 2023 Table 5'!TABLE_RELATED</vt:lpstr>
      <vt:lpstr>'Club 2023 Table 6'!TABLE_RELATED</vt:lpstr>
      <vt:lpstr>'Club 2023 Tables 1&amp;2'!TABLE_RELATED</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'x-314'!TABLE_RELATED</vt:lpstr>
      <vt:lpstr>'x-315'!TABLE_RELATED</vt:lpstr>
      <vt:lpstr>'x-401'!TABLE_RELATED</vt:lpstr>
      <vt:lpstr>'x-402'!TABLE_RELATED</vt:lpstr>
      <vt:lpstr>'x-501'!TABLE_RELATED</vt:lpstr>
      <vt:lpstr>'x-502'!TABLE_RELATED</vt:lpstr>
      <vt:lpstr>'x-503'!TABLE_RELATED</vt:lpstr>
      <vt:lpstr>'x-504'!TABLE_RELATED</vt:lpstr>
      <vt:lpstr>'x-505'!TABLE_RELATED</vt:lpstr>
      <vt:lpstr>'x-506'!TABLE_RELATED</vt:lpstr>
      <vt:lpstr>'x-601'!TABLE_RELATED</vt:lpstr>
      <vt:lpstr>'x-608'!TABLE_RELATED</vt:lpstr>
      <vt:lpstr>'x-609'!TABLE_RELATED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TABLE_RELATED</vt:lpstr>
      <vt:lpstr>'x-501'!TABLE_RELATED_2</vt:lpstr>
      <vt:lpstr>'x-502'!TABLE_RELATED_2</vt:lpstr>
      <vt:lpstr>'x-503'!TABLE_RELATED_2</vt:lpstr>
      <vt:lpstr>'x-504'!TABLE_RELATED_2</vt:lpstr>
      <vt:lpstr>'Club 2023 Table 3'!TABLE_SECTION</vt:lpstr>
      <vt:lpstr>'Club 2023 Table 4'!TABLE_SECTION</vt:lpstr>
      <vt:lpstr>'Club 2023 Table 5'!TABLE_SECTION</vt:lpstr>
      <vt:lpstr>'Club 2023 Table 6'!TABLE_SECTION</vt:lpstr>
      <vt:lpstr>'Club 2023 Tables 1&amp;2'!TABLE_SECTION</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'x-314'!TABLE_SECTION</vt:lpstr>
      <vt:lpstr>'x-315'!TABLE_SECTION</vt:lpstr>
      <vt:lpstr>'x-401'!TABLE_SECTION</vt:lpstr>
      <vt:lpstr>'x-402'!TABLE_SECTION</vt:lpstr>
      <vt:lpstr>'x-501'!TABLE_SECTION</vt:lpstr>
      <vt:lpstr>'x-502'!TABLE_SECTION</vt:lpstr>
      <vt:lpstr>'x-503'!TABLE_SECTION</vt:lpstr>
      <vt:lpstr>'x-504'!TABLE_SECTION</vt:lpstr>
      <vt:lpstr>'x-505'!TABLE_SECTION</vt:lpstr>
      <vt:lpstr>'x-506'!TABLE_SECTION</vt:lpstr>
      <vt:lpstr>'x-601'!TABLE_SECTION</vt:lpstr>
      <vt:lpstr>'x-608'!TABLE_SECTION</vt:lpstr>
      <vt:lpstr>'x-609'!TABLE_SECTION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TABLE_SECTION</vt:lpstr>
      <vt:lpstr>'x-501'!TABLE_SECTION_2</vt:lpstr>
      <vt:lpstr>'x-502'!TABLE_SECTION_2</vt:lpstr>
      <vt:lpstr>'x-503'!TABLE_SECTION_2</vt:lpstr>
      <vt:lpstr>'x-504'!TABLE_SECTION_2</vt:lpstr>
      <vt:lpstr>'Club 2023 Table 3'!TABLE_SECTION_NUMBER</vt:lpstr>
      <vt:lpstr>'Club 2023 Table 4'!TABLE_SECTION_NUMBER</vt:lpstr>
      <vt:lpstr>'Club 2023 Table 5'!TABLE_SECTION_NUMBER</vt:lpstr>
      <vt:lpstr>'Club 2023 Table 6'!TABLE_SECTION_NUMBER</vt:lpstr>
      <vt:lpstr>'Club 2023 Tables 1&amp;2'!TABLE_SECTION_NUMBER</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'x-314'!TABLE_SECTION_NUMBER</vt:lpstr>
      <vt:lpstr>'x-315'!TABLE_SECTION_NUMBER</vt:lpstr>
      <vt:lpstr>'x-401'!TABLE_SECTION_NUMBER</vt:lpstr>
      <vt:lpstr>'x-402'!TABLE_SECTION_NUMBER</vt:lpstr>
      <vt:lpstr>'x-501'!TABLE_SECTION_NUMBER</vt:lpstr>
      <vt:lpstr>'x-502'!TABLE_SECTION_NUMBER</vt:lpstr>
      <vt:lpstr>'x-503'!TABLE_SECTION_NUMBER</vt:lpstr>
      <vt:lpstr>'x-504'!TABLE_SECTION_NUMBER</vt:lpstr>
      <vt:lpstr>'x-505'!TABLE_SECTION_NUMBER</vt:lpstr>
      <vt:lpstr>'x-506'!TABLE_SECTION_NUMBER</vt:lpstr>
      <vt:lpstr>'x-601'!TABLE_SECTION_NUMBER</vt:lpstr>
      <vt:lpstr>'x-608'!TABLE_SECTION_NUMBER</vt:lpstr>
      <vt:lpstr>'x-609'!TABLE_SECTION_NUMBER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TABLE_SECTION_NUMBER</vt:lpstr>
      <vt:lpstr>'x-501'!TABLE_SECTION_NUMBER_2</vt:lpstr>
      <vt:lpstr>'x-502'!TABLE_SECTION_NUMBER_2</vt:lpstr>
      <vt:lpstr>'x-503'!TABLE_SECTION_NUMBER_2</vt:lpstr>
      <vt:lpstr>'x-504'!TABLE_SECTION_NUMBER_2</vt:lpstr>
      <vt:lpstr>'Club 2023 Table 3'!TABLE_SERIES_NUMBER</vt:lpstr>
      <vt:lpstr>'Club 2023 Table 4'!TABLE_SERIES_NUMBER</vt:lpstr>
      <vt:lpstr>'Club 2023 Table 5'!TABLE_SERIES_NUMBER</vt:lpstr>
      <vt:lpstr>'Club 2023 Table 6'!TABLE_SERIES_NUMBER</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'x-314'!TABLE_SERIES_NUMBER</vt:lpstr>
      <vt:lpstr>'x-315'!TABLE_SERIES_NUMBER</vt:lpstr>
      <vt:lpstr>'x-401'!TABLE_SERIES_NUMBER</vt:lpstr>
      <vt:lpstr>'x-402'!TABLE_SERIES_NUMBER</vt:lpstr>
      <vt:lpstr>'x-501'!TABLE_SERIES_NUMBER</vt:lpstr>
      <vt:lpstr>'x-502'!TABLE_SERIES_NUMBER</vt:lpstr>
      <vt:lpstr>'x-503'!TABLE_SERIES_NUMBER</vt:lpstr>
      <vt:lpstr>'x-504'!TABLE_SERIES_NUMBER</vt:lpstr>
      <vt:lpstr>'x-505'!TABLE_SERIES_NUMBER</vt:lpstr>
      <vt:lpstr>'x-506'!TABLE_SERIES_NUMBER</vt:lpstr>
      <vt:lpstr>'x-601'!TABLE_SERIES_NUMBER</vt:lpstr>
      <vt:lpstr>'x-608'!TABLE_SERIES_NUMBER</vt:lpstr>
      <vt:lpstr>'x-609'!TABLE_SERIES_NUMBER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TABLE_SERIES_NUMBER</vt:lpstr>
      <vt:lpstr>TABLE_SERIES_NUMBER_1</vt:lpstr>
      <vt:lpstr>'x-501'!TABLE_SERIES_NUMBER_2</vt:lpstr>
      <vt:lpstr>'x-502'!TABLE_SERIES_NUMBER_2</vt:lpstr>
      <vt:lpstr>'x-503'!TABLE_SERIES_NUMBER_2</vt:lpstr>
      <vt:lpstr>'x-504'!TABLE_SERIES_NUMBER_2</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82bef20f-ca2b-4663-b96c-68219bfd987f</vt:lpwstr>
  </property>
  <property fmtid="{D5CDD505-2E9C-101B-9397-08002B2CF9AE}" pid="6" name="HMT_DocumentType">
    <vt:i4>1</vt:i4>
  </property>
</Properties>
</file>